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Hardware Modules/DSeries_breakout/manufacturing/"/>
    </mc:Choice>
  </mc:AlternateContent>
  <xr:revisionPtr revIDLastSave="0" documentId="13_ncr:1_{A9A06DDA-9699-E348-804D-64D9439C5F2E}" xr6:coauthVersionLast="43" xr6:coauthVersionMax="43" xr10:uidLastSave="{00000000-0000-0000-0000-000000000000}"/>
  <bookViews>
    <workbookView xWindow="4800" yWindow="460" windowWidth="24000" windowHeight="17540" tabRatio="500" xr2:uid="{00000000-000D-0000-FFFF-FFFF00000000}"/>
  </bookViews>
  <sheets>
    <sheet name="pyboardbreakout" sheetId="1" r:id="rId1"/>
    <sheet name="pyboardbreakout_data" sheetId="3" r:id="rId2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C2" i="1" l="1"/>
  <c r="D2" i="1" l="1"/>
  <c r="A2" i="1" l="1"/>
  <c r="B2" i="1"/>
</calcChain>
</file>

<file path=xl/sharedStrings.xml><?xml version="1.0" encoding="utf-8"?>
<sst xmlns="http://schemas.openxmlformats.org/spreadsheetml/2006/main" count="77" uniqueCount="59">
  <si>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</si>
  <si>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</si>
  <si>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</si>
  <si>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</si>
  <si>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</si>
  <si>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</si>
  <si>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</si>
  <si>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</si>
  <si>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</si>
  <si>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</si>
  <si>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</si>
  <si>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</si>
  <si>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</si>
  <si>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</si>
  <si>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</si>
  <si>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</si>
  <si>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</si>
  <si>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</si>
  <si>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</si>
  <si>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</si>
  <si>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1201578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</si>
  <si>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</si>
  <si>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</si>
  <si>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</si>
  <si>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</si>
  <si>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</si>
  <si>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</si>
  <si>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</si>
  <si>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</si>
  <si>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</si>
  <si>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</si>
  <si>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</si>
  <si>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</si>
  <si>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</si>
  <si>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</si>
  <si>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</si>
  <si>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</si>
  <si>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</si>
  <si>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</si>
  <si>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</si>
  <si>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</si>
  <si>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</si>
  <si>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</si>
  <si>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</si>
  <si>
    <t>breakout.pdf</t>
  </si>
  <si>
    <t>Printed Circuit Board</t>
  </si>
  <si>
    <t>https://www.digikey.com/products/en?keywords=945-2201-ND</t>
  </si>
  <si>
    <t>PJ-037A</t>
  </si>
  <si>
    <t>Barrel Jack Connector</t>
  </si>
  <si>
    <t>barrel_jack.pdf</t>
  </si>
  <si>
    <t>https://www.digikey.com/products/en?keywords=CP-037A-ND</t>
  </si>
  <si>
    <t>https://www.digikey.com/products/en?keywords=EG4906CT-ND</t>
  </si>
  <si>
    <t>TL3300DF160Q</t>
  </si>
  <si>
    <t>https://www.digikey.com/products/en?keywords=609-4618-1-ND</t>
  </si>
  <si>
    <t>horz_µUSB.pdf</t>
  </si>
  <si>
    <t>10118194-0001LF</t>
  </si>
  <si>
    <t>Micro USB horizontal socket</t>
  </si>
  <si>
    <t>pyControl D-Series Breakout 1.4</t>
  </si>
  <si>
    <t>https://oshpark.com/shared_projects/qB3NMaHN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</si>
</sst>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14" sqref="B14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1.4&lt;../../manufacturing/datasheets/breakout.pdf&gt;`</v>
      </c>
      <c r="D2" t="str">
        <f>IF(ISBLANK(pyboardbreakout_data!F2),"",CONCATENATE("`",pyboardbreakout_data!E2," &lt;",pyboardbreakout_data!F2,"&gt;`__"))</f>
        <v>`OSH Park &lt;https://oshpark.com/shared_projects/qB3NMaHN&gt;`__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:download:`TL3300DF160Q&lt;../../manufacturing/datasheets/tactile_switch_large.pdf&gt;`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&lt;https://www.digikey.com/products/en?keywords=EG4906CT-ND&gt;`__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 t="str">
        <f>pyboardbreakout_data!A6</f>
        <v>1</v>
      </c>
      <c r="B6" t="str">
        <f>pyboardbreakout_data!B6</f>
        <v>Barrel Jack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:download:`PJ-037A&lt;../../manufacturing/datasheets/barrel_jack.pdf&gt;`</v>
      </c>
      <c r="D6" t="str">
        <f>IF(ISBLANK(pyboardbreakout_data!F6),"",CONCATENATE("`",pyboardbreakout_data!E6," &lt;",pyboardbreakout_data!F6,"&gt;`__"))</f>
        <v>`Digi-Key &lt;https://www.digikey.com/products/en?keywords=CP-037A-ND&gt;`__</v>
      </c>
    </row>
    <row r="7" spans="1:4" x14ac:dyDescent="0.2">
      <c r="A7" s="2" t="s">
        <v>10</v>
      </c>
      <c r="B7" t="str">
        <f>pyboardbreakout_data!B7</f>
        <v>12-Port RJ45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:download:`5569263-1&lt;../../manufacturing/datasheets/rj45_12port.pdf&gt;`</v>
      </c>
      <c r="D7" t="str">
        <f>IF(ISBLANK(pyboardbreakout_data!F7),"",CONCATENATE("`",pyboardbreakout_data!E7," &lt;",pyboardbreakout_data!F7,"&gt;`__"))</f>
        <v>`Digi-Key &lt;https://www.digikey.com/products/en?keywords=5569263&gt;`__</v>
      </c>
    </row>
    <row r="8" spans="1:4" x14ac:dyDescent="0.2">
      <c r="A8" s="2">
        <f>pyboardbreakout_data!A8</f>
        <v>2</v>
      </c>
      <c r="B8" t="str">
        <f>pyboardbreakout_data!B8</f>
        <v>40-pin WBUS Connector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:download:`DF40HC(4.0)-40DS-0.4V(70)&lt;../../manufacturing/datasheets/40_pin_connector.pdf&gt;`</v>
      </c>
      <c r="D8" t="str">
        <f>IF(ISBLANK(pyboardbreakout_data!F8),"",CONCATENATE("`",pyboardbreakout_data!E8," &lt;",pyboardbreakout_data!F8,"&gt;`__"))</f>
        <v>`Digi-Key &lt;https://www.digikey.com/product-detail/en/DF40HC(4.0)-40DS-0.4V(70)/H124604CT-ND/5155907/?itemSeq=290724516&gt;`__</v>
      </c>
    </row>
    <row r="9" spans="1:4" x14ac:dyDescent="0.2">
      <c r="A9" s="2" t="str">
        <f>pyboardbreakout_data!A9</f>
        <v>1</v>
      </c>
      <c r="B9" t="str">
        <f>pyboardbreakout_data!B9</f>
        <v>Micro USB horizontal socket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:download:`10118194-0001LF&lt;../../manufacturing/datasheets/horz_µUSB.pdf&gt;`</v>
      </c>
      <c r="D9" t="str">
        <f>IF(ISBLANK(pyboardbreakout_data!F9),"",CONCATENATE("`",pyboardbreakout_data!E9," &lt;",pyboardbreakout_data!F9,"&gt;`__"))</f>
        <v>`Digi-Key &lt;https://www.digikey.com/products/en?keywords=609-4618-1-ND&gt;`__</v>
      </c>
    </row>
    <row r="10" spans="1:4" x14ac:dyDescent="0.2">
      <c r="A10" s="2">
        <f>pyboardbreakout_data!A10</f>
        <v>1</v>
      </c>
      <c r="B10" t="str">
        <f>pyboardbreakout_data!B10</f>
        <v>5V DC to DC Converter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:download:`R-78E5.0-1.0&lt;../../manufacturing/datasheets/dc_converter.pdf&gt;`</v>
      </c>
      <c r="D10" t="str">
        <f>IF(ISBLANK(pyboardbreakout_data!F10),"",CONCATENATE("`",pyboardbreakout_data!E10," &lt;",pyboardbreakout_data!F10,"&gt;`__"))</f>
        <v>`Digi-Key &lt;https://www.digikey.com/products/en?keywords=945-2201-ND&gt;`__</v>
      </c>
    </row>
    <row r="11" spans="1:4" x14ac:dyDescent="0.2">
      <c r="A11" s="2" t="str">
        <f>pyboardbreakout_data!A11</f>
        <v>3</v>
      </c>
      <c r="B11" t="str">
        <f>pyboardbreakout_data!B11</f>
        <v>Transistor Array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 xml:space="preserve"> :download:`TBD62083AFNG&lt;../../manufacturing/datasheets/transistor_array.pdf&gt;`</v>
      </c>
      <c r="D11" t="str">
        <f>IF(ISBLANK(pyboardbreakout_data!F11),"",CONCATENATE("`",pyboardbreakout_data!E11," &lt;",pyboardbreakout_data!F11,"&gt;`__"))</f>
        <v>`Digi-Key &lt;https://www.digikey.com/product-detail/en/toshiba-semiconductor-and-storage/TBD62083AFNGEL/TBD62083AFNGELCT-ND/5514123&gt;`__</v>
      </c>
    </row>
    <row r="12" spans="1:4" x14ac:dyDescent="0.2">
      <c r="A12" s="2" t="str">
        <f>pyboardbreakout_data!A12</f>
        <v>1</v>
      </c>
      <c r="B12" t="str">
        <f>pyboardbreakout_data!B12</f>
        <v>Diode</v>
      </c>
      <c r="C12" t="str">
        <f>IF(ISBLANK(pyboardbreakout_data!C12),"",IF(ISBLANK(pyboardbreakout_data!D12),pyboardbreakout_data!C12,CONCATENATE(" :download:`",pyboardbreakout_data!C12,"&lt;../../manufacturing/datasheets/",pyboardbreakout_data!D12,"&gt;`")))</f>
        <v xml:space="preserve"> :download:`MBR120VLSFT3G&lt;../../manufacturing/datasheets/diode.pdf&gt;`</v>
      </c>
      <c r="D12" t="str">
        <f>IF(ISBLANK(pyboardbreakout_data!F12),"",CONCATENATE("`",pyboardbreakout_data!E12," &lt;",pyboardbreakout_data!F12,"&gt;`__"))</f>
        <v>`Digi-Key &lt;https://www.digikey.com/product-detail/en/on-semiconductor/MBR120VLSFT3G/MBR120VLSFT3GOSCT-ND/3487322&gt;`__</v>
      </c>
    </row>
    <row r="13" spans="1:4" x14ac:dyDescent="0.2">
      <c r="A13" s="2" t="str">
        <f>pyboardbreakout_data!A13</f>
        <v>2</v>
      </c>
      <c r="B13" t="str">
        <f>pyboardbreakout_data!B13</f>
        <v>10µF 25V Capacitor (1206)</v>
      </c>
      <c r="C13" t="str">
        <f>IF(ISBLANK(pyboardbreakout_data!C13),"",IF(ISBLANK(pyboardbreakout_data!D13),pyboardbreakout_data!C13,CONCATENATE(" :download:`",pyboardbreakout_data!C13,"&lt;../../manufacturing/datasheets/",pyboardbreakout_data!D13,"&gt;`")))</f>
        <v/>
      </c>
      <c r="D13" t="str">
        <f>IF(ISBLANK(pyboardbreakout_data!F13),"",CONCATENATE("`",pyboardbreakout_data!E13," &lt;",pyboardbreakout_data!F13,"&gt;`__"))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1"/>
  <sheetViews>
    <sheetView workbookViewId="0">
      <selection activeCell="F1" sqref="F1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45</v>
      </c>
      <c r="C2" s="2" t="s">
        <v>57</v>
      </c>
      <c r="D2" s="2" t="s">
        <v>44</v>
      </c>
      <c r="E2" s="2" t="s">
        <v>3</v>
      </c>
      <c r="F2" s="7" t="s">
        <v>58</v>
      </c>
    </row>
    <row r="3" spans="1:6" x14ac:dyDescent="0.2">
      <c r="A3" s="2" t="s">
        <v>11</v>
      </c>
      <c r="B3" s="2" t="s">
        <v>26</v>
      </c>
      <c r="C3" s="2" t="s">
        <v>20</v>
      </c>
      <c r="D3" s="2" t="s">
        <v>21</v>
      </c>
      <c r="E3" s="2" t="s">
        <v>9</v>
      </c>
      <c r="F3" s="7" t="s">
        <v>19</v>
      </c>
    </row>
    <row r="4" spans="1:6" x14ac:dyDescent="0.2">
      <c r="A4" s="2" t="s">
        <v>10</v>
      </c>
      <c r="B4" s="2" t="s">
        <v>32</v>
      </c>
      <c r="C4" s="2" t="s">
        <v>52</v>
      </c>
      <c r="D4" s="2" t="s">
        <v>35</v>
      </c>
      <c r="E4" s="2" t="s">
        <v>9</v>
      </c>
      <c r="F4" s="7" t="s">
        <v>51</v>
      </c>
    </row>
    <row r="5" spans="1:6" x14ac:dyDescent="0.2">
      <c r="A5" s="2" t="s">
        <v>10</v>
      </c>
      <c r="B5" s="2" t="s">
        <v>33</v>
      </c>
      <c r="C5" s="2" t="s">
        <v>37</v>
      </c>
      <c r="D5" s="2" t="s">
        <v>36</v>
      </c>
      <c r="E5" s="2" t="s">
        <v>9</v>
      </c>
      <c r="F5" s="7" t="s">
        <v>34</v>
      </c>
    </row>
    <row r="6" spans="1:6" x14ac:dyDescent="0.2">
      <c r="A6" s="2" t="s">
        <v>10</v>
      </c>
      <c r="B6" s="2" t="s">
        <v>48</v>
      </c>
      <c r="C6" s="2" t="s">
        <v>47</v>
      </c>
      <c r="D6" s="2" t="s">
        <v>49</v>
      </c>
      <c r="E6" s="2" t="s">
        <v>9</v>
      </c>
      <c r="F6" s="7" t="s">
        <v>50</v>
      </c>
    </row>
    <row r="7" spans="1:6" x14ac:dyDescent="0.2">
      <c r="A7" s="2">
        <v>2</v>
      </c>
      <c r="B7" s="2" t="s">
        <v>15</v>
      </c>
      <c r="C7" s="2" t="s">
        <v>24</v>
      </c>
      <c r="D7" s="2" t="s">
        <v>25</v>
      </c>
      <c r="E7" s="2" t="s">
        <v>9</v>
      </c>
      <c r="F7" s="7" t="s">
        <v>23</v>
      </c>
    </row>
    <row r="8" spans="1:6" x14ac:dyDescent="0.2">
      <c r="A8" s="2">
        <v>2</v>
      </c>
      <c r="B8" s="2" t="s">
        <v>40</v>
      </c>
      <c r="C8" s="2" t="s">
        <v>31</v>
      </c>
      <c r="D8" s="2" t="s">
        <v>22</v>
      </c>
      <c r="E8" s="2" t="s">
        <v>9</v>
      </c>
      <c r="F8" s="7" t="s">
        <v>30</v>
      </c>
    </row>
    <row r="9" spans="1:6" x14ac:dyDescent="0.2">
      <c r="A9" s="2" t="s">
        <v>10</v>
      </c>
      <c r="B9" s="2" t="s">
        <v>56</v>
      </c>
      <c r="C9" s="2" t="s">
        <v>55</v>
      </c>
      <c r="D9" s="2" t="s">
        <v>54</v>
      </c>
      <c r="E9" s="2" t="s">
        <v>9</v>
      </c>
      <c r="F9" s="7" t="s">
        <v>53</v>
      </c>
    </row>
    <row r="10" spans="1:6" x14ac:dyDescent="0.2">
      <c r="A10" s="2">
        <v>1</v>
      </c>
      <c r="B10" s="2" t="s">
        <v>41</v>
      </c>
      <c r="C10" s="2" t="s">
        <v>42</v>
      </c>
      <c r="D10" s="2" t="s">
        <v>43</v>
      </c>
      <c r="E10" s="2" t="s">
        <v>9</v>
      </c>
      <c r="F10" s="7" t="s">
        <v>46</v>
      </c>
    </row>
    <row r="11" spans="1:6" x14ac:dyDescent="0.2">
      <c r="A11" s="2" t="s">
        <v>12</v>
      </c>
      <c r="B11" s="2" t="s">
        <v>13</v>
      </c>
      <c r="C11" s="2" t="s">
        <v>18</v>
      </c>
      <c r="D11" s="2" t="s">
        <v>16</v>
      </c>
      <c r="E11" s="2" t="s">
        <v>9</v>
      </c>
      <c r="F11" s="7" t="s">
        <v>17</v>
      </c>
    </row>
    <row r="12" spans="1:6" x14ac:dyDescent="0.2">
      <c r="A12" s="2" t="s">
        <v>10</v>
      </c>
      <c r="B12" s="2" t="s">
        <v>14</v>
      </c>
      <c r="C12" s="2" t="s">
        <v>29</v>
      </c>
      <c r="D12" s="2" t="s">
        <v>28</v>
      </c>
      <c r="E12" s="2" t="s">
        <v>9</v>
      </c>
      <c r="F12" s="7" t="s">
        <v>27</v>
      </c>
    </row>
    <row r="13" spans="1:6" x14ac:dyDescent="0.2">
      <c r="A13" s="2" t="s">
        <v>11</v>
      </c>
      <c r="B13" s="2" t="s">
        <v>38</v>
      </c>
      <c r="E13" s="4" t="s">
        <v>9</v>
      </c>
      <c r="F13" s="7" t="s">
        <v>39</v>
      </c>
    </row>
    <row r="14" spans="1:6" x14ac:dyDescent="0.2">
      <c r="C14" s="3"/>
      <c r="F14"/>
    </row>
    <row r="19" spans="2:5" x14ac:dyDescent="0.2">
      <c r="B19" s="5"/>
      <c r="C19" s="5"/>
      <c r="E19" s="4"/>
    </row>
    <row r="20" spans="2:5" x14ac:dyDescent="0.2">
      <c r="B20" s="5"/>
      <c r="C20" s="5"/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4" spans="2:5" x14ac:dyDescent="0.2">
      <c r="E24" s="4"/>
    </row>
    <row r="25" spans="2:5" x14ac:dyDescent="0.2">
      <c r="E25" s="4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39" spans="3:3" x14ac:dyDescent="0.2">
      <c r="C39" s="6"/>
    </row>
    <row r="40" spans="3:3" x14ac:dyDescent="0.2">
      <c r="C40" s="6"/>
    </row>
    <row r="121" spans="6:6" x14ac:dyDescent="0.2">
      <c r="F121" s="3"/>
    </row>
  </sheetData>
  <hyperlinks>
    <hyperlink ref="F11" r:id="rId1" xr:uid="{4D814F7E-E809-044B-A9CF-7ABAEE328861}"/>
    <hyperlink ref="F3" r:id="rId2" xr:uid="{05B760F1-2263-9849-9E96-16FABD4435DD}"/>
    <hyperlink ref="F4" r:id="rId3" display="https://www.digikey.com/products/en?keywords=B3F-4000" xr:uid="{297095E6-C369-9C43-87E4-9EE7FC3E90F5}"/>
    <hyperlink ref="F7" r:id="rId4" xr:uid="{A882F800-A73F-C940-828A-850803EE1E9B}"/>
    <hyperlink ref="F12" r:id="rId5" xr:uid="{A4565103-D08B-9C42-B67C-AD72348CE1F4}"/>
    <hyperlink ref="F10" r:id="rId6" display="https://www.digikey.com/product-detail/en/on-semiconductor/MC7805BDTRKG/MC7805BDTRKGOSCT-ND/1139742" xr:uid="{84379817-83EA-074E-96CF-155977A8D9F8}"/>
    <hyperlink ref="F8" r:id="rId7" xr:uid="{38251BF6-DAAA-094A-96E3-B456AE1F7870}"/>
    <hyperlink ref="F5" r:id="rId8" xr:uid="{545989D7-5B32-5E4D-B4BD-757D46D9341E}"/>
    <hyperlink ref="F2" r:id="rId9" display="https://oshpark.com/shared_projects/x12GQ4xq" xr:uid="{F603E055-EBEC-EB49-8C97-D0FCC8E14D99}"/>
    <hyperlink ref="F13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2019-08-05T18:53:56Z</dcterms:modified>
</cp:coreProperties>
</file>