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DSeries_breakout/manufacturing/"/>
    </mc:Choice>
  </mc:AlternateContent>
  <xr:revisionPtr revIDLastSave="0" documentId="13_ncr:1_{7D41D70C-7944-994C-8364-4688971F4505}" xr6:coauthVersionLast="43" xr6:coauthVersionMax="43" xr10:uidLastSave="{00000000-0000-0000-0000-000000000000}"/>
  <bookViews>
    <workbookView xWindow="0" yWindow="460" windowWidth="28800" windowHeight="17540" tabRatio="500" activeTab="1" xr2:uid="{00000000-000D-0000-FFFF-FFFF00000000}"/>
  </bookViews>
  <sheets>
    <sheet name="pyboardbreakout" sheetId="1" r:id="rId1"/>
    <sheet name="pyboardbreakout_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A11" i="1"/>
  <c r="B11" i="1"/>
  <c r="D11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C2" i="1" l="1"/>
  <c r="D2" i="1"/>
  <c r="A2" i="1" l="1"/>
  <c r="B2" i="1"/>
</calcChain>
</file>

<file path=xl/sharedStrings.xml><?xml version="1.0" encoding="utf-8"?>
<sst xmlns="http://schemas.openxmlformats.org/spreadsheetml/2006/main" count="63" uniqueCount="50">
  <si>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</si>
  <si>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</si>
  <si>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</si>
  <si>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</si>
  <si>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</si>
  <si>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</si>
  <si>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</si>
  <si>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</si>
  <si>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</si>
  <si>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</si>
  <si>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</si>
  <si>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</si>
  <si>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</si>
  <si>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B3F-4000</t>
  </si>
  <si>
    <t>5V Linear Regulator</t>
  </si>
  <si>
    <t>Transistor Array</t>
  </si>
  <si>
    <t>Diode</t>
  </si>
  <si>
    <t>12-Port RJ45 Connector</t>
  </si>
  <si>
    <t>40-pin WBUS connector</t>
  </si>
  <si>
    <t>transistor_array.pdf</t>
  </si>
  <si>
    <t>https://www.digikey.com/product-detail/en/toshiba-semiconductor-and-storage/TBD62083AFNGEL/TBD62083AFNGELCT-ND/5514123</t>
  </si>
  <si>
    <t>PyControl D-Series Breakout PCB</t>
  </si>
  <si>
    <t>TBD62083AFNG</t>
  </si>
  <si>
    <t>https://www.digikey.com/products/en?keywords=277-2296-nd</t>
  </si>
  <si>
    <t>1201578</t>
  </si>
  <si>
    <t>https://www.digikey.com/products/en?keywords=B3F-4000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</si>
  <si>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</si>
  <si>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</si>
  <si>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</si>
  <si>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</si>
  <si>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</si>
  <si>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</si>
  <si>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</si>
  <si>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https://www.digikey.com/product-detail/en/on-semiconductor/MC7805BDTRKG/MC7805BDTRKGOSCT-ND/1139742</t>
  </si>
  <si>
    <t>diode.pdf</t>
  </si>
  <si>
    <t>MC7805BDTRKG</t>
  </si>
  <si>
    <t>regulator.pdf</t>
  </si>
  <si>
    <t>MBR120VLSFT3G</t>
  </si>
  <si>
    <t>1µF 25V Capacitor (1206)</t>
  </si>
  <si>
    <t>https://www.digikey.com/product-detail/en/C1206C105K3RACTU/399-1255-1-ND/411530/?itemSeq=290616497</t>
  </si>
  <si>
    <t>https://www.digikey.com/product-detail/en/DF40HC(4.0)-40DS-0.4V(70)/H124604CT-ND/5155907/?itemSeq=290724516</t>
  </si>
  <si>
    <t>DF40HC(4.0)-40DS-0.4V(70)</t>
  </si>
  <si>
    <t>PyControl D-Series Breakout 1.1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</si>
  <si>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</si>
  <si>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</si>
  <si>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</si>
  <si>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</si>
  <si>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</si>
  <si>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</si>
  <si>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https://oshpark.com/shared_projects/x12GQ4xq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</si>
</sst>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F40HC(4.0)-40DS-0.4V(70)/H124604CT-ND/5155907/?itemSeq=290724516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C1206C105K3RACTU/399-1255-1-ND/411530/?itemSeq=290616497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oshpark.com/shared_projects/x12GQ4xq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www.digikey.com/products/en?keywords=sw1440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D2" sqref="D2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PyControl D-Series Breakout PCB</v>
      </c>
      <c r="C2" t="str">
        <f>IF(ISBLANK(pyboardbreakout_data!C2),"",IF(ISBLANK(pyboardbreakout_data!D2),pyboardbreakout_data!C2,CONCATENATE(" :download:`",pyboardbreakout_data!C2,"&lt;Datasheets/",pyboardbreakout_data!D2,"&gt;`")))</f>
        <v>PyControl D-Series Breakout 1.1</v>
      </c>
      <c r="D2" t="str">
        <f>IF(ISBLANK(pyboardbreakout_data!F2),"",CONCATENATE("`",pyboardbreakout_data!E2," &lt;",pyboardbreakout_data!F2,"&gt;`__"))</f>
        <v>`OSH Park &lt;https://oshpark.com/shared_projects/x12GQ4xq&gt;`__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:download:`B3F-4000&lt;../../manufacturing/datasheets/tactile_switch_large.pdf&gt;`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&lt;https://www.digikey.com/products/en?keywords=B3F-4000&gt;`__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>
        <f>pyboardbreakout_data!A6</f>
        <v>2</v>
      </c>
      <c r="B6" t="str">
        <f>pyboardbreakout_data!B6</f>
        <v>12-Port RJ45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:download:`5569263-1&lt;../../manufacturing/datasheets/rj45_12port.pdf&gt;`</v>
      </c>
      <c r="D6" t="str">
        <f>IF(ISBLANK(pyboardbreakout_data!F6),"",CONCATENATE("`",pyboardbreakout_data!E6," &lt;",pyboardbreakout_data!F6,"&gt;`__"))</f>
        <v>`Digi-Key &lt;https://www.digikey.com/products/en?keywords=5569263&gt;`__</v>
      </c>
    </row>
    <row r="7" spans="1:4" x14ac:dyDescent="0.2">
      <c r="A7" s="2">
        <f>pyboardbreakout_data!A7</f>
        <v>2</v>
      </c>
      <c r="B7" t="str">
        <f>pyboardbreakout_data!B7</f>
        <v>40-pin WBUS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:download:`DF40HC(4.0)-40DS-0.4V(70)&lt;../../manufacturing/datasheets/40_pin_connector.pdf&gt;`</v>
      </c>
      <c r="D7" t="str">
        <f>IF(ISBLANK(pyboardbreakout_data!F7),"",CONCATENATE("`",pyboardbreakout_data!E7," &lt;",pyboardbreakout_data!F7,"&gt;`__"))</f>
        <v>`Digi-Key &lt;https://www.digikey.com/product-detail/en/DF40HC(4.0)-40DS-0.4V(70)/H124604CT-ND/5155907/?itemSeq=290724516&gt;`__</v>
      </c>
    </row>
    <row r="8" spans="1:4" x14ac:dyDescent="0.2">
      <c r="A8" s="2">
        <f>pyboardbreakout_data!A8</f>
        <v>1</v>
      </c>
      <c r="B8" t="str">
        <f>pyboardbreakout_data!B8</f>
        <v>5V Linear Regulator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:download:`MC7805BDTRKG&lt;../../manufacturing/datasheets/regulator.pdf&gt;`</v>
      </c>
      <c r="D8" t="str">
        <f>IF(ISBLANK(pyboardbreakout_data!F8),"",CONCATENATE("`",pyboardbreakout_data!E8," &lt;",pyboardbreakout_data!F8,"&gt;`__"))</f>
        <v>`Digi-Key &lt;https://www.digikey.com/product-detail/en/on-semiconductor/MC7805BDTRKG/MC7805BDTRKGOSCT-ND/1139742&gt;`__</v>
      </c>
    </row>
    <row r="9" spans="1:4" x14ac:dyDescent="0.2">
      <c r="A9" s="2" t="str">
        <f>pyboardbreakout_data!A9</f>
        <v>3</v>
      </c>
      <c r="B9" t="str">
        <f>pyboardbreakout_data!B9</f>
        <v>Transistor Array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:download:`TBD62083AFNG&lt;../../manufacturing/datasheets/transistor_array.pdf&gt;`</v>
      </c>
      <c r="D9" t="str">
        <f>IF(ISBLANK(pyboardbreakout_data!F9),"",CONCATENATE("`",pyboardbreakout_data!E9," &lt;",pyboardbreakout_data!F9,"&gt;`__"))</f>
        <v>`Digi-Key &lt;https://www.digikey.com/product-detail/en/toshiba-semiconductor-and-storage/TBD62083AFNGEL/TBD62083AFNGELCT-ND/5514123&gt;`__</v>
      </c>
    </row>
    <row r="10" spans="1:4" x14ac:dyDescent="0.2">
      <c r="A10" s="2" t="str">
        <f>pyboardbreakout_data!A10</f>
        <v>1</v>
      </c>
      <c r="B10" t="str">
        <f>pyboardbreakout_data!B10</f>
        <v>Diode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:download:`MBR120VLSFT3G&lt;../../manufacturing/datasheets/diode.pdf&gt;`</v>
      </c>
      <c r="D10" t="str">
        <f>IF(ISBLANK(pyboardbreakout_data!F10),"",CONCATENATE("`",pyboardbreakout_data!E10," &lt;",pyboardbreakout_data!F10,"&gt;`__"))</f>
        <v>`Digi-Key &lt;https://www.digikey.com/product-detail/en/on-semiconductor/MBR120VLSFT3G/MBR120VLSFT3GOSCT-ND/3487322&gt;`__</v>
      </c>
    </row>
    <row r="11" spans="1:4" x14ac:dyDescent="0.2">
      <c r="A11" s="2" t="str">
        <f>pyboardbreakout_data!A11</f>
        <v>2</v>
      </c>
      <c r="B11" t="str">
        <f>pyboardbreakout_data!B11</f>
        <v>1µF 25V Capacitor (1206)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/>
      </c>
      <c r="D11" t="str">
        <f>IF(ISBLANK(pyboardbreakout_data!F11),"",CONCATENATE("`",pyboardbreakout_data!E11," &lt;",pyboardbreakout_data!F11,"&gt;`__"))</f>
        <v>`Digi-Key &lt;https://www.digikey.com/product-detail/en/C1206C105K3RACTU/399-1255-1-ND/411530/?itemSeq=290616497&gt;`__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workbookViewId="0">
      <selection activeCell="F2" sqref="F2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21</v>
      </c>
      <c r="C2" s="2" t="s">
        <v>42</v>
      </c>
      <c r="E2" s="2" t="s">
        <v>3</v>
      </c>
      <c r="F2" s="7" t="s">
        <v>49</v>
      </c>
    </row>
    <row r="3" spans="1:6" x14ac:dyDescent="0.2">
      <c r="A3" s="2" t="s">
        <v>11</v>
      </c>
      <c r="B3" s="2" t="s">
        <v>31</v>
      </c>
      <c r="C3" s="2" t="s">
        <v>24</v>
      </c>
      <c r="D3" s="2" t="s">
        <v>26</v>
      </c>
      <c r="E3" s="2" t="s">
        <v>9</v>
      </c>
      <c r="F3" s="7" t="s">
        <v>23</v>
      </c>
    </row>
    <row r="4" spans="1:6" x14ac:dyDescent="0.2">
      <c r="A4" s="2" t="s">
        <v>10</v>
      </c>
      <c r="B4" s="2" t="s">
        <v>43</v>
      </c>
      <c r="C4" s="2" t="s">
        <v>13</v>
      </c>
      <c r="D4" s="2" t="s">
        <v>46</v>
      </c>
      <c r="E4" s="2" t="s">
        <v>9</v>
      </c>
      <c r="F4" s="7" t="s">
        <v>25</v>
      </c>
    </row>
    <row r="5" spans="1:6" x14ac:dyDescent="0.2">
      <c r="A5" s="2" t="s">
        <v>10</v>
      </c>
      <c r="B5" s="2" t="s">
        <v>44</v>
      </c>
      <c r="C5" s="2" t="s">
        <v>48</v>
      </c>
      <c r="D5" s="2" t="s">
        <v>47</v>
      </c>
      <c r="E5" s="2" t="s">
        <v>9</v>
      </c>
      <c r="F5" s="7" t="s">
        <v>45</v>
      </c>
    </row>
    <row r="6" spans="1:6" x14ac:dyDescent="0.2">
      <c r="A6" s="2">
        <v>2</v>
      </c>
      <c r="B6" s="2" t="s">
        <v>17</v>
      </c>
      <c r="C6" s="2" t="s">
        <v>29</v>
      </c>
      <c r="D6" s="2" t="s">
        <v>30</v>
      </c>
      <c r="E6" s="2" t="s">
        <v>9</v>
      </c>
      <c r="F6" s="7" t="s">
        <v>28</v>
      </c>
    </row>
    <row r="7" spans="1:6" x14ac:dyDescent="0.2">
      <c r="A7" s="2">
        <v>2</v>
      </c>
      <c r="B7" s="2" t="s">
        <v>18</v>
      </c>
      <c r="C7" s="2" t="s">
        <v>41</v>
      </c>
      <c r="D7" s="2" t="s">
        <v>27</v>
      </c>
      <c r="E7" s="2" t="s">
        <v>9</v>
      </c>
      <c r="F7" s="7" t="s">
        <v>40</v>
      </c>
    </row>
    <row r="8" spans="1:6" x14ac:dyDescent="0.2">
      <c r="A8" s="2">
        <v>1</v>
      </c>
      <c r="B8" s="2" t="s">
        <v>14</v>
      </c>
      <c r="C8" s="2" t="s">
        <v>35</v>
      </c>
      <c r="D8" s="2" t="s">
        <v>36</v>
      </c>
      <c r="E8" s="2" t="s">
        <v>9</v>
      </c>
      <c r="F8" s="7" t="s">
        <v>33</v>
      </c>
    </row>
    <row r="9" spans="1:6" x14ac:dyDescent="0.2">
      <c r="A9" s="2" t="s">
        <v>12</v>
      </c>
      <c r="B9" s="2" t="s">
        <v>15</v>
      </c>
      <c r="C9" s="2" t="s">
        <v>22</v>
      </c>
      <c r="D9" s="2" t="s">
        <v>19</v>
      </c>
      <c r="E9" s="2" t="s">
        <v>9</v>
      </c>
      <c r="F9" s="7" t="s">
        <v>20</v>
      </c>
    </row>
    <row r="10" spans="1:6" x14ac:dyDescent="0.2">
      <c r="A10" s="2" t="s">
        <v>10</v>
      </c>
      <c r="B10" s="2" t="s">
        <v>16</v>
      </c>
      <c r="C10" s="2" t="s">
        <v>37</v>
      </c>
      <c r="D10" s="2" t="s">
        <v>34</v>
      </c>
      <c r="E10" s="2" t="s">
        <v>9</v>
      </c>
      <c r="F10" s="7" t="s">
        <v>32</v>
      </c>
    </row>
    <row r="11" spans="1:6" x14ac:dyDescent="0.2">
      <c r="A11" s="2" t="s">
        <v>11</v>
      </c>
      <c r="B11" s="2" t="s">
        <v>38</v>
      </c>
      <c r="E11" s="4" t="s">
        <v>9</v>
      </c>
      <c r="F11" s="7" t="s">
        <v>39</v>
      </c>
    </row>
    <row r="12" spans="1:6" x14ac:dyDescent="0.2">
      <c r="C12" s="3"/>
      <c r="F12"/>
    </row>
    <row r="17" spans="2:5" x14ac:dyDescent="0.2">
      <c r="B17" s="5"/>
      <c r="C17" s="5"/>
      <c r="E17" s="4"/>
    </row>
    <row r="18" spans="2:5" x14ac:dyDescent="0.2">
      <c r="B18" s="5"/>
      <c r="C18" s="5"/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7" spans="2:5" x14ac:dyDescent="0.2">
      <c r="C27" s="6"/>
    </row>
    <row r="28" spans="2:5" x14ac:dyDescent="0.2">
      <c r="C28" s="6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119" spans="6:6" x14ac:dyDescent="0.2">
      <c r="F119" s="3"/>
    </row>
  </sheetData>
  <hyperlinks>
    <hyperlink ref="F9" r:id="rId1" xr:uid="{4D814F7E-E809-044B-A9CF-7ABAEE328861}"/>
    <hyperlink ref="F3" r:id="rId2" xr:uid="{05B760F1-2263-9849-9E96-16FABD4435DD}"/>
    <hyperlink ref="F4" r:id="rId3" xr:uid="{297095E6-C369-9C43-87E4-9EE7FC3E90F5}"/>
    <hyperlink ref="F6" r:id="rId4" xr:uid="{A882F800-A73F-C940-828A-850803EE1E9B}"/>
    <hyperlink ref="F10" r:id="rId5" xr:uid="{A4565103-D08B-9C42-B67C-AD72348CE1F4}"/>
    <hyperlink ref="F8" r:id="rId6" xr:uid="{84379817-83EA-074E-96CF-155977A8D9F8}"/>
    <hyperlink ref="F11" r:id="rId7" xr:uid="{AEF59290-E6FC-064F-A693-61CD54A5FD6A}"/>
    <hyperlink ref="F7" r:id="rId8" xr:uid="{38251BF6-DAAA-094A-96E3-B456AE1F7870}"/>
    <hyperlink ref="F5" r:id="rId9" xr:uid="{545989D7-5B32-5E4D-B4BD-757D46D9341E}"/>
    <hyperlink ref="F2" r:id="rId10" xr:uid="{F603E055-EBEC-EB49-8C97-D0FCC8E14D9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2019-05-07T18:51:03Z</dcterms:modified>
</cp:coreProperties>
</file>