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pyControl/DSeries_breakout/manufacturing/"/>
    </mc:Choice>
  </mc:AlternateContent>
  <xr:revisionPtr revIDLastSave="0" documentId="13_ncr:1_{1F268EEA-3F44-514B-9F55-B4C82111EE23}" xr6:coauthVersionLast="43" xr6:coauthVersionMax="43" xr10:uidLastSave="{00000000-0000-0000-0000-000000000000}"/>
  <bookViews>
    <workbookView xWindow="7200" yWindow="3460" windowWidth="24000" windowHeight="17540" tabRatio="500" activeTab="1" xr2:uid="{00000000-000D-0000-FFFF-FFFF00000000}"/>
  </bookViews>
  <sheets>
    <sheet name="pyboardbreakout" sheetId="1" r:id="rId1"/>
    <sheet name="pyboardbreakout_data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11" i="1" l="1"/>
  <c r="C10" i="1"/>
  <c r="C9" i="1"/>
  <c r="C8" i="1"/>
  <c r="C7" i="1"/>
  <c r="C6" i="1"/>
  <c r="C5" i="1"/>
  <c r="C4" i="1"/>
  <c r="C3" i="1"/>
  <c r="A11" i="1"/>
  <c r="B11" i="1"/>
  <c r="D11" i="1"/>
  <c r="A3" i="1"/>
  <c r="B3" i="1"/>
  <c r="D3" i="1"/>
  <c r="A4" i="1"/>
  <c r="B4" i="1"/>
  <c r="D4" i="1"/>
  <c r="A5" i="1"/>
  <c r="B5" i="1"/>
  <c r="D5" i="1"/>
  <c r="A6" i="1"/>
  <c r="B6" i="1"/>
  <c r="D6" i="1"/>
  <c r="A7" i="1"/>
  <c r="B7" i="1"/>
  <c r="D7" i="1"/>
  <c r="A8" i="1"/>
  <c r="B8" i="1"/>
  <c r="D8" i="1"/>
  <c r="A9" i="1"/>
  <c r="B9" i="1"/>
  <c r="D9" i="1"/>
  <c r="A10" i="1"/>
  <c r="B10" i="1"/>
  <c r="D10" i="1"/>
  <c r="D2" i="1" l="1"/>
  <c r="A2" i="1" l="1"/>
  <c r="B2" i="1"/>
</calcChain>
</file>

<file path=xl/sharedStrings.xml><?xml version="1.0" encoding="utf-8"?>
<sst xmlns="http://schemas.openxmlformats.org/spreadsheetml/2006/main" count="64" uniqueCount="51">
  <si>
    <t>Qty</t>
  </si>
  <si>
    <t>Description</t>
  </si>
  <si>
    <t>Datasheet</t>
  </si>
  <si>
    <t>OSH Park</t>
  </si>
  <si>
    <t>Manufacturer P/N</t>
  </si>
  <si>
    <t>Vendor Name</t>
  </si>
  <si>
    <t>Link</t>
  </si>
  <si>
    <t>Order Link</t>
  </si>
  <si>
    <t>Datasheet Filename</t>
  </si>
  <si>
    <t>Digi-Key</t>
  </si>
  <si>
    <t>1</t>
  </si>
  <si>
    <t>2</t>
  </si>
  <si>
    <t>3</t>
  </si>
  <si>
    <t>B3F-4000</t>
  </si>
  <si>
    <t>Transistor Array</t>
  </si>
  <si>
    <t>Diode</t>
  </si>
  <si>
    <t>12-Port RJ45 Connector</t>
  </si>
  <si>
    <t>transistor_array.pdf</t>
  </si>
  <si>
    <t>https://www.digikey.com/product-detail/en/toshiba-semiconductor-and-storage/TBD62083AFNGEL/TBD62083AFNGELCT-ND/5514123</t>
  </si>
  <si>
    <t>TBD62083AFNG</t>
  </si>
  <si>
    <t>https://www.digikey.com/products/en?keywords=277-2296-nd</t>
  </si>
  <si>
    <t>1201578</t>
  </si>
  <si>
    <t>https://www.digikey.com/products/en?keywords=B3F-4000</t>
  </si>
  <si>
    <t>DIN_clip.pdf</t>
  </si>
  <si>
    <t>40_pin_connector.pdf</t>
  </si>
  <si>
    <t>https://www.digikey.com/products/en?keywords=5569263</t>
  </si>
  <si>
    <t>5569263-1</t>
  </si>
  <si>
    <t>rj45_12port.pdf</t>
  </si>
  <si>
    <t>DIN Rail Adapter</t>
  </si>
  <si>
    <t>https://www.digikey.com/product-detail/en/on-semiconductor/MBR120VLSFT3G/MBR120VLSFT3GOSCT-ND/3487322</t>
  </si>
  <si>
    <t>https://www.digikey.com/product-detail/en/on-semiconductor/MC7805BDTRKG/MC7805BDTRKGOSCT-ND/1139742</t>
  </si>
  <si>
    <t>diode.pdf</t>
  </si>
  <si>
    <t>MBR120VLSFT3G</t>
  </si>
  <si>
    <t>https://www.digikey.com/product-detail/en/DF40HC(4.0)-40DS-0.4V(70)/H124604CT-ND/5155907/?itemSeq=290724516</t>
  </si>
  <si>
    <t>DF40HC(4.0)-40DS-0.4V(70)</t>
  </si>
  <si>
    <t>Large Button</t>
  </si>
  <si>
    <t>Small Button</t>
  </si>
  <si>
    <t>https://www.digikey.com/products/en?keywords=sw1440ct</t>
  </si>
  <si>
    <t>tactile_switch_large.pdf</t>
  </si>
  <si>
    <t>tactile_switch_small.pdf</t>
  </si>
  <si>
    <t>B3FS-1010P</t>
  </si>
  <si>
    <t>10µF 25V Capacitor (1206)</t>
  </si>
  <si>
    <t>https://www.digikey.com/products/en?keywords=1276-1804-1-ND</t>
  </si>
  <si>
    <t>40-pin WBUS Connector</t>
  </si>
  <si>
    <t>5V DC to DC Converter</t>
  </si>
  <si>
    <t>R-78E5.0-1.0</t>
  </si>
  <si>
    <t>dc_converter.pdf</t>
  </si>
  <si>
    <t>breakout.pdf</t>
  </si>
  <si>
    <t>https://oshpark.com/shared_projects/J8Bqlr2I</t>
  </si>
  <si>
    <t>pyControl D-Series Breakout 1.2</t>
  </si>
  <si>
    <t>Printed Circuit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</si>
</sst>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3" fillId="0" borderId="0" xfId="0" applyNumberFormat="1" applyFont="1"/>
    <xf numFmtId="49" fontId="0" fillId="0" borderId="0" xfId="0" applyNumberFormat="1" applyBorder="1"/>
    <xf numFmtId="0" fontId="3" fillId="0" borderId="0" xfId="0" applyFont="1"/>
    <xf numFmtId="0" fontId="1" fillId="0" borderId="0" xfId="17"/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sw1440ct" TargetMode="External"/><Relationship Id="rId3" Type="http://schemas.openxmlformats.org/officeDocument/2006/relationships/hyperlink" Target="https://www.digikey.com/products/en?keywords=B3F-4000" TargetMode="External"/><Relationship Id="rId7" Type="http://schemas.openxmlformats.org/officeDocument/2006/relationships/hyperlink" Target="https://www.digikey.com/product-detail/en/DF40HC(4.0)-40DS-0.4V(70)/H124604CT-ND/5155907/?itemSeq=290724516" TargetMode="External"/><Relationship Id="rId2" Type="http://schemas.openxmlformats.org/officeDocument/2006/relationships/hyperlink" Target="https://www.digikey.com/products/en?keywords=277-2296-nd" TargetMode="External"/><Relationship Id="rId1" Type="http://schemas.openxmlformats.org/officeDocument/2006/relationships/hyperlink" Target="https://www.digikey.com/product-detail/en/toshiba-semiconductor-and-storage/TBD62083AFNGEL/TBD62083AFNGELCT-ND/5514123" TargetMode="External"/><Relationship Id="rId6" Type="http://schemas.openxmlformats.org/officeDocument/2006/relationships/hyperlink" Target="https://www.digikey.com/product-detail/en/on-semiconductor/MC7805BDTRKG/MC7805BDTRKGOSCT-ND/1139742" TargetMode="External"/><Relationship Id="rId5" Type="http://schemas.openxmlformats.org/officeDocument/2006/relationships/hyperlink" Target="https://www.digikey.com/product-detail/en/on-semiconductor/MBR120VLSFT3G/MBR120VLSFT3GOSCT-ND/3487322" TargetMode="External"/><Relationship Id="rId10" Type="http://schemas.openxmlformats.org/officeDocument/2006/relationships/hyperlink" Target="https://www.digikey.com/products/en?keywords=1276-1804-1-ND" TargetMode="External"/><Relationship Id="rId4" Type="http://schemas.openxmlformats.org/officeDocument/2006/relationships/hyperlink" Target="https://www.digikey.com/products/en?keywords=5569263" TargetMode="External"/><Relationship Id="rId9" Type="http://schemas.openxmlformats.org/officeDocument/2006/relationships/hyperlink" Target="https://oshpark.com/shared_projects/x12GQ4x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workbookViewId="0">
      <selection activeCell="C3" sqref="C2:C3"/>
    </sheetView>
  </sheetViews>
  <sheetFormatPr baseColWidth="10" defaultRowHeight="16" x14ac:dyDescent="0.2"/>
  <cols>
    <col min="1" max="1" width="4" style="2" bestFit="1" customWidth="1"/>
    <col min="2" max="2" width="28.5" bestFit="1" customWidth="1"/>
    <col min="3" max="3" width="60.5" bestFit="1" customWidth="1"/>
    <col min="4" max="4" width="126" bestFit="1" customWidth="1"/>
    <col min="5" max="5" width="11.33203125" bestFit="1" customWidth="1"/>
    <col min="6" max="6" width="12" bestFit="1" customWidth="1"/>
    <col min="7" max="7" width="16.33203125" bestFit="1" customWidth="1"/>
    <col min="8" max="8" width="5.83203125" bestFit="1" customWidth="1"/>
  </cols>
  <sheetData>
    <row r="1" spans="1:4" x14ac:dyDescent="0.2">
      <c r="A1" s="2" t="s">
        <v>0</v>
      </c>
      <c r="B1" t="s">
        <v>1</v>
      </c>
      <c r="C1" t="s">
        <v>2</v>
      </c>
      <c r="D1" t="s">
        <v>7</v>
      </c>
    </row>
    <row r="2" spans="1:4" x14ac:dyDescent="0.2">
      <c r="A2" s="2">
        <f>pyboardbreakout_data!A2</f>
        <v>1</v>
      </c>
      <c r="B2" t="str">
        <f>pyboardbreakout_data!B2</f>
        <v>Printed Circuit Board</v>
      </c>
      <c r="C2" t="str">
        <f>IF(ISBLANK(pyboardbreakout_data!C2),"",IF(ISBLANK(pyboardbreakout_data!D2),pyboardbreakout_data!C2,CONCATENATE(" :download:`",pyboardbreakout_data!C2,"&lt;../../manufacturing/datasheets/",pyboardbreakout_data!D2,"&gt;`")))</f>
        <v xml:space="preserve"> :download:`pyControl D-Series Breakout 1.2&lt;../../manufacturing/datasheets/breakout.pdf&gt;`</v>
      </c>
      <c r="D2" t="str">
        <f>IF(ISBLANK(pyboardbreakout_data!F2),"",CONCATENATE("`",pyboardbreakout_data!E2," &lt;",pyboardbreakout_data!F2,"&gt;`__"))</f>
        <v>`OSH Park &lt;https://oshpark.com/shared_projects/J8Bqlr2I&gt;`__</v>
      </c>
    </row>
    <row r="3" spans="1:4" x14ac:dyDescent="0.2">
      <c r="A3" s="2" t="str">
        <f>pyboardbreakout_data!A3</f>
        <v>2</v>
      </c>
      <c r="B3" t="str">
        <f>pyboardbreakout_data!B3</f>
        <v>DIN Rail Adapter</v>
      </c>
      <c r="C3" t="str">
        <f>IF(ISBLANK(pyboardbreakout_data!C3),"",IF(ISBLANK(pyboardbreakout_data!D3),pyboardbreakout_data!C3,CONCATENATE(" :download:`",pyboardbreakout_data!C3,"&lt;../../manufacturing/datasheets/",pyboardbreakout_data!D3,"&gt;`")))</f>
        <v xml:space="preserve"> :download:`1201578&lt;../../manufacturing/datasheets/DIN_clip.pdf&gt;`</v>
      </c>
      <c r="D3" t="str">
        <f>IF(ISBLANK(pyboardbreakout_data!F3),"",CONCATENATE("`",pyboardbreakout_data!E3," &lt;",pyboardbreakout_data!F3,"&gt;`__"))</f>
        <v>`Digi-Key &lt;https://www.digikey.com/products/en?keywords=277-2296-nd&gt;`__</v>
      </c>
    </row>
    <row r="4" spans="1:4" x14ac:dyDescent="0.2">
      <c r="A4" s="2" t="str">
        <f>pyboardbreakout_data!A4</f>
        <v>1</v>
      </c>
      <c r="B4" t="str">
        <f>pyboardbreakout_data!B4</f>
        <v>Large Button</v>
      </c>
      <c r="C4" t="str">
        <f>IF(ISBLANK(pyboardbreakout_data!C4),"",IF(ISBLANK(pyboardbreakout_data!D4),pyboardbreakout_data!C4,CONCATENATE(" :download:`",pyboardbreakout_data!C4,"&lt;../../manufacturing/datasheets/",pyboardbreakout_data!D4,"&gt;`")))</f>
        <v xml:space="preserve"> :download:`B3F-4000&lt;../../manufacturing/datasheets/tactile_switch_large.pdf&gt;`</v>
      </c>
      <c r="D4" t="str">
        <f>IF(ISBLANK(pyboardbreakout_data!F4),"",CONCATENATE("`",pyboardbreakout_data!E4," &lt;",pyboardbreakout_data!F4,"&gt;`__"))</f>
        <v>`Digi-Key &lt;https://www.digikey.com/products/en?keywords=B3F-4000&gt;`__</v>
      </c>
    </row>
    <row r="5" spans="1:4" x14ac:dyDescent="0.2">
      <c r="A5" s="2" t="str">
        <f>pyboardbreakout_data!A5</f>
        <v>1</v>
      </c>
      <c r="B5" t="str">
        <f>pyboardbreakout_data!B5</f>
        <v>Small Button</v>
      </c>
      <c r="C5" t="str">
        <f>IF(ISBLANK(pyboardbreakout_data!C5),"",IF(ISBLANK(pyboardbreakout_data!D5),pyboardbreakout_data!C5,CONCATENATE(" :download:`",pyboardbreakout_data!C5,"&lt;../../manufacturing/datasheets/",pyboardbreakout_data!D5,"&gt;`")))</f>
        <v xml:space="preserve"> :download:`B3FS-1010P&lt;../../manufacturing/datasheets/tactile_switch_small.pdf&gt;`</v>
      </c>
      <c r="D5" t="str">
        <f>IF(ISBLANK(pyboardbreakout_data!F5),"",CONCATENATE("`",pyboardbreakout_data!E5," &lt;",pyboardbreakout_data!F5,"&gt;`__"))</f>
        <v>`Digi-Key &lt;https://www.digikey.com/products/en?keywords=sw1440ct&gt;`__</v>
      </c>
    </row>
    <row r="6" spans="1:4" x14ac:dyDescent="0.2">
      <c r="A6" s="2">
        <f>pyboardbreakout_data!A6</f>
        <v>2</v>
      </c>
      <c r="B6" t="str">
        <f>pyboardbreakout_data!B6</f>
        <v>12-Port RJ45 Connector</v>
      </c>
      <c r="C6" t="str">
        <f>IF(ISBLANK(pyboardbreakout_data!C6),"",IF(ISBLANK(pyboardbreakout_data!D6),pyboardbreakout_data!C6,CONCATENATE(" :download:`",pyboardbreakout_data!C6,"&lt;../../manufacturing/datasheets/",pyboardbreakout_data!D6,"&gt;`")))</f>
        <v xml:space="preserve"> :download:`5569263-1&lt;../../manufacturing/datasheets/rj45_12port.pdf&gt;`</v>
      </c>
      <c r="D6" t="str">
        <f>IF(ISBLANK(pyboardbreakout_data!F6),"",CONCATENATE("`",pyboardbreakout_data!E6," &lt;",pyboardbreakout_data!F6,"&gt;`__"))</f>
        <v>`Digi-Key &lt;https://www.digikey.com/products/en?keywords=5569263&gt;`__</v>
      </c>
    </row>
    <row r="7" spans="1:4" x14ac:dyDescent="0.2">
      <c r="A7" s="2">
        <f>pyboardbreakout_data!A7</f>
        <v>2</v>
      </c>
      <c r="B7" t="str">
        <f>pyboardbreakout_data!B7</f>
        <v>40-pin WBUS Connector</v>
      </c>
      <c r="C7" t="str">
        <f>IF(ISBLANK(pyboardbreakout_data!C7),"",IF(ISBLANK(pyboardbreakout_data!D7),pyboardbreakout_data!C7,CONCATENATE(" :download:`",pyboardbreakout_data!C7,"&lt;../../manufacturing/datasheets/",pyboardbreakout_data!D7,"&gt;`")))</f>
        <v xml:space="preserve"> :download:`DF40HC(4.0)-40DS-0.4V(70)&lt;../../manufacturing/datasheets/40_pin_connector.pdf&gt;`</v>
      </c>
      <c r="D7" t="str">
        <f>IF(ISBLANK(pyboardbreakout_data!F7),"",CONCATENATE("`",pyboardbreakout_data!E7," &lt;",pyboardbreakout_data!F7,"&gt;`__"))</f>
        <v>`Digi-Key &lt;https://www.digikey.com/product-detail/en/DF40HC(4.0)-40DS-0.4V(70)/H124604CT-ND/5155907/?itemSeq=290724516&gt;`__</v>
      </c>
    </row>
    <row r="8" spans="1:4" x14ac:dyDescent="0.2">
      <c r="A8" s="2">
        <f>pyboardbreakout_data!A8</f>
        <v>1</v>
      </c>
      <c r="B8" t="str">
        <f>pyboardbreakout_data!B8</f>
        <v>5V DC to DC Converter</v>
      </c>
      <c r="C8" t="str">
        <f>IF(ISBLANK(pyboardbreakout_data!C8),"",IF(ISBLANK(pyboardbreakout_data!D8),pyboardbreakout_data!C8,CONCATENATE(" :download:`",pyboardbreakout_data!C8,"&lt;../../manufacturing/datasheets/",pyboardbreakout_data!D8,"&gt;`")))</f>
        <v xml:space="preserve"> :download:`R-78E5.0-1.0&lt;../../manufacturing/datasheets/dc_converter.pdf&gt;`</v>
      </c>
      <c r="D8" t="str">
        <f>IF(ISBLANK(pyboardbreakout_data!F8),"",CONCATENATE("`",pyboardbreakout_data!E8," &lt;",pyboardbreakout_data!F8,"&gt;`__"))</f>
        <v>`Digi-Key &lt;https://www.digikey.com/product-detail/en/on-semiconductor/MC7805BDTRKG/MC7805BDTRKGOSCT-ND/1139742&gt;`__</v>
      </c>
    </row>
    <row r="9" spans="1:4" x14ac:dyDescent="0.2">
      <c r="A9" s="2" t="str">
        <f>pyboardbreakout_data!A9</f>
        <v>3</v>
      </c>
      <c r="B9" t="str">
        <f>pyboardbreakout_data!B9</f>
        <v>Transistor Array</v>
      </c>
      <c r="C9" t="str">
        <f>IF(ISBLANK(pyboardbreakout_data!C9),"",IF(ISBLANK(pyboardbreakout_data!D9),pyboardbreakout_data!C9,CONCATENATE(" :download:`",pyboardbreakout_data!C9,"&lt;../../manufacturing/datasheets/",pyboardbreakout_data!D9,"&gt;`")))</f>
        <v xml:space="preserve"> :download:`TBD62083AFNG&lt;../../manufacturing/datasheets/transistor_array.pdf&gt;`</v>
      </c>
      <c r="D9" t="str">
        <f>IF(ISBLANK(pyboardbreakout_data!F9),"",CONCATENATE("`",pyboardbreakout_data!E9," &lt;",pyboardbreakout_data!F9,"&gt;`__"))</f>
        <v>`Digi-Key &lt;https://www.digikey.com/product-detail/en/toshiba-semiconductor-and-storage/TBD62083AFNGEL/TBD62083AFNGELCT-ND/5514123&gt;`__</v>
      </c>
    </row>
    <row r="10" spans="1:4" x14ac:dyDescent="0.2">
      <c r="A10" s="2" t="str">
        <f>pyboardbreakout_data!A10</f>
        <v>1</v>
      </c>
      <c r="B10" t="str">
        <f>pyboardbreakout_data!B10</f>
        <v>Diode</v>
      </c>
      <c r="C10" t="str">
        <f>IF(ISBLANK(pyboardbreakout_data!C10),"",IF(ISBLANK(pyboardbreakout_data!D10),pyboardbreakout_data!C10,CONCATENATE(" :download:`",pyboardbreakout_data!C10,"&lt;../../manufacturing/datasheets/",pyboardbreakout_data!D10,"&gt;`")))</f>
        <v xml:space="preserve"> :download:`MBR120VLSFT3G&lt;../../manufacturing/datasheets/diode.pdf&gt;`</v>
      </c>
      <c r="D10" t="str">
        <f>IF(ISBLANK(pyboardbreakout_data!F10),"",CONCATENATE("`",pyboardbreakout_data!E10," &lt;",pyboardbreakout_data!F10,"&gt;`__"))</f>
        <v>`Digi-Key &lt;https://www.digikey.com/product-detail/en/on-semiconductor/MBR120VLSFT3G/MBR120VLSFT3GOSCT-ND/3487322&gt;`__</v>
      </c>
    </row>
    <row r="11" spans="1:4" x14ac:dyDescent="0.2">
      <c r="A11" s="2" t="str">
        <f>pyboardbreakout_data!A11</f>
        <v>2</v>
      </c>
      <c r="B11" t="str">
        <f>pyboardbreakout_data!B11</f>
        <v>10µF 25V Capacitor (1206)</v>
      </c>
      <c r="C11" t="str">
        <f>IF(ISBLANK(pyboardbreakout_data!C11),"",IF(ISBLANK(pyboardbreakout_data!D11),pyboardbreakout_data!C11,CONCATENATE(" :download:`",pyboardbreakout_data!C11,"&lt;../../manufacturing/datasheets/",pyboardbreakout_data!D11,"&gt;`")))</f>
        <v/>
      </c>
      <c r="D11" t="str">
        <f>IF(ISBLANK(pyboardbreakout_data!F11),"",CONCATENATE("`",pyboardbreakout_data!E11," &lt;",pyboardbreakout_data!F11,"&gt;`__"))</f>
        <v>`Digi-Key &lt;https://www.digikey.com/products/en?keywords=1276-1804-1-ND&gt;`__</v>
      </c>
    </row>
    <row r="40" hidden="1" x14ac:dyDescent="0.2"/>
    <row r="49" spans="4:4" x14ac:dyDescent="0.2">
      <c r="D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9"/>
  <sheetViews>
    <sheetView tabSelected="1" workbookViewId="0">
      <selection activeCell="C15" sqref="C15"/>
    </sheetView>
  </sheetViews>
  <sheetFormatPr baseColWidth="10" defaultRowHeight="16" x14ac:dyDescent="0.2"/>
  <cols>
    <col min="1" max="1" width="4" style="2" bestFit="1" customWidth="1"/>
    <col min="2" max="2" width="42.33203125" style="2" bestFit="1" customWidth="1"/>
    <col min="3" max="3" width="27.5" style="2" bestFit="1" customWidth="1"/>
    <col min="4" max="4" width="21" style="2" bestFit="1" customWidth="1"/>
    <col min="5" max="5" width="20.6640625" style="2" bestFit="1" customWidth="1"/>
    <col min="6" max="6" width="115.33203125" style="2" bestFit="1" customWidth="1"/>
    <col min="7" max="7" width="130.83203125" style="2" bestFit="1" customWidth="1"/>
    <col min="8" max="8" width="12" style="2" bestFit="1" customWidth="1"/>
    <col min="9" max="9" width="16.33203125" style="2" bestFit="1" customWidth="1"/>
    <col min="10" max="10" width="5.83203125" style="2" bestFit="1" customWidth="1"/>
    <col min="11" max="16384" width="10.83203125" style="2"/>
  </cols>
  <sheetData>
    <row r="1" spans="1:6" x14ac:dyDescent="0.2">
      <c r="A1" s="2" t="s">
        <v>0</v>
      </c>
      <c r="B1" s="2" t="s">
        <v>1</v>
      </c>
      <c r="C1" s="2" t="s">
        <v>4</v>
      </c>
      <c r="D1" s="2" t="s">
        <v>8</v>
      </c>
      <c r="E1" s="2" t="s">
        <v>5</v>
      </c>
      <c r="F1" s="2" t="s">
        <v>6</v>
      </c>
    </row>
    <row r="2" spans="1:6" x14ac:dyDescent="0.2">
      <c r="A2" s="2">
        <v>1</v>
      </c>
      <c r="B2" s="2" t="s">
        <v>50</v>
      </c>
      <c r="C2" s="2" t="s">
        <v>49</v>
      </c>
      <c r="D2" s="2" t="s">
        <v>47</v>
      </c>
      <c r="E2" s="2" t="s">
        <v>3</v>
      </c>
      <c r="F2" s="7" t="s">
        <v>48</v>
      </c>
    </row>
    <row r="3" spans="1:6" x14ac:dyDescent="0.2">
      <c r="A3" s="2" t="s">
        <v>11</v>
      </c>
      <c r="B3" s="2" t="s">
        <v>28</v>
      </c>
      <c r="C3" s="2" t="s">
        <v>21</v>
      </c>
      <c r="D3" s="2" t="s">
        <v>23</v>
      </c>
      <c r="E3" s="2" t="s">
        <v>9</v>
      </c>
      <c r="F3" s="7" t="s">
        <v>20</v>
      </c>
    </row>
    <row r="4" spans="1:6" x14ac:dyDescent="0.2">
      <c r="A4" s="2" t="s">
        <v>10</v>
      </c>
      <c r="B4" s="2" t="s">
        <v>35</v>
      </c>
      <c r="C4" s="2" t="s">
        <v>13</v>
      </c>
      <c r="D4" s="2" t="s">
        <v>38</v>
      </c>
      <c r="E4" s="2" t="s">
        <v>9</v>
      </c>
      <c r="F4" s="7" t="s">
        <v>22</v>
      </c>
    </row>
    <row r="5" spans="1:6" x14ac:dyDescent="0.2">
      <c r="A5" s="2" t="s">
        <v>10</v>
      </c>
      <c r="B5" s="2" t="s">
        <v>36</v>
      </c>
      <c r="C5" s="2" t="s">
        <v>40</v>
      </c>
      <c r="D5" s="2" t="s">
        <v>39</v>
      </c>
      <c r="E5" s="2" t="s">
        <v>9</v>
      </c>
      <c r="F5" s="7" t="s">
        <v>37</v>
      </c>
    </row>
    <row r="6" spans="1:6" x14ac:dyDescent="0.2">
      <c r="A6" s="2">
        <v>2</v>
      </c>
      <c r="B6" s="2" t="s">
        <v>16</v>
      </c>
      <c r="C6" s="2" t="s">
        <v>26</v>
      </c>
      <c r="D6" s="2" t="s">
        <v>27</v>
      </c>
      <c r="E6" s="2" t="s">
        <v>9</v>
      </c>
      <c r="F6" s="7" t="s">
        <v>25</v>
      </c>
    </row>
    <row r="7" spans="1:6" x14ac:dyDescent="0.2">
      <c r="A7" s="2">
        <v>2</v>
      </c>
      <c r="B7" s="2" t="s">
        <v>43</v>
      </c>
      <c r="C7" s="2" t="s">
        <v>34</v>
      </c>
      <c r="D7" s="2" t="s">
        <v>24</v>
      </c>
      <c r="E7" s="2" t="s">
        <v>9</v>
      </c>
      <c r="F7" s="7" t="s">
        <v>33</v>
      </c>
    </row>
    <row r="8" spans="1:6" x14ac:dyDescent="0.2">
      <c r="A8" s="2">
        <v>1</v>
      </c>
      <c r="B8" s="2" t="s">
        <v>44</v>
      </c>
      <c r="C8" s="2" t="s">
        <v>45</v>
      </c>
      <c r="D8" s="2" t="s">
        <v>46</v>
      </c>
      <c r="E8" s="2" t="s">
        <v>9</v>
      </c>
      <c r="F8" s="7" t="s">
        <v>30</v>
      </c>
    </row>
    <row r="9" spans="1:6" x14ac:dyDescent="0.2">
      <c r="A9" s="2" t="s">
        <v>12</v>
      </c>
      <c r="B9" s="2" t="s">
        <v>14</v>
      </c>
      <c r="C9" s="2" t="s">
        <v>19</v>
      </c>
      <c r="D9" s="2" t="s">
        <v>17</v>
      </c>
      <c r="E9" s="2" t="s">
        <v>9</v>
      </c>
      <c r="F9" s="7" t="s">
        <v>18</v>
      </c>
    </row>
    <row r="10" spans="1:6" x14ac:dyDescent="0.2">
      <c r="A10" s="2" t="s">
        <v>10</v>
      </c>
      <c r="B10" s="2" t="s">
        <v>15</v>
      </c>
      <c r="C10" s="2" t="s">
        <v>32</v>
      </c>
      <c r="D10" s="2" t="s">
        <v>31</v>
      </c>
      <c r="E10" s="2" t="s">
        <v>9</v>
      </c>
      <c r="F10" s="7" t="s">
        <v>29</v>
      </c>
    </row>
    <row r="11" spans="1:6" x14ac:dyDescent="0.2">
      <c r="A11" s="2" t="s">
        <v>11</v>
      </c>
      <c r="B11" s="2" t="s">
        <v>41</v>
      </c>
      <c r="E11" s="4" t="s">
        <v>9</v>
      </c>
      <c r="F11" s="7" t="s">
        <v>42</v>
      </c>
    </row>
    <row r="12" spans="1:6" x14ac:dyDescent="0.2">
      <c r="C12" s="3"/>
      <c r="F12"/>
    </row>
    <row r="17" spans="2:5" x14ac:dyDescent="0.2">
      <c r="B17" s="5"/>
      <c r="C17" s="5"/>
      <c r="E17" s="4"/>
    </row>
    <row r="18" spans="2:5" x14ac:dyDescent="0.2">
      <c r="B18" s="5"/>
      <c r="C18" s="5"/>
      <c r="E18" s="4"/>
    </row>
    <row r="19" spans="2:5" x14ac:dyDescent="0.2">
      <c r="E19" s="4"/>
    </row>
    <row r="20" spans="2:5" x14ac:dyDescent="0.2">
      <c r="E20" s="4"/>
    </row>
    <row r="21" spans="2:5" x14ac:dyDescent="0.2">
      <c r="E21" s="4"/>
    </row>
    <row r="22" spans="2:5" x14ac:dyDescent="0.2">
      <c r="E22" s="4"/>
    </row>
    <row r="23" spans="2:5" x14ac:dyDescent="0.2">
      <c r="E23" s="4"/>
    </row>
    <row r="27" spans="2:5" x14ac:dyDescent="0.2">
      <c r="C27" s="6"/>
    </row>
    <row r="28" spans="2:5" x14ac:dyDescent="0.2">
      <c r="C28" s="6"/>
    </row>
    <row r="29" spans="2:5" x14ac:dyDescent="0.2">
      <c r="C29" s="6"/>
    </row>
    <row r="30" spans="2:5" x14ac:dyDescent="0.2">
      <c r="C30" s="6"/>
    </row>
    <row r="31" spans="2:5" x14ac:dyDescent="0.2">
      <c r="C31" s="6"/>
    </row>
    <row r="32" spans="2:5" x14ac:dyDescent="0.2">
      <c r="C32" s="6"/>
    </row>
    <row r="33" spans="3:3" x14ac:dyDescent="0.2">
      <c r="C33" s="6"/>
    </row>
    <row r="34" spans="3:3" x14ac:dyDescent="0.2">
      <c r="C34" s="6"/>
    </row>
    <row r="35" spans="3:3" x14ac:dyDescent="0.2">
      <c r="C35" s="6"/>
    </row>
    <row r="36" spans="3:3" x14ac:dyDescent="0.2">
      <c r="C36" s="6"/>
    </row>
    <row r="37" spans="3:3" x14ac:dyDescent="0.2">
      <c r="C37" s="6"/>
    </row>
    <row r="38" spans="3:3" x14ac:dyDescent="0.2">
      <c r="C38" s="6"/>
    </row>
    <row r="119" spans="6:6" x14ac:dyDescent="0.2">
      <c r="F119" s="3"/>
    </row>
  </sheetData>
  <hyperlinks>
    <hyperlink ref="F9" r:id="rId1" xr:uid="{4D814F7E-E809-044B-A9CF-7ABAEE328861}"/>
    <hyperlink ref="F3" r:id="rId2" xr:uid="{05B760F1-2263-9849-9E96-16FABD4435DD}"/>
    <hyperlink ref="F4" r:id="rId3" xr:uid="{297095E6-C369-9C43-87E4-9EE7FC3E90F5}"/>
    <hyperlink ref="F6" r:id="rId4" xr:uid="{A882F800-A73F-C940-828A-850803EE1E9B}"/>
    <hyperlink ref="F10" r:id="rId5" xr:uid="{A4565103-D08B-9C42-B67C-AD72348CE1F4}"/>
    <hyperlink ref="F8" r:id="rId6" xr:uid="{84379817-83EA-074E-96CF-155977A8D9F8}"/>
    <hyperlink ref="F7" r:id="rId7" xr:uid="{38251BF6-DAAA-094A-96E3-B456AE1F7870}"/>
    <hyperlink ref="F5" r:id="rId8" xr:uid="{545989D7-5B32-5E4D-B4BD-757D46D9341E}"/>
    <hyperlink ref="F2" r:id="rId9" display="https://oshpark.com/shared_projects/x12GQ4xq" xr:uid="{F603E055-EBEC-EB49-8C97-D0FCC8E14D99}"/>
    <hyperlink ref="F11" r:id="rId10" xr:uid="{079AE725-A048-B84F-ACEE-69047962AE7F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pyboardbreakout</vt:lpstr>
      <vt:lpstr>pyboardbreakout_data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2016-05-26T21:06:58Z</dcterms:created>
  <dcterms:modified xsi:type="dcterms:W3CDTF">2019-05-13T14:09:45Z</dcterms:modified>
</cp:coreProperties>
</file>