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Hardware Modules/DSeries_breakout/benchmarking/"/>
    </mc:Choice>
  </mc:AlternateContent>
  <xr:revisionPtr revIDLastSave="0" documentId="13_ncr:1_{BE718741-7EA3-A342-93CA-B36D1782D678}" xr6:coauthVersionLast="46" xr6:coauthVersionMax="46" xr10:uidLastSave="{00000000-0000-0000-0000-000000000000}"/>
  <bookViews>
    <workbookView xWindow="0" yWindow="460" windowWidth="38400" windowHeight="23540" xr2:uid="{E99B2347-6439-F045-B9B1-EA85B70AD130}"/>
  </bookViews>
  <sheets>
    <sheet name="latency" sheetId="1" r:id="rId1"/>
    <sheet name="ti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G31" i="1"/>
  <c r="H31" i="1"/>
  <c r="I31" i="1"/>
  <c r="J31" i="1"/>
  <c r="K27" i="1"/>
  <c r="K31" i="1"/>
  <c r="L31" i="1"/>
  <c r="L27" i="1"/>
</calcChain>
</file>

<file path=xl/sharedStrings.xml><?xml version="1.0" encoding="utf-8"?>
<sst xmlns="http://schemas.openxmlformats.org/spreadsheetml/2006/main" count="106" uniqueCount="38">
  <si>
    <t>Test</t>
  </si>
  <si>
    <t>Sample</t>
  </si>
  <si>
    <t>Micropython Version</t>
  </si>
  <si>
    <t>Input pin</t>
  </si>
  <si>
    <t>output pin</t>
  </si>
  <si>
    <t>frequency (MHz)</t>
  </si>
  <si>
    <t>x1</t>
  </si>
  <si>
    <t>x2</t>
  </si>
  <si>
    <t>y5</t>
  </si>
  <si>
    <t>y6</t>
  </si>
  <si>
    <t>w50</t>
  </si>
  <si>
    <t>w46</t>
  </si>
  <si>
    <t>mean</t>
  </si>
  <si>
    <t>std</t>
  </si>
  <si>
    <t>port</t>
  </si>
  <si>
    <t>fraction &lt; 2ms</t>
  </si>
  <si>
    <t>fraction &lt; 1ms</t>
  </si>
  <si>
    <t>MCU</t>
  </si>
  <si>
    <t>pyboard</t>
  </si>
  <si>
    <t>dseries</t>
  </si>
  <si>
    <t>High Load</t>
  </si>
  <si>
    <t>Notes</t>
  </si>
  <si>
    <t>confirmed that changing pin doesn't make a difference</t>
  </si>
  <si>
    <t>increasing clock speed gives an improvement as expected</t>
  </si>
  <si>
    <t>latest firmware and highest clock speed gives best results</t>
  </si>
  <si>
    <t>there was a missed pulse somewhere</t>
  </si>
  <si>
    <t>No Load</t>
  </si>
  <si>
    <t>min</t>
  </si>
  <si>
    <t>max</t>
  </si>
  <si>
    <t>1.9.3</t>
  </si>
  <si>
    <t>confirming that identical conditions (2-1 and 2-2) give similar results</t>
  </si>
  <si>
    <t>Recording conditions</t>
  </si>
  <si>
    <t>Sample rate = 500 KHz (2µs period)</t>
  </si>
  <si>
    <t>Input = 51hz square wave</t>
  </si>
  <si>
    <t>Samples = 16777216  (33.55 seconds of data)</t>
  </si>
  <si>
    <t>improvement</t>
  </si>
  <si>
    <t>upgrading firmware gives large improvement. Now getting comparable results to those reported in manuscript</t>
  </si>
  <si>
    <t>dseries (m7) has lower latency than pyboard even when running slower (144MHz&lt;168MHz)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</si>
</sst>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9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0" fillId="0" borderId="0" xfId="0" applyAlignment="1">
      <alignment vertical="center"/>
    </xf>
    <xf numFmtId="16" fontId="3" fillId="0" borderId="0" xfId="0" applyNumberFormat="1" applyFont="1"/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9" fontId="0" fillId="0" borderId="2" xfId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B84"/>
      <color rgb="FF63BE7B"/>
      <color rgb="FFF9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288637</xdr:colOff>
      <xdr:row>11</xdr:row>
      <xdr:rowOff>27280</xdr:rowOff>
    </xdr:from>
    <xdr:to>
      <xdr:col>10</xdr:col>
      <xdr:colOff>323272</xdr:colOff>
      <xdr:row>25</xdr:row>
      <xdr:rowOff>168560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97E87-63B2-4E45-A33D-A137B7CAE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910" y="2532644"/>
          <a:ext cx="4964544" cy="3293189"/>
        </a:xfrm>
        <a:prstGeom prst="rect">
          <a:avLst/>
        </a:prstGeom>
      </xdr:spPr>
    </xdr:pic>
    <xdr:clientData/>
  </xdr:twoCellAnchor>
  <xdr:twoCellAnchor editAs="oneCell">
    <xdr:from>
      <xdr:col>1</xdr:col>
      <xdr:colOff>415636</xdr:colOff>
      <xdr:row>27</xdr:row>
      <xdr:rowOff>46181</xdr:rowOff>
    </xdr:from>
    <xdr:to>
      <xdr:col>10</xdr:col>
      <xdr:colOff>362527</xdr:colOff>
      <xdr:row>43</xdr:row>
      <xdr:rowOff>10390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24D375-6931-254C-A2B4-DCA0A3E14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6909" y="6119090"/>
          <a:ext cx="4876800" cy="328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048-95EC-904F-AC62-389C13CD357E}">
  <dimension ref="A1:P38"/>
  <sheetViews>
    <sheetView tabSelected="1" zoomScale="110" zoomScaleNormal="110" workbookViewId="0">
      <selection activeCell="M29" sqref="M29"/>
    </sheetView>
  </sheetViews>
  <sheetFormatPr baseColWidth="10" defaultRowHeight="16" x14ac:dyDescent="0.2"/>
  <cols>
    <col min="1" max="1" width="10.83203125" style="1"/>
    <col min="2" max="2" width="7.6640625" style="1" bestFit="1" customWidth="1"/>
    <col min="3" max="3" width="4.6640625" style="1" bestFit="1" customWidth="1"/>
    <col min="4" max="4" width="7.33203125" style="1" bestFit="1" customWidth="1"/>
    <col min="5" max="5" width="9.33203125" style="1" bestFit="1" customWidth="1"/>
    <col min="6" max="6" width="11.33203125" style="2" bestFit="1" customWidth="1"/>
    <col min="7" max="7" width="7.33203125" style="1" bestFit="1" customWidth="1"/>
    <col min="8" max="8" width="6.33203125" style="1" bestFit="1" customWidth="1"/>
    <col min="9" max="10" width="5.33203125" style="1" bestFit="1" customWidth="1"/>
    <col min="11" max="11" width="8.1640625" style="1" customWidth="1"/>
    <col min="12" max="12" width="7.5" style="1" customWidth="1"/>
    <col min="13" max="13" width="89.5" style="7" bestFit="1" customWidth="1"/>
    <col min="14" max="14" width="5.6640625" style="4" bestFit="1" customWidth="1"/>
    <col min="15" max="15" width="10.83203125" style="1"/>
    <col min="16" max="16" width="16" style="1" bestFit="1" customWidth="1"/>
    <col min="17" max="16384" width="10.83203125" style="1"/>
  </cols>
  <sheetData>
    <row r="1" spans="1:16" s="14" customFormat="1" ht="34" x14ac:dyDescent="0.2">
      <c r="B1" s="14" t="s">
        <v>17</v>
      </c>
      <c r="C1" s="14" t="s">
        <v>0</v>
      </c>
      <c r="D1" s="14" t="s">
        <v>1</v>
      </c>
      <c r="E1" s="14" t="s">
        <v>5</v>
      </c>
      <c r="F1" s="15" t="s">
        <v>2</v>
      </c>
      <c r="G1" s="14" t="s">
        <v>12</v>
      </c>
      <c r="H1" s="14" t="s">
        <v>13</v>
      </c>
      <c r="I1" s="14" t="s">
        <v>27</v>
      </c>
      <c r="J1" s="14" t="s">
        <v>28</v>
      </c>
      <c r="K1" s="14" t="s">
        <v>15</v>
      </c>
      <c r="L1" s="14" t="s">
        <v>16</v>
      </c>
      <c r="M1" s="14" t="s">
        <v>21</v>
      </c>
      <c r="N1" s="16" t="s">
        <v>14</v>
      </c>
      <c r="O1" s="14" t="s">
        <v>3</v>
      </c>
      <c r="P1" s="14" t="s">
        <v>4</v>
      </c>
    </row>
    <row r="2" spans="1:16" x14ac:dyDescent="0.2">
      <c r="A2" s="26" t="s">
        <v>26</v>
      </c>
      <c r="B2" s="26" t="s">
        <v>18</v>
      </c>
      <c r="C2" s="1">
        <v>1</v>
      </c>
      <c r="D2" s="1">
        <v>1</v>
      </c>
      <c r="E2" s="1">
        <v>168</v>
      </c>
      <c r="F2" s="11" t="s">
        <v>29</v>
      </c>
      <c r="G2" s="1">
        <v>630.1</v>
      </c>
      <c r="H2" s="1">
        <v>15.3</v>
      </c>
      <c r="I2" s="1">
        <v>596</v>
      </c>
      <c r="J2" s="1">
        <v>672</v>
      </c>
      <c r="K2" s="17">
        <v>1</v>
      </c>
      <c r="L2" s="17">
        <v>1</v>
      </c>
      <c r="N2" s="4">
        <v>1</v>
      </c>
      <c r="O2" s="1" t="s">
        <v>6</v>
      </c>
      <c r="P2" s="1" t="s">
        <v>7</v>
      </c>
    </row>
    <row r="3" spans="1:16" x14ac:dyDescent="0.2">
      <c r="A3" s="26"/>
      <c r="B3" s="26"/>
      <c r="C3" s="1">
        <v>1</v>
      </c>
      <c r="D3" s="1">
        <v>2</v>
      </c>
      <c r="E3" s="1">
        <v>168</v>
      </c>
      <c r="F3" s="11" t="s">
        <v>29</v>
      </c>
      <c r="G3" s="1">
        <v>630.1</v>
      </c>
      <c r="H3" s="1">
        <v>15.1</v>
      </c>
      <c r="I3" s="1">
        <v>596</v>
      </c>
      <c r="J3" s="1">
        <v>672</v>
      </c>
      <c r="K3" s="17">
        <v>1</v>
      </c>
      <c r="L3" s="17">
        <v>1</v>
      </c>
      <c r="M3" s="7" t="s">
        <v>22</v>
      </c>
      <c r="N3" s="4">
        <v>5</v>
      </c>
      <c r="O3" s="1" t="s">
        <v>8</v>
      </c>
      <c r="P3" s="1" t="s">
        <v>9</v>
      </c>
    </row>
    <row r="4" spans="1:16" x14ac:dyDescent="0.2">
      <c r="A4" s="26"/>
      <c r="B4" s="26"/>
      <c r="C4" s="1">
        <v>1</v>
      </c>
      <c r="D4" s="1">
        <v>3</v>
      </c>
      <c r="E4" s="1">
        <v>168</v>
      </c>
      <c r="F4" s="12">
        <v>1.1299999999999999</v>
      </c>
      <c r="G4" s="1">
        <v>560.79999999999995</v>
      </c>
      <c r="H4" s="1">
        <v>15.5</v>
      </c>
      <c r="I4" s="1">
        <v>530</v>
      </c>
      <c r="J4" s="1">
        <v>598</v>
      </c>
      <c r="K4" s="17">
        <v>1</v>
      </c>
      <c r="L4" s="17">
        <v>1</v>
      </c>
      <c r="M4" s="7" t="s">
        <v>36</v>
      </c>
      <c r="N4" s="4">
        <v>1</v>
      </c>
      <c r="O4" s="1" t="s">
        <v>6</v>
      </c>
      <c r="P4" s="1" t="s">
        <v>7</v>
      </c>
    </row>
    <row r="5" spans="1:16" x14ac:dyDescent="0.2">
      <c r="A5" s="26"/>
      <c r="B5" s="26" t="s">
        <v>19</v>
      </c>
      <c r="C5" s="1">
        <v>2</v>
      </c>
      <c r="D5" s="1">
        <v>1</v>
      </c>
      <c r="E5" s="1">
        <v>144</v>
      </c>
      <c r="F5" s="13">
        <v>1.1100000000000001</v>
      </c>
      <c r="G5" s="1">
        <v>466.7</v>
      </c>
      <c r="H5" s="1">
        <v>12.5</v>
      </c>
      <c r="I5" s="1">
        <v>438</v>
      </c>
      <c r="J5" s="1">
        <v>502</v>
      </c>
      <c r="K5" s="17">
        <v>1</v>
      </c>
      <c r="L5" s="17">
        <v>1</v>
      </c>
      <c r="N5" s="4">
        <v>6</v>
      </c>
      <c r="O5" s="1" t="s">
        <v>10</v>
      </c>
      <c r="P5" s="1" t="s">
        <v>11</v>
      </c>
    </row>
    <row r="6" spans="1:16" x14ac:dyDescent="0.2">
      <c r="A6" s="26"/>
      <c r="B6" s="26"/>
      <c r="C6" s="1">
        <v>2</v>
      </c>
      <c r="D6" s="1">
        <v>2</v>
      </c>
      <c r="E6" s="1">
        <v>144</v>
      </c>
      <c r="F6" s="13">
        <v>1.1100000000000001</v>
      </c>
      <c r="G6" s="1">
        <v>466.3</v>
      </c>
      <c r="H6" s="1">
        <v>12.6</v>
      </c>
      <c r="I6" s="1">
        <v>438</v>
      </c>
      <c r="J6" s="1">
        <v>500</v>
      </c>
      <c r="K6" s="17">
        <v>1</v>
      </c>
      <c r="L6" s="17">
        <v>1</v>
      </c>
      <c r="M6" s="7" t="s">
        <v>30</v>
      </c>
      <c r="N6" s="4">
        <v>6</v>
      </c>
      <c r="O6" s="1" t="s">
        <v>10</v>
      </c>
      <c r="P6" s="1" t="s">
        <v>11</v>
      </c>
    </row>
    <row r="7" spans="1:16" x14ac:dyDescent="0.2">
      <c r="A7" s="26"/>
      <c r="B7" s="26"/>
      <c r="C7" s="1">
        <v>2</v>
      </c>
      <c r="D7" s="1">
        <v>3</v>
      </c>
      <c r="E7" s="1">
        <v>216</v>
      </c>
      <c r="F7" s="13">
        <v>1.1100000000000001</v>
      </c>
      <c r="G7" s="1">
        <v>320.3</v>
      </c>
      <c r="H7" s="1">
        <v>9</v>
      </c>
      <c r="I7" s="1">
        <v>288</v>
      </c>
      <c r="J7" s="1">
        <v>332</v>
      </c>
      <c r="K7" s="17">
        <v>1</v>
      </c>
      <c r="L7" s="17">
        <v>1</v>
      </c>
      <c r="M7" s="7" t="s">
        <v>23</v>
      </c>
      <c r="N7" s="4">
        <v>6</v>
      </c>
      <c r="O7" s="1" t="s">
        <v>10</v>
      </c>
      <c r="P7" s="1" t="s">
        <v>11</v>
      </c>
    </row>
    <row r="8" spans="1:16" x14ac:dyDescent="0.2">
      <c r="A8" s="26"/>
      <c r="B8" s="26"/>
      <c r="C8" s="1">
        <v>2</v>
      </c>
      <c r="D8" s="1">
        <v>4</v>
      </c>
      <c r="E8" s="1">
        <v>216</v>
      </c>
      <c r="F8" s="12">
        <v>1.1299999999999999</v>
      </c>
      <c r="G8" s="1">
        <v>306.89999999999998</v>
      </c>
      <c r="H8" s="1">
        <v>8.5</v>
      </c>
      <c r="I8" s="1">
        <v>302</v>
      </c>
      <c r="J8" s="1">
        <v>350</v>
      </c>
      <c r="K8" s="17">
        <v>1</v>
      </c>
      <c r="L8" s="17">
        <v>1</v>
      </c>
      <c r="M8" s="7" t="s">
        <v>24</v>
      </c>
      <c r="N8" s="4">
        <v>6</v>
      </c>
      <c r="O8" s="1" t="s">
        <v>10</v>
      </c>
      <c r="P8" s="1" t="s">
        <v>11</v>
      </c>
    </row>
    <row r="9" spans="1:16" x14ac:dyDescent="0.2">
      <c r="A9" s="26"/>
      <c r="B9" s="26"/>
      <c r="C9" s="1">
        <v>2</v>
      </c>
      <c r="D9" s="1">
        <v>5</v>
      </c>
      <c r="E9" s="1">
        <v>144</v>
      </c>
      <c r="F9" s="12">
        <v>1.1299999999999999</v>
      </c>
      <c r="G9" s="1">
        <v>447.4</v>
      </c>
      <c r="H9" s="1">
        <v>12</v>
      </c>
      <c r="I9" s="1">
        <v>420</v>
      </c>
      <c r="J9" s="1">
        <v>480</v>
      </c>
      <c r="K9" s="17">
        <v>1</v>
      </c>
      <c r="L9" s="17">
        <v>1</v>
      </c>
      <c r="M9" s="7" t="s">
        <v>37</v>
      </c>
      <c r="N9" s="4">
        <v>6</v>
      </c>
      <c r="O9" s="1" t="s">
        <v>10</v>
      </c>
      <c r="P9" s="1" t="s">
        <v>11</v>
      </c>
    </row>
    <row r="10" spans="1:16" x14ac:dyDescent="0.2">
      <c r="B10" s="5"/>
      <c r="F10" s="4"/>
      <c r="G10" s="8"/>
      <c r="H10" s="8"/>
    </row>
    <row r="11" spans="1:16" x14ac:dyDescent="0.2">
      <c r="B11" s="9"/>
      <c r="C11" s="6"/>
      <c r="F11" s="3"/>
    </row>
    <row r="12" spans="1:16" x14ac:dyDescent="0.2">
      <c r="A12" s="26" t="s">
        <v>20</v>
      </c>
      <c r="B12" s="26" t="s">
        <v>18</v>
      </c>
      <c r="C12" s="1">
        <v>3</v>
      </c>
      <c r="D12" s="1">
        <v>1</v>
      </c>
      <c r="E12" s="1">
        <v>168</v>
      </c>
      <c r="F12" s="11" t="s">
        <v>29</v>
      </c>
      <c r="M12" s="7" t="s">
        <v>25</v>
      </c>
      <c r="N12" s="4">
        <v>1</v>
      </c>
      <c r="O12" s="1" t="s">
        <v>6</v>
      </c>
      <c r="P12" s="1" t="s">
        <v>7</v>
      </c>
    </row>
    <row r="13" spans="1:16" x14ac:dyDescent="0.2">
      <c r="A13" s="26"/>
      <c r="B13" s="26"/>
      <c r="C13" s="1">
        <v>3</v>
      </c>
      <c r="D13" s="1">
        <v>2</v>
      </c>
      <c r="E13" s="1">
        <v>168</v>
      </c>
      <c r="F13" s="11" t="s">
        <v>29</v>
      </c>
      <c r="G13" s="1">
        <v>1023.9</v>
      </c>
      <c r="H13" s="1">
        <v>374.7</v>
      </c>
      <c r="I13" s="1">
        <v>614</v>
      </c>
      <c r="J13" s="1">
        <v>5882</v>
      </c>
      <c r="K13" s="1">
        <v>0.97189999999999999</v>
      </c>
      <c r="L13" s="7">
        <v>0.62070000000000003</v>
      </c>
      <c r="N13" s="4">
        <v>1</v>
      </c>
      <c r="O13" s="1" t="s">
        <v>6</v>
      </c>
      <c r="P13" s="1" t="s">
        <v>7</v>
      </c>
    </row>
    <row r="14" spans="1:16" x14ac:dyDescent="0.2">
      <c r="A14" s="26"/>
      <c r="B14" s="26"/>
      <c r="C14" s="1">
        <v>3</v>
      </c>
      <c r="D14" s="1">
        <v>3</v>
      </c>
      <c r="E14" s="1">
        <v>168</v>
      </c>
      <c r="F14" s="12">
        <v>1.1299999999999999</v>
      </c>
      <c r="G14" s="1">
        <v>841.5</v>
      </c>
      <c r="H14" s="1">
        <v>293</v>
      </c>
      <c r="I14" s="1">
        <v>546</v>
      </c>
      <c r="J14" s="1">
        <v>9732</v>
      </c>
      <c r="K14" s="1">
        <v>0.99590000000000001</v>
      </c>
      <c r="L14" s="7">
        <v>0.84819999999999995</v>
      </c>
      <c r="N14" s="4">
        <v>1</v>
      </c>
      <c r="O14" s="1" t="s">
        <v>6</v>
      </c>
      <c r="P14" s="1" t="s">
        <v>7</v>
      </c>
    </row>
    <row r="15" spans="1:16" x14ac:dyDescent="0.2">
      <c r="A15" s="26"/>
      <c r="B15" s="26" t="s">
        <v>19</v>
      </c>
      <c r="C15" s="1">
        <v>4</v>
      </c>
      <c r="D15" s="1">
        <v>1</v>
      </c>
      <c r="E15" s="1">
        <v>144</v>
      </c>
      <c r="F15" s="13">
        <v>1.1100000000000001</v>
      </c>
      <c r="G15" s="1">
        <v>652</v>
      </c>
      <c r="H15" s="1">
        <v>161.69999999999999</v>
      </c>
      <c r="I15" s="1">
        <v>438</v>
      </c>
      <c r="J15" s="1">
        <v>3572</v>
      </c>
      <c r="K15" s="1">
        <v>0.99909999999999999</v>
      </c>
      <c r="L15" s="7">
        <v>0.97460000000000002</v>
      </c>
      <c r="N15" s="4">
        <v>6</v>
      </c>
      <c r="O15" s="1" t="s">
        <v>10</v>
      </c>
      <c r="P15" s="1" t="s">
        <v>11</v>
      </c>
    </row>
    <row r="16" spans="1:16" x14ac:dyDescent="0.2">
      <c r="A16" s="26"/>
      <c r="B16" s="26"/>
      <c r="C16" s="1">
        <v>4</v>
      </c>
      <c r="D16" s="1">
        <v>2</v>
      </c>
      <c r="E16" s="1">
        <v>216</v>
      </c>
      <c r="F16" s="13">
        <v>1.1100000000000001</v>
      </c>
      <c r="G16" s="1">
        <v>384.7</v>
      </c>
      <c r="H16" s="1">
        <v>84</v>
      </c>
      <c r="I16" s="1">
        <v>300</v>
      </c>
      <c r="J16" s="1">
        <v>3338</v>
      </c>
      <c r="K16" s="1">
        <v>0.99970000000000003</v>
      </c>
      <c r="L16" s="7">
        <v>0.99970000000000003</v>
      </c>
      <c r="N16" s="4">
        <v>6</v>
      </c>
      <c r="O16" s="1" t="s">
        <v>10</v>
      </c>
      <c r="P16" s="1" t="s">
        <v>11</v>
      </c>
    </row>
    <row r="17" spans="1:16" x14ac:dyDescent="0.2">
      <c r="A17" s="26"/>
      <c r="B17" s="26"/>
      <c r="C17" s="1">
        <v>4</v>
      </c>
      <c r="D17" s="1">
        <v>3</v>
      </c>
      <c r="E17" s="1">
        <v>216</v>
      </c>
      <c r="F17" s="12">
        <v>1.1299999999999999</v>
      </c>
      <c r="G17" s="1">
        <v>372</v>
      </c>
      <c r="H17" s="1">
        <v>95.3</v>
      </c>
      <c r="I17" s="1">
        <v>286</v>
      </c>
      <c r="J17" s="1">
        <v>4284</v>
      </c>
      <c r="K17" s="1">
        <v>0.99970000000000003</v>
      </c>
      <c r="L17" s="7">
        <v>0.99970000000000003</v>
      </c>
      <c r="N17" s="4">
        <v>6</v>
      </c>
      <c r="O17" s="1" t="s">
        <v>10</v>
      </c>
      <c r="P17" s="1" t="s">
        <v>11</v>
      </c>
    </row>
    <row r="18" spans="1:16" x14ac:dyDescent="0.2">
      <c r="G18" s="8"/>
      <c r="H18" s="8"/>
    </row>
    <row r="19" spans="1:16" x14ac:dyDescent="0.2">
      <c r="M19" s="7" t="s">
        <v>31</v>
      </c>
    </row>
    <row r="20" spans="1:16" x14ac:dyDescent="0.2">
      <c r="M20" s="7" t="s">
        <v>33</v>
      </c>
    </row>
    <row r="21" spans="1:16" x14ac:dyDescent="0.2">
      <c r="M21" s="7" t="s">
        <v>32</v>
      </c>
    </row>
    <row r="22" spans="1:16" x14ac:dyDescent="0.2">
      <c r="M22" s="7" t="s">
        <v>34</v>
      </c>
    </row>
    <row r="24" spans="1:16" ht="34" x14ac:dyDescent="0.2">
      <c r="E24" s="14" t="s">
        <v>5</v>
      </c>
      <c r="F24" s="15" t="s">
        <v>2</v>
      </c>
      <c r="G24" s="14" t="s">
        <v>12</v>
      </c>
      <c r="H24" s="14" t="s">
        <v>13</v>
      </c>
      <c r="I24" s="14" t="s">
        <v>27</v>
      </c>
      <c r="J24" s="14" t="s">
        <v>28</v>
      </c>
      <c r="K24" s="14" t="s">
        <v>15</v>
      </c>
      <c r="L24" s="14" t="s">
        <v>16</v>
      </c>
    </row>
    <row r="25" spans="1:16" x14ac:dyDescent="0.2">
      <c r="B25" s="25" t="s">
        <v>26</v>
      </c>
      <c r="C25" s="25"/>
      <c r="D25" s="1" t="s">
        <v>18</v>
      </c>
      <c r="E25" s="1">
        <v>168</v>
      </c>
      <c r="F25" s="18">
        <v>1.1299999999999999</v>
      </c>
      <c r="G25" s="4">
        <v>560.79999999999995</v>
      </c>
      <c r="H25" s="4">
        <v>15.5</v>
      </c>
      <c r="I25" s="1">
        <v>530</v>
      </c>
      <c r="J25" s="1">
        <v>598</v>
      </c>
      <c r="K25" s="17">
        <v>1</v>
      </c>
      <c r="L25" s="17">
        <v>1</v>
      </c>
    </row>
    <row r="26" spans="1:16" ht="17" thickBot="1" x14ac:dyDescent="0.25">
      <c r="B26" s="25"/>
      <c r="C26" s="25"/>
      <c r="D26" s="1" t="s">
        <v>19</v>
      </c>
      <c r="E26" s="1">
        <v>216</v>
      </c>
      <c r="F26" s="18">
        <v>1.1299999999999999</v>
      </c>
      <c r="G26" s="4">
        <v>306.89999999999998</v>
      </c>
      <c r="H26" s="4">
        <v>8.5</v>
      </c>
      <c r="I26" s="1">
        <v>302</v>
      </c>
      <c r="J26" s="1">
        <v>350</v>
      </c>
      <c r="K26" s="17">
        <v>1</v>
      </c>
      <c r="L26" s="17">
        <v>1</v>
      </c>
    </row>
    <row r="27" spans="1:16" ht="17" thickBot="1" x14ac:dyDescent="0.25">
      <c r="B27" s="25"/>
      <c r="C27" s="25"/>
      <c r="D27" s="23" t="s">
        <v>35</v>
      </c>
      <c r="E27" s="24"/>
      <c r="F27" s="24"/>
      <c r="G27" s="20">
        <f>-(1-G26/G25)</f>
        <v>-0.45274607703281022</v>
      </c>
      <c r="H27" s="20">
        <f t="shared" ref="H27:L27" si="0">-(1-H26/H25)</f>
        <v>-0.45161290322580649</v>
      </c>
      <c r="I27" s="20">
        <f t="shared" si="0"/>
        <v>-0.43018867924528303</v>
      </c>
      <c r="J27" s="20">
        <f t="shared" si="0"/>
        <v>-0.4147157190635451</v>
      </c>
      <c r="K27" s="21">
        <f t="shared" si="0"/>
        <v>0</v>
      </c>
      <c r="L27" s="22">
        <f t="shared" si="0"/>
        <v>0</v>
      </c>
    </row>
    <row r="28" spans="1:16" ht="19" x14ac:dyDescent="0.25">
      <c r="F28" s="19"/>
      <c r="I28" s="10"/>
    </row>
    <row r="29" spans="1:16" x14ac:dyDescent="0.2">
      <c r="B29" s="25" t="s">
        <v>20</v>
      </c>
      <c r="C29" s="25"/>
      <c r="D29" s="1" t="s">
        <v>18</v>
      </c>
      <c r="E29" s="1">
        <v>168</v>
      </c>
      <c r="F29" s="18">
        <v>1.1299999999999999</v>
      </c>
      <c r="G29" s="4">
        <v>841.5</v>
      </c>
      <c r="H29" s="4">
        <v>293</v>
      </c>
      <c r="I29" s="1">
        <v>546</v>
      </c>
      <c r="J29" s="1">
        <v>9732</v>
      </c>
      <c r="K29" s="1">
        <v>0.99590000000000001</v>
      </c>
      <c r="L29" s="7">
        <v>0.84819999999999995</v>
      </c>
    </row>
    <row r="30" spans="1:16" ht="17" thickBot="1" x14ac:dyDescent="0.25">
      <c r="B30" s="25"/>
      <c r="C30" s="25"/>
      <c r="D30" s="1" t="s">
        <v>19</v>
      </c>
      <c r="E30" s="1">
        <v>216</v>
      </c>
      <c r="F30" s="18">
        <v>1.1299999999999999</v>
      </c>
      <c r="G30" s="4">
        <v>372</v>
      </c>
      <c r="H30" s="4">
        <v>95.3</v>
      </c>
      <c r="I30" s="1">
        <v>286</v>
      </c>
      <c r="J30" s="1">
        <v>4284</v>
      </c>
      <c r="K30" s="1">
        <v>0.99970000000000003</v>
      </c>
      <c r="L30" s="7">
        <v>0.99970000000000003</v>
      </c>
    </row>
    <row r="31" spans="1:16" ht="17" thickBot="1" x14ac:dyDescent="0.25">
      <c r="B31" s="25"/>
      <c r="C31" s="25"/>
      <c r="D31" s="23" t="s">
        <v>35</v>
      </c>
      <c r="E31" s="24"/>
      <c r="F31" s="24"/>
      <c r="G31" s="20">
        <f>-(1-G30/G29)</f>
        <v>-0.55793226381461669</v>
      </c>
      <c r="H31" s="20">
        <f t="shared" ref="H31:J31" si="1">-(1-H30/H29)</f>
        <v>-0.67474402730375427</v>
      </c>
      <c r="I31" s="20">
        <f t="shared" si="1"/>
        <v>-0.47619047619047616</v>
      </c>
      <c r="J31" s="20">
        <f t="shared" si="1"/>
        <v>-0.55980271270036996</v>
      </c>
      <c r="K31" s="21">
        <f t="shared" ref="K31" si="2">-(1-K30/K29)</f>
        <v>3.815644140978014E-3</v>
      </c>
      <c r="L31" s="22">
        <f t="shared" ref="L31" si="3">-(1-L30/L29)</f>
        <v>0.17861353454373985</v>
      </c>
    </row>
    <row r="32" spans="1:16" ht="19" x14ac:dyDescent="0.25">
      <c r="I32" s="10"/>
    </row>
    <row r="33" spans="9:9" ht="19" x14ac:dyDescent="0.25">
      <c r="I33" s="10"/>
    </row>
    <row r="34" spans="9:9" ht="19" x14ac:dyDescent="0.25">
      <c r="I34" s="10"/>
    </row>
    <row r="35" spans="9:9" ht="19" x14ac:dyDescent="0.25">
      <c r="I35" s="10"/>
    </row>
    <row r="36" spans="9:9" ht="19" x14ac:dyDescent="0.25">
      <c r="I36" s="10"/>
    </row>
    <row r="37" spans="9:9" ht="19" x14ac:dyDescent="0.25">
      <c r="I37" s="10"/>
    </row>
    <row r="38" spans="9:9" ht="19" x14ac:dyDescent="0.25">
      <c r="I38" s="10"/>
    </row>
  </sheetData>
  <mergeCells count="10">
    <mergeCell ref="A2:A9"/>
    <mergeCell ref="B12:B14"/>
    <mergeCell ref="B2:B4"/>
    <mergeCell ref="B5:B9"/>
    <mergeCell ref="B15:B17"/>
    <mergeCell ref="D27:F27"/>
    <mergeCell ref="D31:F31"/>
    <mergeCell ref="B29:C31"/>
    <mergeCell ref="B25:C27"/>
    <mergeCell ref="A12:A17"/>
  </mergeCells>
  <conditionalFormatting sqref="E15:E16 E28 E1:E3 E5:E7 E9:E13 E18:E23 E32:E1048576">
    <cfRule type="colorScale" priority="104">
      <colorScale>
        <cfvo type="min"/>
        <cfvo type="max"/>
        <color rgb="FFFFEF9C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105">
      <colorScale>
        <cfvo type="min"/>
        <cfvo type="max"/>
        <color rgb="FFFFEF9C"/>
        <color rgb="FF63BE7B"/>
      </colorScale>
    </cfRule>
  </conditionalFormatting>
  <conditionalFormatting sqref="G13:G16">
    <cfRule type="colorScale" priority="102">
      <colorScale>
        <cfvo type="min"/>
        <cfvo type="max"/>
        <color rgb="FF63BE7B"/>
        <color rgb="FFFFEF9C"/>
      </colorScale>
    </cfRule>
  </conditionalFormatting>
  <conditionalFormatting sqref="G2:G3 G5:G7 G9 G11">
    <cfRule type="colorScale" priority="101">
      <colorScale>
        <cfvo type="min"/>
        <cfvo type="max"/>
        <color rgb="FF63BE7B"/>
        <color rgb="FFFFEF9C"/>
      </colorScale>
    </cfRule>
  </conditionalFormatting>
  <conditionalFormatting sqref="E4">
    <cfRule type="colorScale" priority="98">
      <colorScale>
        <cfvo type="min"/>
        <cfvo type="max"/>
        <color rgb="FFFFEF9C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97">
      <colorScale>
        <cfvo type="min"/>
        <cfvo type="max"/>
        <color rgb="FF63BE7B"/>
        <color rgb="FFFFEF9C"/>
      </colorScale>
    </cfRule>
  </conditionalFormatting>
  <conditionalFormatting sqref="E14">
    <cfRule type="colorScale" priority="95">
      <colorScale>
        <cfvo type="min"/>
        <cfvo type="max"/>
        <color rgb="FFFFEF9C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92">
      <colorScale>
        <cfvo type="min"/>
        <cfvo type="max"/>
        <color rgb="FFFFEF9C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91">
      <colorScale>
        <cfvo type="min"/>
        <cfvo type="max"/>
        <color rgb="FF63BE7B"/>
        <color rgb="FFFFEF9C"/>
      </colorScale>
    </cfRule>
  </conditionalFormatting>
  <conditionalFormatting sqref="E17">
    <cfRule type="colorScale" priority="89">
      <colorScale>
        <cfvo type="min"/>
        <cfvo type="max"/>
        <color rgb="FFFFEF9C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84">
      <colorScale>
        <cfvo type="min"/>
        <cfvo type="max"/>
        <color rgb="FFFFEF9C"/>
        <color rgb="FF63BE7B"/>
      </colorScale>
    </cfRule>
  </conditionalFormatting>
  <conditionalFormatting sqref="C12:C17">
    <cfRule type="colorScale" priority="83">
      <colorScale>
        <cfvo type="min"/>
        <cfvo type="max"/>
        <color rgb="FFFFEF9C"/>
        <color rgb="FF63BE7B"/>
      </colorScale>
    </cfRule>
  </conditionalFormatting>
  <conditionalFormatting sqref="G13:G1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max"/>
        <color rgb="FF63BE7B"/>
        <color rgb="FFFFEF9C"/>
      </colorScale>
    </cfRule>
  </conditionalFormatting>
  <conditionalFormatting sqref="H13:H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max"/>
        <color rgb="FF63BE7B"/>
        <color rgb="FFFFEF9C"/>
      </colorScale>
    </cfRule>
  </conditionalFormatting>
  <conditionalFormatting sqref="H2:H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rgb="FF63BE7B"/>
        <color rgb="FFFFEF9C"/>
      </colorScale>
    </cfRule>
  </conditionalFormatting>
  <conditionalFormatting sqref="C2:C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J27 G31:J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A6F2-1E0E-5049-8261-72085635E14D}">
  <dimension ref="A1:O19"/>
  <sheetViews>
    <sheetView zoomScale="110" zoomScaleNormal="110" workbookViewId="0">
      <selection activeCell="D3" sqref="D3"/>
    </sheetView>
  </sheetViews>
  <sheetFormatPr baseColWidth="10" defaultRowHeight="16" x14ac:dyDescent="0.2"/>
  <cols>
    <col min="1" max="1" width="10.83203125" style="1"/>
    <col min="2" max="2" width="7.6640625" style="1" bestFit="1" customWidth="1"/>
    <col min="3" max="3" width="4.6640625" style="1" bestFit="1" customWidth="1"/>
    <col min="4" max="4" width="7.33203125" style="1" bestFit="1" customWidth="1"/>
    <col min="5" max="5" width="9.33203125" style="1" bestFit="1" customWidth="1"/>
    <col min="6" max="6" width="11.33203125" style="2" bestFit="1" customWidth="1"/>
    <col min="7" max="7" width="7.33203125" style="1" bestFit="1" customWidth="1"/>
    <col min="8" max="8" width="6.33203125" style="1" bestFit="1" customWidth="1"/>
    <col min="9" max="10" width="5.33203125" style="1" bestFit="1" customWidth="1"/>
    <col min="11" max="11" width="7.5" style="1" customWidth="1"/>
    <col min="12" max="12" width="76" style="7" bestFit="1" customWidth="1"/>
    <col min="13" max="13" width="5.6640625" style="4" bestFit="1" customWidth="1"/>
    <col min="14" max="14" width="10.83203125" style="1"/>
    <col min="15" max="15" width="16" style="1" bestFit="1" customWidth="1"/>
    <col min="16" max="16384" width="10.83203125" style="1"/>
  </cols>
  <sheetData>
    <row r="1" spans="1:15" s="14" customFormat="1" ht="34" x14ac:dyDescent="0.2">
      <c r="B1" s="14" t="s">
        <v>17</v>
      </c>
      <c r="C1" s="14" t="s">
        <v>0</v>
      </c>
      <c r="D1" s="14" t="s">
        <v>1</v>
      </c>
      <c r="E1" s="14" t="s">
        <v>5</v>
      </c>
      <c r="F1" s="15" t="s">
        <v>2</v>
      </c>
      <c r="G1" s="14" t="s">
        <v>12</v>
      </c>
      <c r="H1" s="14" t="s">
        <v>13</v>
      </c>
      <c r="I1" s="14" t="s">
        <v>27</v>
      </c>
      <c r="J1" s="14" t="s">
        <v>28</v>
      </c>
      <c r="K1" s="14" t="s">
        <v>16</v>
      </c>
      <c r="L1" s="14" t="s">
        <v>21</v>
      </c>
      <c r="M1" s="16" t="s">
        <v>14</v>
      </c>
      <c r="N1" s="14" t="s">
        <v>3</v>
      </c>
      <c r="O1" s="14" t="s">
        <v>4</v>
      </c>
    </row>
    <row r="2" spans="1:15" x14ac:dyDescent="0.2">
      <c r="A2" s="9" t="s">
        <v>26</v>
      </c>
      <c r="B2" s="9" t="s">
        <v>18</v>
      </c>
      <c r="C2" s="1">
        <v>5</v>
      </c>
      <c r="D2" s="1">
        <v>1</v>
      </c>
      <c r="E2" s="1">
        <v>168</v>
      </c>
      <c r="F2" s="18">
        <v>1.1299999999999999</v>
      </c>
      <c r="G2" s="1">
        <v>-210</v>
      </c>
      <c r="H2" s="1">
        <v>281</v>
      </c>
      <c r="I2" s="1">
        <v>-684</v>
      </c>
      <c r="J2" s="1">
        <v>290</v>
      </c>
      <c r="K2" s="17">
        <v>1</v>
      </c>
    </row>
    <row r="3" spans="1:15" x14ac:dyDescent="0.2">
      <c r="A3" s="9"/>
      <c r="B3" s="9" t="s">
        <v>19</v>
      </c>
      <c r="C3" s="1">
        <v>6</v>
      </c>
      <c r="D3" s="1">
        <v>1</v>
      </c>
      <c r="E3" s="1">
        <v>144</v>
      </c>
      <c r="F3" s="18">
        <v>1.1299999999999999</v>
      </c>
      <c r="G3" s="1">
        <v>-273</v>
      </c>
      <c r="H3" s="1">
        <v>283</v>
      </c>
      <c r="I3" s="1">
        <v>-774</v>
      </c>
      <c r="J3" s="1">
        <v>246</v>
      </c>
      <c r="K3" s="17">
        <v>1</v>
      </c>
    </row>
    <row r="4" spans="1:15" x14ac:dyDescent="0.2">
      <c r="A4" s="9"/>
      <c r="B4" s="9" t="s">
        <v>19</v>
      </c>
      <c r="C4" s="1">
        <v>6</v>
      </c>
      <c r="D4" s="1">
        <v>2</v>
      </c>
      <c r="E4" s="1">
        <v>216</v>
      </c>
      <c r="F4" s="18">
        <v>1.1299999999999999</v>
      </c>
      <c r="G4" s="1">
        <v>-342</v>
      </c>
      <c r="H4" s="1">
        <v>285</v>
      </c>
      <c r="I4" s="1">
        <v>-848</v>
      </c>
      <c r="J4" s="1">
        <v>164</v>
      </c>
      <c r="K4" s="17">
        <v>1</v>
      </c>
    </row>
    <row r="5" spans="1:15" x14ac:dyDescent="0.2">
      <c r="F5" s="19"/>
    </row>
    <row r="6" spans="1:15" x14ac:dyDescent="0.2">
      <c r="A6" s="9" t="s">
        <v>20</v>
      </c>
      <c r="B6" s="9" t="s">
        <v>18</v>
      </c>
      <c r="C6" s="1">
        <v>7</v>
      </c>
      <c r="D6" s="1">
        <v>1</v>
      </c>
      <c r="E6" s="1">
        <v>168</v>
      </c>
      <c r="F6" s="18">
        <v>1.1299999999999999</v>
      </c>
      <c r="G6" s="1">
        <v>-27</v>
      </c>
      <c r="H6" s="1">
        <v>351</v>
      </c>
      <c r="I6" s="1">
        <v>-528</v>
      </c>
      <c r="J6" s="1">
        <v>4694</v>
      </c>
      <c r="K6" s="1">
        <v>0.99229999999999996</v>
      </c>
    </row>
    <row r="7" spans="1:15" x14ac:dyDescent="0.2">
      <c r="B7" s="9" t="s">
        <v>19</v>
      </c>
      <c r="C7" s="1">
        <v>8</v>
      </c>
      <c r="D7" s="1">
        <v>1</v>
      </c>
      <c r="E7" s="1">
        <v>144</v>
      </c>
      <c r="F7" s="18">
        <v>1.1299999999999999</v>
      </c>
      <c r="G7" s="1">
        <v>-234</v>
      </c>
      <c r="H7" s="1">
        <v>337</v>
      </c>
      <c r="I7" s="1">
        <v>-782</v>
      </c>
      <c r="J7" s="1">
        <v>1408</v>
      </c>
      <c r="K7" s="1">
        <v>0.99819999999999998</v>
      </c>
    </row>
    <row r="8" spans="1:15" x14ac:dyDescent="0.2">
      <c r="B8" s="9" t="s">
        <v>19</v>
      </c>
      <c r="C8" s="1">
        <v>8</v>
      </c>
      <c r="D8" s="1">
        <v>2</v>
      </c>
      <c r="E8" s="1">
        <v>216</v>
      </c>
      <c r="F8" s="18">
        <v>1.1299999999999999</v>
      </c>
      <c r="G8" s="1">
        <v>-361</v>
      </c>
      <c r="H8" s="1">
        <v>280</v>
      </c>
      <c r="I8" s="1">
        <v>-842</v>
      </c>
      <c r="J8" s="1">
        <v>576</v>
      </c>
      <c r="K8" s="17">
        <v>1</v>
      </c>
    </row>
    <row r="10" spans="1:15" x14ac:dyDescent="0.2">
      <c r="L10" s="7" t="s">
        <v>31</v>
      </c>
    </row>
    <row r="11" spans="1:15" x14ac:dyDescent="0.2">
      <c r="L11" s="7" t="s">
        <v>33</v>
      </c>
    </row>
    <row r="12" spans="1:15" x14ac:dyDescent="0.2">
      <c r="L12" s="7" t="s">
        <v>32</v>
      </c>
    </row>
    <row r="13" spans="1:15" ht="19" x14ac:dyDescent="0.25">
      <c r="I13" s="10"/>
      <c r="L13" s="7" t="s">
        <v>34</v>
      </c>
    </row>
    <row r="14" spans="1:15" ht="19" x14ac:dyDescent="0.25">
      <c r="I14" s="10"/>
    </row>
    <row r="15" spans="1:15" ht="19" x14ac:dyDescent="0.25">
      <c r="I15" s="10"/>
    </row>
    <row r="16" spans="1:15" ht="19" x14ac:dyDescent="0.25">
      <c r="I16" s="10"/>
    </row>
    <row r="17" spans="9:9" ht="19" x14ac:dyDescent="0.25">
      <c r="I17" s="10"/>
    </row>
    <row r="18" spans="9:9" ht="19" x14ac:dyDescent="0.25">
      <c r="I18" s="10"/>
    </row>
    <row r="19" spans="9:9" ht="19" x14ac:dyDescent="0.25">
      <c r="I19" s="10"/>
    </row>
  </sheetData>
  <conditionalFormatting sqref="E5 E1 E9:E1048576">
    <cfRule type="colorScale" priority="46">
      <colorScale>
        <cfvo type="min"/>
        <cfvo type="max"/>
        <color rgb="FFFFEF9C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Lustig, Andy</dc:creator>
  <cp:lastModifiedBy>Lustig, Andy</cp:lastModifiedBy>
  <dcterms:created xsi:type="dcterms:W3CDTF">2021-01-22T03:21:13Z</dcterms:created>
  <dcterms:modified xsi:type="dcterms:W3CDTF">2021-01-27T04:07:12Z</dcterms:modified>
</cp:coreProperties>
</file>