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pyControl_DSeries/manufacturing/"/>
    </mc:Choice>
  </mc:AlternateContent>
  <xr:revisionPtr revIDLastSave="0" documentId="13_ncr:1_{85256974-D856-6D44-BBCE-B1FDAA67879B}" xr6:coauthVersionLast="43" xr6:coauthVersionMax="43" xr10:uidLastSave="{00000000-0000-0000-0000-000000000000}"/>
  <bookViews>
    <workbookView xWindow="0" yWindow="460" windowWidth="24000" windowHeight="17540" tabRatio="500" activeTab="1" xr2:uid="{00000000-000D-0000-FFFF-FFFF00000000}"/>
  </bookViews>
  <sheets>
    <sheet name="pyboardbreakout" sheetId="1" r:id="rId1"/>
    <sheet name="pyboardbreakout_data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6" i="1"/>
  <c r="C3" i="1" l="1"/>
  <c r="C4" i="1"/>
  <c r="C5" i="1"/>
  <c r="C2" i="1"/>
  <c r="D3" i="1"/>
  <c r="D4" i="1"/>
  <c r="D5" i="1"/>
  <c r="D6" i="1"/>
  <c r="D7" i="1"/>
  <c r="D8" i="1"/>
  <c r="D9" i="1"/>
  <c r="D10" i="1"/>
  <c r="D2" i="1"/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2" i="1" l="1"/>
  <c r="B2" i="1"/>
</calcChain>
</file>

<file path=xl/sharedStrings.xml><?xml version="1.0" encoding="utf-8"?>
<sst xmlns="http://schemas.openxmlformats.org/spreadsheetml/2006/main" count="56" uniqueCount="45">
  <si>
    <t>Qty</t>
  </si>
  <si>
    <t>Description</t>
  </si>
  <si>
    <t>Datasheet</t>
  </si>
  <si>
    <t>OSH Park</t>
  </si>
  <si>
    <t>Manufacturer P/N</t>
  </si>
  <si>
    <t>Vendor Name</t>
  </si>
  <si>
    <t>Link</t>
  </si>
  <si>
    <t>Order Link</t>
  </si>
  <si>
    <t>Datasheet Filename</t>
  </si>
  <si>
    <t>Digi-Key</t>
  </si>
  <si>
    <t>1</t>
  </si>
  <si>
    <t>2</t>
  </si>
  <si>
    <t>3</t>
  </si>
  <si>
    <t>B3F-4000</t>
  </si>
  <si>
    <t>Tactile Switch</t>
  </si>
  <si>
    <t>5V Linear Regulator</t>
  </si>
  <si>
    <t>Transistor Array</t>
  </si>
  <si>
    <t>Diode</t>
  </si>
  <si>
    <t>12-Port RJ45 Connector</t>
  </si>
  <si>
    <t>40-pin WBUS connector</t>
  </si>
  <si>
    <t>transistor_array.pdf</t>
  </si>
  <si>
    <t>https://www.digikey.com/product-detail/en/toshiba-semiconductor-and-storage/TBD62083AFNGEL/TBD62083AFNGELCT-ND/5514123</t>
  </si>
  <si>
    <t>PyControl D-Series Breakout 1.0</t>
  </si>
  <si>
    <t>PyControl D-Series Breakout PCB</t>
  </si>
  <si>
    <t>TBD62083AFNG</t>
  </si>
  <si>
    <t>https://www.digikey.com/products/en?keywords=277-2296-nd</t>
  </si>
  <si>
    <t>1201578</t>
  </si>
  <si>
    <t>https://www.digikey.com/products/en?keywords=B3F-4000</t>
  </si>
  <si>
    <t>tactile_switch.pdf</t>
  </si>
  <si>
    <t>DIN_clip.pdf</t>
  </si>
  <si>
    <t>40_pin_connector.pdf</t>
  </si>
  <si>
    <t>https://www.digikey.com/products/en?keywords=5569263</t>
  </si>
  <si>
    <t>5569263-1</t>
  </si>
  <si>
    <t>rj45_12port.pdf</t>
  </si>
  <si>
    <t>DIN Rail Adapter</t>
  </si>
  <si>
    <t>https://www.digikey.com/product-detail/en/on-semiconductor/MBR120VLSFT3G/MBR120VLSFT3GOSCT-ND/3487322</t>
  </si>
  <si>
    <t>https://www.digikey.com/product-detail/en/on-semiconductor/MC7805BDTRKG/MC7805BDTRKGOSCT-ND/1139742</t>
  </si>
  <si>
    <t>diode.pdf</t>
  </si>
  <si>
    <t>MC7805BDTRKG</t>
  </si>
  <si>
    <t>regulator.pdf</t>
  </si>
  <si>
    <t>MBR120VLSFT3G</t>
  </si>
  <si>
    <t>1µF 25V Capacitor (1206)</t>
  </si>
  <si>
    <t>https://www.digikey.com/product-detail/en/C1206C105K3RACTU/399-1255-1-ND/411530/?itemSeq=290616497</t>
  </si>
  <si>
    <t>https://www.digikey.com/product-detail/en/DF40HC(4.0)-40DS-0.4V(70)/H124604CT-ND/5155907/?itemSeq=290724516</t>
  </si>
  <si>
    <t>DF40HC(4.0)-40DS-0.4V(70)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</si>
</sst>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0" xfId="0" applyNumberFormat="1" applyBorder="1"/>
    <xf numFmtId="0" fontId="3" fillId="0" borderId="0" xfId="0" applyFont="1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F40HC(4.0)-40DS-0.4V(70)/H124604CT-ND/5155907/?itemSeq=290724516" TargetMode="External"/><Relationship Id="rId3" Type="http://schemas.openxmlformats.org/officeDocument/2006/relationships/hyperlink" Target="https://www.digikey.com/products/en?keywords=B3F-4000" TargetMode="External"/><Relationship Id="rId7" Type="http://schemas.openxmlformats.org/officeDocument/2006/relationships/hyperlink" Target="https://www.digikey.com/product-detail/en/C1206C105K3RACTU/399-1255-1-ND/411530/?itemSeq=290616497" TargetMode="External"/><Relationship Id="rId2" Type="http://schemas.openxmlformats.org/officeDocument/2006/relationships/hyperlink" Target="https://www.digikey.com/products/en?keywords=277-2296-nd" TargetMode="External"/><Relationship Id="rId1" Type="http://schemas.openxmlformats.org/officeDocument/2006/relationships/hyperlink" Target="https://www.digikey.com/product-detail/en/toshiba-semiconductor-and-storage/TBD62083AFNGEL/TBD62083AFNGELCT-ND/5514123" TargetMode="External"/><Relationship Id="rId6" Type="http://schemas.openxmlformats.org/officeDocument/2006/relationships/hyperlink" Target="https://www.digikey.com/product-detail/en/on-semiconductor/MC7805BDTRKG/MC7805BDTRKGOSCT-ND/1139742" TargetMode="External"/><Relationship Id="rId5" Type="http://schemas.openxmlformats.org/officeDocument/2006/relationships/hyperlink" Target="https://www.digikey.com/product-detail/en/on-semiconductor/MBR120VLSFT3G/MBR120VLSFT3GOSCT-ND/3487322" TargetMode="External"/><Relationship Id="rId4" Type="http://schemas.openxmlformats.org/officeDocument/2006/relationships/hyperlink" Target="https://www.digikey.com/products/en?keywords=5569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D6" sqref="D6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7</v>
      </c>
    </row>
    <row r="2" spans="1:4" x14ac:dyDescent="0.2">
      <c r="A2" s="2">
        <f>pyboardbreakout_data!A2</f>
        <v>1</v>
      </c>
      <c r="B2" t="str">
        <f>pyboardbreakout_data!B2</f>
        <v>PyControl D-Series Breakout PCB</v>
      </c>
      <c r="C2" t="str">
        <f>IF(ISBLANK(pyboardbreakout_data!C2),"",IF(ISBLANK(pyboardbreakout_data!D2),pyboardbreakout_data!C2,CONCATENATE(" :download:`",pyboardbreakout_data!C2,"&lt;Datasheets/",pyboardbreakout_data!D2,"&gt;`")))</f>
        <v>PyControl D-Series Breakout 1.0</v>
      </c>
      <c r="D2" t="str">
        <f>IF(ISBLANK(pyboardbreakout_data!F2),"",CONCATENATE("`",pyboardbreakout_data!E2," &lt;",pyboardbreakout_data!F2,"&gt;`__"))</f>
        <v/>
      </c>
    </row>
    <row r="3" spans="1:4" x14ac:dyDescent="0.2">
      <c r="A3" s="2" t="str">
        <f>pyboardbreakout_data!A3</f>
        <v>2</v>
      </c>
      <c r="B3" t="str">
        <f>pyboardbreakout_data!B3</f>
        <v>DIN Rail Adapter</v>
      </c>
      <c r="C3" t="str">
        <f>IF(ISBLANK(pyboardbreakout_data!C3),"",IF(ISBLANK(pyboardbreakout_data!D3),pyboardbreakout_data!C3,CONCATENATE(" :download:`",pyboardbreakout_data!C3,"&lt;Datasheets/",pyboardbreakout_data!D3,"&gt;`")))</f>
        <v xml:space="preserve"> :download:`1201578&lt;Datasheets/DIN_clip.pdf&gt;`</v>
      </c>
      <c r="D3" t="str">
        <f>IF(ISBLANK(pyboardbreakout_data!F3),"",CONCATENATE("`",pyboardbreakout_data!E3," &lt;",pyboardbreakout_data!F3,"&gt;`__"))</f>
        <v>`Digi-Key &lt;https://www.digikey.com/products/en?keywords=277-2296-nd&gt;`__</v>
      </c>
    </row>
    <row r="4" spans="1:4" x14ac:dyDescent="0.2">
      <c r="A4" s="2" t="str">
        <f>pyboardbreakout_data!A4</f>
        <v>2</v>
      </c>
      <c r="B4" t="str">
        <f>pyboardbreakout_data!B4</f>
        <v>Tactile Switch</v>
      </c>
      <c r="C4" t="str">
        <f>IF(ISBLANK(pyboardbreakout_data!C4),"",IF(ISBLANK(pyboardbreakout_data!D4),pyboardbreakout_data!C4,CONCATENATE(" :download:`",pyboardbreakout_data!C4,"&lt;Datasheets/",pyboardbreakout_data!D4,"&gt;`")))</f>
        <v xml:space="preserve"> :download:`B3F-4000&lt;Datasheets/tactile_switch.pdf&gt;`</v>
      </c>
      <c r="D4" t="str">
        <f>IF(ISBLANK(pyboardbreakout_data!F4),"",CONCATENATE("`",pyboardbreakout_data!E4," &lt;",pyboardbreakout_data!F4,"&gt;`__"))</f>
        <v>`Digi-Key &lt;https://www.digikey.com/products/en?keywords=B3F-4000&gt;`__</v>
      </c>
    </row>
    <row r="5" spans="1:4" x14ac:dyDescent="0.2">
      <c r="A5" s="2">
        <f>pyboardbreakout_data!A7</f>
        <v>1</v>
      </c>
      <c r="B5" t="str">
        <f>pyboardbreakout_data!B7</f>
        <v>5V Linear Regulator</v>
      </c>
      <c r="C5" t="str">
        <f>IF(ISBLANK(pyboardbreakout_data!C7),"",IF(ISBLANK(pyboardbreakout_data!D7),pyboardbreakout_data!C7,CONCATENATE(" :download:`",pyboardbreakout_data!C7,"&lt;Datasheets/",pyboardbreakout_data!D7,"&gt;`")))</f>
        <v xml:space="preserve"> :download:`MC7805BDTRKG&lt;Datasheets/regulator.pdf&gt;`</v>
      </c>
      <c r="D5" t="str">
        <f>IF(ISBLANK(pyboardbreakout_data!F7),"",CONCATENATE("`",pyboardbreakout_data!E7," &lt;",pyboardbreakout_data!F7,"&gt;`__"))</f>
        <v>`Digi-Key &lt;https://www.digikey.com/product-detail/en/on-semiconductor/MC7805BDTRKG/MC7805BDTRKGOSCT-ND/1139742&gt;`__</v>
      </c>
    </row>
    <row r="6" spans="1:4" x14ac:dyDescent="0.2">
      <c r="A6" s="2" t="str">
        <f>pyboardbreakout_data!A8</f>
        <v>3</v>
      </c>
      <c r="B6" t="str">
        <f>pyboardbreakout_data!B8</f>
        <v>Transistor Array</v>
      </c>
      <c r="C6" t="str">
        <f>IF(ISBLANK(pyboardbreakout_data!C8),"",IF(ISBLANK(pyboardbreakout_data!D8),pyboardbreakout_data!C8,CONCATENATE(" :download:`",pyboardbreakout_data!C8,"&lt;datasheets/",pyboardbreakout_data!D8,"&gt;`")))</f>
        <v xml:space="preserve"> :download:`TBD62083AFNG&lt;datasheets/transistor_array.pdf&gt;`</v>
      </c>
      <c r="D6" t="str">
        <f>IF(ISBLANK(pyboardbreakout_data!F8),"",CONCATENATE("`",pyboardbreakout_data!E8," &lt;",pyboardbreakout_data!F8,"&gt;`__"))</f>
        <v>`Digi-Key &lt;https://www.digikey.com/product-detail/en/toshiba-semiconductor-and-storage/TBD62083AFNGEL/TBD62083AFNGELCT-ND/5514123&gt;`__</v>
      </c>
    </row>
    <row r="7" spans="1:4" x14ac:dyDescent="0.2">
      <c r="A7" s="2" t="str">
        <f>pyboardbreakout_data!A9</f>
        <v>1</v>
      </c>
      <c r="B7" t="str">
        <f>pyboardbreakout_data!B9</f>
        <v>Diode</v>
      </c>
      <c r="C7" t="str">
        <f>IF(ISBLANK(pyboardbreakout_data!C9),"",IF(ISBLANK(pyboardbreakout_data!D9),pyboardbreakout_data!C9,CONCATENATE(" :download:`",pyboardbreakout_data!C9,"&lt;datasheets/",pyboardbreakout_data!D9,"&gt;`")))</f>
        <v xml:space="preserve"> :download:`MBR120VLSFT3G&lt;datasheets/diode.pdf&gt;`</v>
      </c>
      <c r="D7" t="str">
        <f>IF(ISBLANK(pyboardbreakout_data!F9),"",CONCATENATE("`",pyboardbreakout_data!E9," &lt;",pyboardbreakout_data!F9,"&gt;`__"))</f>
        <v>`Digi-Key &lt;https://www.digikey.com/product-detail/en/on-semiconductor/MBR120VLSFT3G/MBR120VLSFT3GOSCT-ND/3487322&gt;`__</v>
      </c>
    </row>
    <row r="8" spans="1:4" x14ac:dyDescent="0.2">
      <c r="A8" s="2" t="str">
        <f>pyboardbreakout_data!A10</f>
        <v>2</v>
      </c>
      <c r="B8" t="str">
        <f>pyboardbreakout_data!B10</f>
        <v>1µF 25V Capacitor (1206)</v>
      </c>
      <c r="C8" t="str">
        <f>IF(ISBLANK(pyboardbreakout_data!C10),"",IF(ISBLANK(pyboardbreakout_data!D10),pyboardbreakout_data!C10,CONCATENATE(" :download:`",pyboardbreakout_data!C10,"&lt;datasheets/",pyboardbreakout_data!D10,"&gt;`")))</f>
        <v/>
      </c>
      <c r="D8" t="str">
        <f>IF(ISBLANK(pyboardbreakout_data!F10),"",CONCATENATE("`",pyboardbreakout_data!E10," &lt;",pyboardbreakout_data!F10,"&gt;`__"))</f>
        <v>`Digi-Key &lt;https://www.digikey.com/product-detail/en/C1206C105K3RACTU/399-1255-1-ND/411530/?itemSeq=290616497&gt;`__</v>
      </c>
    </row>
    <row r="9" spans="1:4" x14ac:dyDescent="0.2">
      <c r="A9" s="2">
        <f>pyboardbreakout_data!A5</f>
        <v>2</v>
      </c>
      <c r="B9" t="str">
        <f>pyboardbreakout_data!B5</f>
        <v>12-Port RJ45 Connector</v>
      </c>
      <c r="C9" t="str">
        <f>IF(ISBLANK(pyboardbreakout_data!C5),"",IF(ISBLANK(pyboardbreakout_data!D5),pyboardbreakout_data!C5,CONCATENATE(" :download:`",pyboardbreakout_data!C5,"&lt;datasheets/",pyboardbreakout_data!D5,"&gt;`")))</f>
        <v xml:space="preserve"> :download:`5569263-1&lt;datasheets/rj45_12port.pdf&gt;`</v>
      </c>
      <c r="D9" t="str">
        <f>IF(ISBLANK(pyboardbreakout_data!F5),"",CONCATENATE("`",pyboardbreakout_data!E5," &lt;",pyboardbreakout_data!F5,"&gt;`__"))</f>
        <v>`Digi-Key &lt;https://www.digikey.com/products/en?keywords=5569263&gt;`__</v>
      </c>
    </row>
    <row r="10" spans="1:4" x14ac:dyDescent="0.2">
      <c r="A10" s="2">
        <f>pyboardbreakout_data!A6</f>
        <v>2</v>
      </c>
      <c r="B10" t="str">
        <f>pyboardbreakout_data!B6</f>
        <v>40-pin WBUS connector</v>
      </c>
      <c r="C10" t="str">
        <f>IF(ISBLANK(pyboardbreakout_data!C6),"",IF(ISBLANK(pyboardbreakout_data!D6),pyboardbreakout_data!C6,CONCATENATE(" :download:`",pyboardbreakout_data!C6,"&lt;datasheets/",pyboardbreakout_data!D6,"&gt;`")))</f>
        <v xml:space="preserve"> :download:`DF40HC(4.0)-40DS-0.4V(70)&lt;datasheets/40_pin_connector.pdf&gt;`</v>
      </c>
      <c r="D10" t="str">
        <f>IF(ISBLANK(pyboardbreakout_data!F6),"",CONCATENATE("`",pyboardbreakout_data!E6," &lt;",pyboardbreakout_data!F6,"&gt;`__"))</f>
        <v>`Digi-Key &lt;https://www.digikey.com/product-detail/en/DF40HC(4.0)-40DS-0.4V(70)/H124604CT-ND/5155907/?itemSeq=290724516&gt;`__</v>
      </c>
    </row>
    <row r="40" hidden="1" x14ac:dyDescent="0.2"/>
    <row r="49" spans="4:4" x14ac:dyDescent="0.2"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"/>
  <sheetViews>
    <sheetView tabSelected="1" workbookViewId="0">
      <selection activeCell="F20" sqref="F20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7.5" style="2" bestFit="1" customWidth="1"/>
    <col min="4" max="4" width="21" style="2" bestFit="1" customWidth="1"/>
    <col min="5" max="5" width="20.6640625" style="2" bestFit="1" customWidth="1"/>
    <col min="6" max="6" width="115.332031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4</v>
      </c>
      <c r="D1" s="2" t="s">
        <v>8</v>
      </c>
      <c r="E1" s="2" t="s">
        <v>5</v>
      </c>
      <c r="F1" s="2" t="s">
        <v>6</v>
      </c>
    </row>
    <row r="2" spans="1:6" x14ac:dyDescent="0.2">
      <c r="A2" s="2">
        <v>1</v>
      </c>
      <c r="B2" s="2" t="s">
        <v>23</v>
      </c>
      <c r="C2" s="2" t="s">
        <v>22</v>
      </c>
      <c r="E2" s="2" t="s">
        <v>3</v>
      </c>
    </row>
    <row r="3" spans="1:6" x14ac:dyDescent="0.2">
      <c r="A3" s="2" t="s">
        <v>11</v>
      </c>
      <c r="B3" s="2" t="s">
        <v>34</v>
      </c>
      <c r="C3" s="2" t="s">
        <v>26</v>
      </c>
      <c r="D3" s="2" t="s">
        <v>29</v>
      </c>
      <c r="E3" s="2" t="s">
        <v>9</v>
      </c>
      <c r="F3" s="7" t="s">
        <v>25</v>
      </c>
    </row>
    <row r="4" spans="1:6" x14ac:dyDescent="0.2">
      <c r="A4" s="2" t="s">
        <v>11</v>
      </c>
      <c r="B4" s="2" t="s">
        <v>14</v>
      </c>
      <c r="C4" s="2" t="s">
        <v>13</v>
      </c>
      <c r="D4" s="2" t="s">
        <v>28</v>
      </c>
      <c r="E4" s="2" t="s">
        <v>9</v>
      </c>
      <c r="F4" s="7" t="s">
        <v>27</v>
      </c>
    </row>
    <row r="5" spans="1:6" x14ac:dyDescent="0.2">
      <c r="A5" s="2">
        <v>2</v>
      </c>
      <c r="B5" s="2" t="s">
        <v>18</v>
      </c>
      <c r="C5" s="2" t="s">
        <v>32</v>
      </c>
      <c r="D5" s="2" t="s">
        <v>33</v>
      </c>
      <c r="E5" s="2" t="s">
        <v>9</v>
      </c>
      <c r="F5" s="7" t="s">
        <v>31</v>
      </c>
    </row>
    <row r="6" spans="1:6" x14ac:dyDescent="0.2">
      <c r="A6" s="2">
        <v>2</v>
      </c>
      <c r="B6" s="2" t="s">
        <v>19</v>
      </c>
      <c r="C6" s="2" t="s">
        <v>44</v>
      </c>
      <c r="D6" s="2" t="s">
        <v>30</v>
      </c>
      <c r="E6" s="2" t="s">
        <v>9</v>
      </c>
      <c r="F6" s="7" t="s">
        <v>43</v>
      </c>
    </row>
    <row r="7" spans="1:6" x14ac:dyDescent="0.2">
      <c r="A7" s="2">
        <v>1</v>
      </c>
      <c r="B7" s="2" t="s">
        <v>15</v>
      </c>
      <c r="C7" s="2" t="s">
        <v>38</v>
      </c>
      <c r="D7" s="2" t="s">
        <v>39</v>
      </c>
      <c r="E7" s="2" t="s">
        <v>9</v>
      </c>
      <c r="F7" s="7" t="s">
        <v>36</v>
      </c>
    </row>
    <row r="8" spans="1:6" x14ac:dyDescent="0.2">
      <c r="A8" s="2" t="s">
        <v>12</v>
      </c>
      <c r="B8" s="2" t="s">
        <v>16</v>
      </c>
      <c r="C8" s="2" t="s">
        <v>24</v>
      </c>
      <c r="D8" s="2" t="s">
        <v>20</v>
      </c>
      <c r="E8" s="2" t="s">
        <v>9</v>
      </c>
      <c r="F8" s="7" t="s">
        <v>21</v>
      </c>
    </row>
    <row r="9" spans="1:6" x14ac:dyDescent="0.2">
      <c r="A9" s="2" t="s">
        <v>10</v>
      </c>
      <c r="B9" s="2" t="s">
        <v>17</v>
      </c>
      <c r="C9" s="2" t="s">
        <v>40</v>
      </c>
      <c r="D9" s="2" t="s">
        <v>37</v>
      </c>
      <c r="E9" s="2" t="s">
        <v>9</v>
      </c>
      <c r="F9" s="7" t="s">
        <v>35</v>
      </c>
    </row>
    <row r="10" spans="1:6" x14ac:dyDescent="0.2">
      <c r="A10" s="2" t="s">
        <v>11</v>
      </c>
      <c r="B10" s="2" t="s">
        <v>41</v>
      </c>
      <c r="E10" s="4" t="s">
        <v>9</v>
      </c>
      <c r="F10" s="7" t="s">
        <v>42</v>
      </c>
    </row>
    <row r="11" spans="1:6" x14ac:dyDescent="0.2">
      <c r="C11" s="3"/>
      <c r="F11"/>
    </row>
    <row r="16" spans="1:6" x14ac:dyDescent="0.2">
      <c r="B16" s="5"/>
      <c r="C16" s="5"/>
      <c r="E16" s="4"/>
    </row>
    <row r="17" spans="2:5" x14ac:dyDescent="0.2">
      <c r="B17" s="5"/>
      <c r="C17" s="5"/>
      <c r="E17" s="4"/>
    </row>
    <row r="18" spans="2:5" x14ac:dyDescent="0.2"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26" spans="2:5" x14ac:dyDescent="0.2">
      <c r="C26" s="6"/>
    </row>
    <row r="27" spans="2:5" x14ac:dyDescent="0.2">
      <c r="C27" s="6"/>
    </row>
    <row r="28" spans="2:5" x14ac:dyDescent="0.2">
      <c r="C28" s="6"/>
    </row>
    <row r="29" spans="2:5" x14ac:dyDescent="0.2">
      <c r="C29" s="6"/>
    </row>
    <row r="30" spans="2:5" x14ac:dyDescent="0.2">
      <c r="C30" s="6"/>
    </row>
    <row r="31" spans="2:5" x14ac:dyDescent="0.2">
      <c r="C31" s="6"/>
    </row>
    <row r="32" spans="2:5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118" spans="6:6" x14ac:dyDescent="0.2">
      <c r="F118" s="3"/>
    </row>
  </sheetData>
  <hyperlinks>
    <hyperlink ref="F8" r:id="rId1" xr:uid="{4D814F7E-E809-044B-A9CF-7ABAEE328861}"/>
    <hyperlink ref="F3" r:id="rId2" xr:uid="{05B760F1-2263-9849-9E96-16FABD4435DD}"/>
    <hyperlink ref="F4" r:id="rId3" xr:uid="{297095E6-C369-9C43-87E4-9EE7FC3E90F5}"/>
    <hyperlink ref="F5" r:id="rId4" xr:uid="{A882F800-A73F-C940-828A-850803EE1E9B}"/>
    <hyperlink ref="F9" r:id="rId5" xr:uid="{A4565103-D08B-9C42-B67C-AD72348CE1F4}"/>
    <hyperlink ref="F7" r:id="rId6" xr:uid="{84379817-83EA-074E-96CF-155977A8D9F8}"/>
    <hyperlink ref="F10" r:id="rId7" xr:uid="{AEF59290-E6FC-064F-A693-61CD54A5FD6A}"/>
    <hyperlink ref="F6" r:id="rId8" xr:uid="{38251BF6-DAAA-094A-96E3-B456AE1F787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pyboardbreakout</vt:lpstr>
      <vt:lpstr>pyboardbreakout_data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2019-04-22T17:38:17Z</dcterms:modified>
</cp:coreProperties>
</file>