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"/>
    </mc:Choice>
  </mc:AlternateContent>
  <bookViews>
    <workbookView xWindow="-27820" yWindow="2000" windowWidth="23620" windowHeight="15460" tabRatio="500" activeTab="1"/>
  </bookViews>
  <sheets>
    <sheet name="run_ode_solver" sheetId="1" r:id="rId1"/>
    <sheet name="Summary" sheetId="2" r:id="rId2"/>
  </sheets>
  <externalReferences>
    <externalReference r:id="rId3"/>
  </externalReferenc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  <c r="B10" i="2"/>
  <c r="B2" i="2"/>
  <c r="A2" i="2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7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6" i="1"/>
</calcChain>
</file>

<file path=xl/sharedStrings.xml><?xml version="1.0" encoding="utf-8"?>
<sst xmlns="http://schemas.openxmlformats.org/spreadsheetml/2006/main" count="44" uniqueCount="35">
  <si>
    <t>============================= test session starts ==============================</t>
  </si>
  <si>
    <t>platform linux -- Python 3.6.8, pytest-4.3.1, py-1.8.0, pluggy-0.9.0</t>
  </si>
  <si>
    <t>rootdir: /root/host/Documents/wc_sim, inifile: pytest.ini</t>
  </si>
  <si>
    <t>plugins: pep8-1.0.6, flakes-4.0.0, cov-2.6.1</t>
  </si>
  <si>
    <t>collected 1 item</t>
  </si>
  <si>
    <t xml:space="preserve">tests/submodels/test_odes.py </t>
  </si>
  <si>
    <t>rxn: [compt_1]: spec_type_0 ==&gt; spec_type_1</t>
  </si>
  <si>
    <t>rate law: k_cat_1_1_for * spec_type_0[compt_1] / Avogadro / volume_compt_1</t>
  </si>
  <si>
    <t>name: LSP_test_model</t>
  </si>
  <si>
    <t>time: 0</t>
  </si>
  <si>
    <t>species_name</t>
  </si>
  <si>
    <t>last_population</t>
  </si>
  <si>
    <t>continuous_time</t>
  </si>
  <si>
    <t>population_slope</t>
  </si>
  <si>
    <t>spec_type_0[compt_1]</t>
  </si>
  <si>
    <t>spec_type_1[compt_1]</t>
  </si>
  <si>
    <t>time</t>
  </si>
  <si>
    <t>advance</t>
  </si>
  <si>
    <t>rhs_calls</t>
  </si>
  <si>
    <t>elapsed_rt</t>
  </si>
  <si>
    <t>time: 99.0</t>
  </si>
  <si>
    <t>.</t>
  </si>
  <si>
    <t>========================== 1 passed in 12.74 seconds ===========================</t>
  </si>
  <si>
    <t>total real time</t>
  </si>
  <si>
    <t>rate (sim. s/real s)</t>
  </si>
  <si>
    <t>Reactions</t>
  </si>
  <si>
    <t>Rate laws</t>
  </si>
  <si>
    <t>Initial conditions</t>
  </si>
  <si>
    <t>Species</t>
  </si>
  <si>
    <t>Population</t>
  </si>
  <si>
    <t>Approach</t>
  </si>
  <si>
    <t>Run ODE solver for one internal step, using init_step(), one_step_compute=True, &amp; step()</t>
  </si>
  <si>
    <t>Rate (sim. s/real s)</t>
  </si>
  <si>
    <t>Rhs calls / time step</t>
  </si>
  <si>
    <t>Run the ODE solver for one WC simulator time step, using solve()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</si>
</sst>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2" fillId="0" borderId="0" xfId="0" applyFont="1"/>
    <xf numFmtId="164" fontId="0" fillId="0" borderId="0" xfId="1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11" fontId="0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un_ode_solver_one_ste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_ode_solver_one_step"/>
      <sheetName val="Summary"/>
    </sheetNames>
    <sheetDataSet>
      <sheetData sheetId="0">
        <row r="7">
          <cell r="A7" t="str">
            <v>[compt_1]: spec_type_0 ==&gt; spec_type_1</v>
          </cell>
        </row>
        <row r="8">
          <cell r="A8" t="str">
            <v>k_cat_1_1_for * spec_type_0[compt_1] / Avogadro / volume_compt_1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/>
  </sheetViews>
  <sheetFormatPr baseColWidth="10" defaultRowHeight="16" x14ac:dyDescent="0.2"/>
  <cols>
    <col min="1" max="1" width="4.83203125" customWidth="1"/>
    <col min="2" max="2" width="8.6640625" customWidth="1"/>
    <col min="3" max="3" width="8.33203125" customWidth="1"/>
    <col min="4" max="4" width="10" customWidth="1"/>
    <col min="5" max="5" width="13" bestFit="1" customWidth="1"/>
    <col min="6" max="6" width="16.1640625" bestFit="1" customWidth="1"/>
  </cols>
  <sheetData>
    <row r="1" spans="1:6" x14ac:dyDescent="0.2">
      <c r="A1" t="s">
        <v>0</v>
      </c>
    </row>
    <row r="2" spans="1:6" x14ac:dyDescent="0.2">
      <c r="A2" t="s">
        <v>1</v>
      </c>
    </row>
    <row r="3" spans="1:6" x14ac:dyDescent="0.2">
      <c r="A3" t="s">
        <v>2</v>
      </c>
    </row>
    <row r="4" spans="1:6" x14ac:dyDescent="0.2">
      <c r="A4" t="s">
        <v>3</v>
      </c>
    </row>
    <row r="5" spans="1:6" x14ac:dyDescent="0.2">
      <c r="A5" t="s">
        <v>4</v>
      </c>
    </row>
    <row r="6" spans="1:6" x14ac:dyDescent="0.2">
      <c r="A6" t="s">
        <v>5</v>
      </c>
    </row>
    <row r="7" spans="1:6" x14ac:dyDescent="0.2">
      <c r="A7" t="s">
        <v>6</v>
      </c>
    </row>
    <row r="8" spans="1:6" x14ac:dyDescent="0.2">
      <c r="A8" t="s">
        <v>7</v>
      </c>
    </row>
    <row r="9" spans="1:6" x14ac:dyDescent="0.2">
      <c r="A9" t="s">
        <v>8</v>
      </c>
    </row>
    <row r="10" spans="1:6" x14ac:dyDescent="0.2">
      <c r="A10" t="s">
        <v>9</v>
      </c>
    </row>
    <row r="11" spans="1:6" x14ac:dyDescent="0.2">
      <c r="A11" t="s">
        <v>10</v>
      </c>
      <c r="B11" t="s">
        <v>11</v>
      </c>
      <c r="C11" t="s">
        <v>12</v>
      </c>
      <c r="D11" t="s">
        <v>13</v>
      </c>
    </row>
    <row r="12" spans="1:6" x14ac:dyDescent="0.2">
      <c r="A12" t="s">
        <v>14</v>
      </c>
      <c r="B12">
        <v>100000000</v>
      </c>
      <c r="C12">
        <v>0</v>
      </c>
      <c r="D12">
        <v>0</v>
      </c>
    </row>
    <row r="13" spans="1:6" x14ac:dyDescent="0.2">
      <c r="A13" t="s">
        <v>15</v>
      </c>
      <c r="B13">
        <v>100000000</v>
      </c>
      <c r="C13">
        <v>0</v>
      </c>
      <c r="D13">
        <v>0</v>
      </c>
    </row>
    <row r="14" spans="1:6" x14ac:dyDescent="0.2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23</v>
      </c>
      <c r="F14" s="2" t="s">
        <v>24</v>
      </c>
    </row>
    <row r="15" spans="1:6" x14ac:dyDescent="0.2">
      <c r="A15" s="2"/>
      <c r="B15" s="2"/>
      <c r="C15" s="2"/>
      <c r="D15" s="2"/>
      <c r="E15">
        <v>0</v>
      </c>
    </row>
    <row r="16" spans="1:6" x14ac:dyDescent="0.2">
      <c r="A16">
        <v>0</v>
      </c>
      <c r="B16" s="1">
        <v>1</v>
      </c>
      <c r="C16">
        <v>10</v>
      </c>
      <c r="D16" s="1">
        <v>7.0070000000000002E-3</v>
      </c>
      <c r="E16" s="1">
        <f>E15+D16</f>
        <v>7.0070000000000002E-3</v>
      </c>
    </row>
    <row r="17" spans="1:6" x14ac:dyDescent="0.2">
      <c r="A17">
        <v>1</v>
      </c>
      <c r="B17" s="1">
        <v>1</v>
      </c>
      <c r="C17">
        <v>10</v>
      </c>
      <c r="D17" s="1">
        <v>5.5510000000000004E-3</v>
      </c>
      <c r="E17" s="1">
        <f t="shared" ref="E17:E80" si="0">E16+D17</f>
        <v>1.2558E-2</v>
      </c>
      <c r="F17" s="1">
        <f>A17/E17</f>
        <v>79.630514413123109</v>
      </c>
    </row>
    <row r="18" spans="1:6" x14ac:dyDescent="0.2">
      <c r="A18">
        <v>2</v>
      </c>
      <c r="B18" s="1">
        <v>1</v>
      </c>
      <c r="C18">
        <v>10</v>
      </c>
      <c r="D18" s="1">
        <v>6.8180000000000003E-3</v>
      </c>
      <c r="E18" s="1">
        <f t="shared" si="0"/>
        <v>1.9376000000000001E-2</v>
      </c>
      <c r="F18" s="1">
        <f t="shared" ref="F18:F81" si="1">A18/E18</f>
        <v>103.22047894302229</v>
      </c>
    </row>
    <row r="19" spans="1:6" x14ac:dyDescent="0.2">
      <c r="A19">
        <v>3</v>
      </c>
      <c r="B19" s="1">
        <v>1</v>
      </c>
      <c r="C19">
        <v>10</v>
      </c>
      <c r="D19" s="1">
        <v>6.6059999999999999E-3</v>
      </c>
      <c r="E19" s="1">
        <f t="shared" si="0"/>
        <v>2.5982000000000002E-2</v>
      </c>
      <c r="F19" s="1">
        <f t="shared" si="1"/>
        <v>115.46455238241859</v>
      </c>
    </row>
    <row r="20" spans="1:6" x14ac:dyDescent="0.2">
      <c r="A20">
        <v>4</v>
      </c>
      <c r="B20" s="1">
        <v>1</v>
      </c>
      <c r="C20">
        <v>10</v>
      </c>
      <c r="D20" s="1">
        <v>5.8040000000000001E-3</v>
      </c>
      <c r="E20" s="1">
        <f t="shared" si="0"/>
        <v>3.1786000000000002E-2</v>
      </c>
      <c r="F20" s="1">
        <f t="shared" si="1"/>
        <v>125.84156546907442</v>
      </c>
    </row>
    <row r="21" spans="1:6" x14ac:dyDescent="0.2">
      <c r="A21">
        <v>5</v>
      </c>
      <c r="B21" s="1">
        <v>1</v>
      </c>
      <c r="C21">
        <v>10</v>
      </c>
      <c r="D21" s="1">
        <v>5.9430000000000004E-3</v>
      </c>
      <c r="E21" s="1">
        <f t="shared" si="0"/>
        <v>3.7728999999999999E-2</v>
      </c>
      <c r="F21" s="1">
        <f t="shared" si="1"/>
        <v>132.5240531156405</v>
      </c>
    </row>
    <row r="22" spans="1:6" x14ac:dyDescent="0.2">
      <c r="A22">
        <v>6</v>
      </c>
      <c r="B22" s="1">
        <v>1</v>
      </c>
      <c r="C22">
        <v>10</v>
      </c>
      <c r="D22" s="1">
        <v>5.653E-3</v>
      </c>
      <c r="E22" s="1">
        <f t="shared" si="0"/>
        <v>4.3381999999999997E-2</v>
      </c>
      <c r="F22" s="1">
        <f t="shared" si="1"/>
        <v>138.30620994882671</v>
      </c>
    </row>
    <row r="23" spans="1:6" x14ac:dyDescent="0.2">
      <c r="A23">
        <v>7</v>
      </c>
      <c r="B23" s="1">
        <v>1</v>
      </c>
      <c r="C23">
        <v>10</v>
      </c>
      <c r="D23" s="1">
        <v>6.9449999999999998E-3</v>
      </c>
      <c r="E23" s="1">
        <f t="shared" si="0"/>
        <v>5.0326999999999997E-2</v>
      </c>
      <c r="F23" s="1">
        <f t="shared" si="1"/>
        <v>139.09034911677628</v>
      </c>
    </row>
    <row r="24" spans="1:6" x14ac:dyDescent="0.2">
      <c r="A24">
        <v>8</v>
      </c>
      <c r="B24" s="1">
        <v>1</v>
      </c>
      <c r="C24">
        <v>10</v>
      </c>
      <c r="D24" s="1">
        <v>6.9870000000000002E-3</v>
      </c>
      <c r="E24" s="1">
        <f t="shared" si="0"/>
        <v>5.7313999999999997E-2</v>
      </c>
      <c r="F24" s="1">
        <f t="shared" si="1"/>
        <v>139.58195205359948</v>
      </c>
    </row>
    <row r="25" spans="1:6" x14ac:dyDescent="0.2">
      <c r="A25">
        <v>9</v>
      </c>
      <c r="B25" s="1">
        <v>1</v>
      </c>
      <c r="C25">
        <v>10</v>
      </c>
      <c r="D25" s="1">
        <v>5.9329999999999999E-3</v>
      </c>
      <c r="E25" s="1">
        <f t="shared" si="0"/>
        <v>6.3246999999999998E-2</v>
      </c>
      <c r="F25" s="1">
        <f t="shared" si="1"/>
        <v>142.29923948962008</v>
      </c>
    </row>
    <row r="26" spans="1:6" x14ac:dyDescent="0.2">
      <c r="A26">
        <v>10</v>
      </c>
      <c r="B26" s="1">
        <v>1</v>
      </c>
      <c r="C26">
        <v>10</v>
      </c>
      <c r="D26" s="1">
        <v>6.6299999999999996E-3</v>
      </c>
      <c r="E26" s="1">
        <f t="shared" si="0"/>
        <v>6.9876999999999995E-2</v>
      </c>
      <c r="F26" s="1">
        <f t="shared" si="1"/>
        <v>143.10860512042589</v>
      </c>
    </row>
    <row r="27" spans="1:6" x14ac:dyDescent="0.2">
      <c r="A27">
        <v>11</v>
      </c>
      <c r="B27" s="1">
        <v>1</v>
      </c>
      <c r="C27">
        <v>10</v>
      </c>
      <c r="D27" s="1">
        <v>7.0320000000000001E-3</v>
      </c>
      <c r="E27" s="1">
        <f t="shared" si="0"/>
        <v>7.6908999999999991E-2</v>
      </c>
      <c r="F27" s="1">
        <f t="shared" si="1"/>
        <v>143.02617378980355</v>
      </c>
    </row>
    <row r="28" spans="1:6" x14ac:dyDescent="0.2">
      <c r="A28">
        <v>12</v>
      </c>
      <c r="B28" s="1">
        <v>1</v>
      </c>
      <c r="C28">
        <v>10</v>
      </c>
      <c r="D28" s="1">
        <v>5.6680000000000003E-3</v>
      </c>
      <c r="E28" s="1">
        <f t="shared" si="0"/>
        <v>8.2576999999999998E-2</v>
      </c>
      <c r="F28" s="1">
        <f t="shared" si="1"/>
        <v>145.31891446770894</v>
      </c>
    </row>
    <row r="29" spans="1:6" x14ac:dyDescent="0.2">
      <c r="A29">
        <v>13</v>
      </c>
      <c r="B29" s="1">
        <v>1</v>
      </c>
      <c r="C29">
        <v>10</v>
      </c>
      <c r="D29" s="1">
        <v>6.796E-3</v>
      </c>
      <c r="E29" s="1">
        <f t="shared" si="0"/>
        <v>8.9372999999999994E-2</v>
      </c>
      <c r="F29" s="1">
        <f t="shared" si="1"/>
        <v>145.45780045427591</v>
      </c>
    </row>
    <row r="30" spans="1:6" x14ac:dyDescent="0.2">
      <c r="A30">
        <v>14</v>
      </c>
      <c r="B30" s="1">
        <v>1</v>
      </c>
      <c r="C30">
        <v>10</v>
      </c>
      <c r="D30" s="1">
        <v>6.875E-3</v>
      </c>
      <c r="E30" s="1">
        <f t="shared" si="0"/>
        <v>9.6248E-2</v>
      </c>
      <c r="F30" s="1">
        <f t="shared" si="1"/>
        <v>145.45756794946388</v>
      </c>
    </row>
    <row r="31" spans="1:6" x14ac:dyDescent="0.2">
      <c r="A31">
        <v>15</v>
      </c>
      <c r="B31" s="1">
        <v>1</v>
      </c>
      <c r="C31">
        <v>10</v>
      </c>
      <c r="D31" s="1">
        <v>6.5490000000000001E-3</v>
      </c>
      <c r="E31" s="1">
        <f t="shared" si="0"/>
        <v>0.102797</v>
      </c>
      <c r="F31" s="1">
        <f t="shared" si="1"/>
        <v>145.91865521367356</v>
      </c>
    </row>
    <row r="32" spans="1:6" x14ac:dyDescent="0.2">
      <c r="A32">
        <v>16</v>
      </c>
      <c r="B32" s="1">
        <v>1</v>
      </c>
      <c r="C32">
        <v>10</v>
      </c>
      <c r="D32" s="1">
        <v>6.6629999999999997E-3</v>
      </c>
      <c r="E32" s="1">
        <f t="shared" si="0"/>
        <v>0.10946</v>
      </c>
      <c r="F32" s="1">
        <f t="shared" si="1"/>
        <v>146.17211766855473</v>
      </c>
    </row>
    <row r="33" spans="1:6" x14ac:dyDescent="0.2">
      <c r="A33">
        <v>17</v>
      </c>
      <c r="B33" s="1">
        <v>1</v>
      </c>
      <c r="C33">
        <v>10</v>
      </c>
      <c r="D33" s="1">
        <v>6.2049999999999996E-3</v>
      </c>
      <c r="E33" s="1">
        <f t="shared" si="0"/>
        <v>0.115665</v>
      </c>
      <c r="F33" s="1">
        <f t="shared" si="1"/>
        <v>146.97618121298578</v>
      </c>
    </row>
    <row r="34" spans="1:6" x14ac:dyDescent="0.2">
      <c r="A34">
        <v>18</v>
      </c>
      <c r="B34" s="1">
        <v>1</v>
      </c>
      <c r="C34">
        <v>10</v>
      </c>
      <c r="D34" s="1">
        <v>6.0340000000000003E-3</v>
      </c>
      <c r="E34" s="1">
        <f t="shared" si="0"/>
        <v>0.121699</v>
      </c>
      <c r="F34" s="1">
        <f t="shared" si="1"/>
        <v>147.90589898027099</v>
      </c>
    </row>
    <row r="35" spans="1:6" x14ac:dyDescent="0.2">
      <c r="A35">
        <v>19</v>
      </c>
      <c r="B35" s="1">
        <v>1</v>
      </c>
      <c r="C35">
        <v>10</v>
      </c>
      <c r="D35" s="1">
        <v>6.9750000000000003E-3</v>
      </c>
      <c r="E35" s="1">
        <f t="shared" si="0"/>
        <v>0.12867400000000001</v>
      </c>
      <c r="F35" s="1">
        <f t="shared" si="1"/>
        <v>147.65997792871909</v>
      </c>
    </row>
    <row r="36" spans="1:6" x14ac:dyDescent="0.2">
      <c r="A36">
        <v>20</v>
      </c>
      <c r="B36" s="1">
        <v>1</v>
      </c>
      <c r="C36">
        <v>10</v>
      </c>
      <c r="D36" s="1">
        <v>6.5059999999999996E-3</v>
      </c>
      <c r="E36" s="1">
        <f t="shared" si="0"/>
        <v>0.13518000000000002</v>
      </c>
      <c r="F36" s="1">
        <f t="shared" si="1"/>
        <v>147.9508803077378</v>
      </c>
    </row>
    <row r="37" spans="1:6" x14ac:dyDescent="0.2">
      <c r="A37">
        <v>21</v>
      </c>
      <c r="B37" s="1">
        <v>1</v>
      </c>
      <c r="C37">
        <v>10</v>
      </c>
      <c r="D37" s="1">
        <v>5.6909999999999999E-3</v>
      </c>
      <c r="E37" s="1">
        <f t="shared" si="0"/>
        <v>0.14087100000000002</v>
      </c>
      <c r="F37" s="1">
        <f t="shared" si="1"/>
        <v>149.07255574248779</v>
      </c>
    </row>
    <row r="38" spans="1:6" x14ac:dyDescent="0.2">
      <c r="A38">
        <v>22</v>
      </c>
      <c r="B38" s="1">
        <v>1</v>
      </c>
      <c r="C38">
        <v>10</v>
      </c>
      <c r="D38" s="1">
        <v>6.5900000000000004E-3</v>
      </c>
      <c r="E38" s="1">
        <f t="shared" si="0"/>
        <v>0.14746100000000004</v>
      </c>
      <c r="F38" s="1">
        <f t="shared" si="1"/>
        <v>149.19198974644141</v>
      </c>
    </row>
    <row r="39" spans="1:6" x14ac:dyDescent="0.2">
      <c r="A39">
        <v>23</v>
      </c>
      <c r="B39" s="1">
        <v>1</v>
      </c>
      <c r="C39">
        <v>10</v>
      </c>
      <c r="D39" s="1">
        <v>6.1209999999999997E-3</v>
      </c>
      <c r="E39" s="1">
        <f t="shared" si="0"/>
        <v>0.15358200000000002</v>
      </c>
      <c r="F39" s="1">
        <f t="shared" si="1"/>
        <v>149.75713299735645</v>
      </c>
    </row>
    <row r="40" spans="1:6" x14ac:dyDescent="0.2">
      <c r="A40">
        <v>24</v>
      </c>
      <c r="B40" s="1">
        <v>1</v>
      </c>
      <c r="C40">
        <v>10</v>
      </c>
      <c r="D40" s="1">
        <v>5.8120000000000003E-3</v>
      </c>
      <c r="E40" s="1">
        <f t="shared" si="0"/>
        <v>0.15939400000000004</v>
      </c>
      <c r="F40" s="1">
        <f t="shared" si="1"/>
        <v>150.57028495426425</v>
      </c>
    </row>
    <row r="41" spans="1:6" x14ac:dyDescent="0.2">
      <c r="A41">
        <v>25</v>
      </c>
      <c r="B41" s="1">
        <v>1</v>
      </c>
      <c r="C41">
        <v>10</v>
      </c>
      <c r="D41" s="1">
        <v>6.6470000000000001E-3</v>
      </c>
      <c r="E41" s="1">
        <f t="shared" si="0"/>
        <v>0.16604100000000005</v>
      </c>
      <c r="F41" s="1">
        <f t="shared" si="1"/>
        <v>150.56522184279783</v>
      </c>
    </row>
    <row r="42" spans="1:6" x14ac:dyDescent="0.2">
      <c r="A42">
        <v>26</v>
      </c>
      <c r="B42" s="1">
        <v>1</v>
      </c>
      <c r="C42">
        <v>10</v>
      </c>
      <c r="D42" s="1">
        <v>6.0200000000000002E-3</v>
      </c>
      <c r="E42" s="1">
        <f t="shared" si="0"/>
        <v>0.17206100000000005</v>
      </c>
      <c r="F42" s="1">
        <f t="shared" si="1"/>
        <v>151.10919964431216</v>
      </c>
    </row>
    <row r="43" spans="1:6" x14ac:dyDescent="0.2">
      <c r="A43">
        <v>27</v>
      </c>
      <c r="B43" s="1">
        <v>1</v>
      </c>
      <c r="C43">
        <v>10</v>
      </c>
      <c r="D43" s="1">
        <v>6.4260000000000003E-3</v>
      </c>
      <c r="E43" s="1">
        <f t="shared" si="0"/>
        <v>0.17848700000000003</v>
      </c>
      <c r="F43" s="1">
        <f t="shared" si="1"/>
        <v>151.2715211752116</v>
      </c>
    </row>
    <row r="44" spans="1:6" x14ac:dyDescent="0.2">
      <c r="A44">
        <v>28</v>
      </c>
      <c r="B44" s="1">
        <v>1</v>
      </c>
      <c r="C44">
        <v>10</v>
      </c>
      <c r="D44" s="1">
        <v>6.875E-3</v>
      </c>
      <c r="E44" s="1">
        <f t="shared" si="0"/>
        <v>0.18536200000000003</v>
      </c>
      <c r="F44" s="1">
        <f t="shared" si="1"/>
        <v>151.05577194894312</v>
      </c>
    </row>
    <row r="45" spans="1:6" x14ac:dyDescent="0.2">
      <c r="A45">
        <v>29</v>
      </c>
      <c r="B45" s="1">
        <v>1</v>
      </c>
      <c r="C45">
        <v>10</v>
      </c>
      <c r="D45" s="1">
        <v>5.8399999999999997E-3</v>
      </c>
      <c r="E45" s="1">
        <f t="shared" si="0"/>
        <v>0.19120200000000004</v>
      </c>
      <c r="F45" s="1">
        <f t="shared" si="1"/>
        <v>151.67205363960625</v>
      </c>
    </row>
    <row r="46" spans="1:6" x14ac:dyDescent="0.2">
      <c r="A46">
        <v>30</v>
      </c>
      <c r="B46" s="1">
        <v>1</v>
      </c>
      <c r="C46">
        <v>10</v>
      </c>
      <c r="D46" s="1">
        <v>6.5919999999999998E-3</v>
      </c>
      <c r="E46" s="1">
        <f t="shared" si="0"/>
        <v>0.19779400000000003</v>
      </c>
      <c r="F46" s="1">
        <f t="shared" si="1"/>
        <v>151.67295266792721</v>
      </c>
    </row>
    <row r="47" spans="1:6" x14ac:dyDescent="0.2">
      <c r="A47">
        <v>31</v>
      </c>
      <c r="B47" s="1">
        <v>1</v>
      </c>
      <c r="C47">
        <v>10</v>
      </c>
      <c r="D47" s="1">
        <v>6.7169999999999999E-3</v>
      </c>
      <c r="E47" s="1">
        <f t="shared" si="0"/>
        <v>0.20451100000000003</v>
      </c>
      <c r="F47" s="1">
        <f t="shared" si="1"/>
        <v>151.58108854780426</v>
      </c>
    </row>
    <row r="48" spans="1:6" x14ac:dyDescent="0.2">
      <c r="A48">
        <v>32</v>
      </c>
      <c r="B48" s="1">
        <v>1</v>
      </c>
      <c r="C48">
        <v>10</v>
      </c>
      <c r="D48" s="1">
        <v>5.4400000000000004E-3</v>
      </c>
      <c r="E48" s="1">
        <f t="shared" si="0"/>
        <v>0.20995100000000003</v>
      </c>
      <c r="F48" s="1">
        <f t="shared" si="1"/>
        <v>152.41651623474047</v>
      </c>
    </row>
    <row r="49" spans="1:6" x14ac:dyDescent="0.2">
      <c r="A49">
        <v>33</v>
      </c>
      <c r="B49" s="1">
        <v>1</v>
      </c>
      <c r="C49">
        <v>10</v>
      </c>
      <c r="D49" s="1">
        <v>6.7140000000000003E-3</v>
      </c>
      <c r="E49" s="1">
        <f t="shared" si="0"/>
        <v>0.21666500000000002</v>
      </c>
      <c r="F49" s="1">
        <f t="shared" si="1"/>
        <v>152.30886391433779</v>
      </c>
    </row>
    <row r="50" spans="1:6" x14ac:dyDescent="0.2">
      <c r="A50">
        <v>34</v>
      </c>
      <c r="B50" s="1">
        <v>1</v>
      </c>
      <c r="C50">
        <v>10</v>
      </c>
      <c r="D50" s="1">
        <v>6.7239999999999999E-3</v>
      </c>
      <c r="E50" s="1">
        <f t="shared" si="0"/>
        <v>0.22338900000000003</v>
      </c>
      <c r="F50" s="1">
        <f t="shared" si="1"/>
        <v>152.20086933555365</v>
      </c>
    </row>
    <row r="51" spans="1:6" x14ac:dyDescent="0.2">
      <c r="A51">
        <v>35</v>
      </c>
      <c r="B51" s="1">
        <v>1</v>
      </c>
      <c r="C51">
        <v>10</v>
      </c>
      <c r="D51" s="1">
        <v>5.8770000000000003E-3</v>
      </c>
      <c r="E51" s="1">
        <f t="shared" si="0"/>
        <v>0.22926600000000003</v>
      </c>
      <c r="F51" s="1">
        <f t="shared" si="1"/>
        <v>152.66110107909589</v>
      </c>
    </row>
    <row r="52" spans="1:6" x14ac:dyDescent="0.2">
      <c r="A52">
        <v>36</v>
      </c>
      <c r="B52" s="1">
        <v>1</v>
      </c>
      <c r="C52">
        <v>10</v>
      </c>
      <c r="D52" s="1">
        <v>6.5649999999999997E-3</v>
      </c>
      <c r="E52" s="1">
        <f t="shared" si="0"/>
        <v>0.23583100000000001</v>
      </c>
      <c r="F52" s="1">
        <f t="shared" si="1"/>
        <v>152.65168701315773</v>
      </c>
    </row>
    <row r="53" spans="1:6" x14ac:dyDescent="0.2">
      <c r="A53">
        <v>37</v>
      </c>
      <c r="B53" s="1">
        <v>1</v>
      </c>
      <c r="C53">
        <v>10</v>
      </c>
      <c r="D53" s="1">
        <v>6.0499999999999998E-3</v>
      </c>
      <c r="E53" s="1">
        <f t="shared" si="0"/>
        <v>0.24188100000000001</v>
      </c>
      <c r="F53" s="1">
        <f t="shared" si="1"/>
        <v>152.96778167776716</v>
      </c>
    </row>
    <row r="54" spans="1:6" x14ac:dyDescent="0.2">
      <c r="A54">
        <v>38</v>
      </c>
      <c r="B54" s="1">
        <v>1</v>
      </c>
      <c r="C54">
        <v>10</v>
      </c>
      <c r="D54" s="1">
        <v>7.1840000000000003E-3</v>
      </c>
      <c r="E54" s="1">
        <f t="shared" si="0"/>
        <v>0.24906500000000001</v>
      </c>
      <c r="F54" s="1">
        <f t="shared" si="1"/>
        <v>152.57061409672173</v>
      </c>
    </row>
    <row r="55" spans="1:6" x14ac:dyDescent="0.2">
      <c r="A55">
        <v>39</v>
      </c>
      <c r="B55" s="1">
        <v>1</v>
      </c>
      <c r="C55">
        <v>10</v>
      </c>
      <c r="D55" s="1">
        <v>5.9950000000000003E-3</v>
      </c>
      <c r="E55" s="1">
        <f t="shared" si="0"/>
        <v>0.25506000000000001</v>
      </c>
      <c r="F55" s="1">
        <f t="shared" si="1"/>
        <v>152.9051987767584</v>
      </c>
    </row>
    <row r="56" spans="1:6" x14ac:dyDescent="0.2">
      <c r="A56">
        <v>40</v>
      </c>
      <c r="B56" s="1">
        <v>1</v>
      </c>
      <c r="C56">
        <v>10</v>
      </c>
      <c r="D56" s="1">
        <v>5.5620000000000001E-3</v>
      </c>
      <c r="E56" s="1">
        <f t="shared" si="0"/>
        <v>0.26062200000000002</v>
      </c>
      <c r="F56" s="1">
        <f t="shared" si="1"/>
        <v>153.47898488999394</v>
      </c>
    </row>
    <row r="57" spans="1:6" x14ac:dyDescent="0.2">
      <c r="A57">
        <v>41</v>
      </c>
      <c r="B57" s="1">
        <v>1</v>
      </c>
      <c r="C57">
        <v>10</v>
      </c>
      <c r="D57" s="1">
        <v>6.5459999999999997E-3</v>
      </c>
      <c r="E57" s="1">
        <f t="shared" si="0"/>
        <v>0.26716800000000002</v>
      </c>
      <c r="F57" s="1">
        <f t="shared" si="1"/>
        <v>153.46149239429872</v>
      </c>
    </row>
    <row r="58" spans="1:6" x14ac:dyDescent="0.2">
      <c r="A58">
        <v>42</v>
      </c>
      <c r="B58" s="1">
        <v>1</v>
      </c>
      <c r="C58">
        <v>10</v>
      </c>
      <c r="D58" s="1">
        <v>7.4349999999999998E-3</v>
      </c>
      <c r="E58" s="1">
        <f t="shared" si="0"/>
        <v>0.27460300000000004</v>
      </c>
      <c r="F58" s="1">
        <f t="shared" si="1"/>
        <v>152.94807412883324</v>
      </c>
    </row>
    <row r="59" spans="1:6" x14ac:dyDescent="0.2">
      <c r="A59">
        <v>43</v>
      </c>
      <c r="B59" s="1">
        <v>1</v>
      </c>
      <c r="C59">
        <v>10</v>
      </c>
      <c r="D59" s="1">
        <v>9.1229999999999992E-3</v>
      </c>
      <c r="E59" s="1">
        <f t="shared" si="0"/>
        <v>0.28372600000000003</v>
      </c>
      <c r="F59" s="1">
        <f t="shared" si="1"/>
        <v>151.55466894116154</v>
      </c>
    </row>
    <row r="60" spans="1:6" x14ac:dyDescent="0.2">
      <c r="A60">
        <v>44</v>
      </c>
      <c r="B60" s="1">
        <v>1</v>
      </c>
      <c r="C60">
        <v>10</v>
      </c>
      <c r="D60" s="1">
        <v>6.071E-3</v>
      </c>
      <c r="E60" s="1">
        <f t="shared" si="0"/>
        <v>0.28979700000000003</v>
      </c>
      <c r="F60" s="1">
        <f t="shared" si="1"/>
        <v>151.83041922449161</v>
      </c>
    </row>
    <row r="61" spans="1:6" x14ac:dyDescent="0.2">
      <c r="A61">
        <v>45</v>
      </c>
      <c r="B61" s="1">
        <v>1</v>
      </c>
      <c r="C61">
        <v>10</v>
      </c>
      <c r="D61" s="1">
        <v>6.8490000000000001E-3</v>
      </c>
      <c r="E61" s="1">
        <f t="shared" si="0"/>
        <v>0.29664600000000002</v>
      </c>
      <c r="F61" s="1">
        <f t="shared" si="1"/>
        <v>151.69596084221595</v>
      </c>
    </row>
    <row r="62" spans="1:6" x14ac:dyDescent="0.2">
      <c r="A62">
        <v>46</v>
      </c>
      <c r="B62" s="1">
        <v>1</v>
      </c>
      <c r="C62">
        <v>10</v>
      </c>
      <c r="D62" s="1">
        <v>6.8760000000000002E-3</v>
      </c>
      <c r="E62" s="1">
        <f t="shared" si="0"/>
        <v>0.30352200000000001</v>
      </c>
      <c r="F62" s="1">
        <f t="shared" si="1"/>
        <v>151.55408833626558</v>
      </c>
    </row>
    <row r="63" spans="1:6" x14ac:dyDescent="0.2">
      <c r="A63">
        <v>47</v>
      </c>
      <c r="B63" s="1">
        <v>1</v>
      </c>
      <c r="C63">
        <v>10</v>
      </c>
      <c r="D63" s="1">
        <v>5.7970000000000001E-3</v>
      </c>
      <c r="E63" s="1">
        <f t="shared" si="0"/>
        <v>0.30931900000000001</v>
      </c>
      <c r="F63" s="1">
        <f t="shared" si="1"/>
        <v>151.94669580594791</v>
      </c>
    </row>
    <row r="64" spans="1:6" x14ac:dyDescent="0.2">
      <c r="A64">
        <v>48</v>
      </c>
      <c r="B64" s="1">
        <v>1</v>
      </c>
      <c r="C64">
        <v>10</v>
      </c>
      <c r="D64" s="1">
        <v>7.1890000000000001E-3</v>
      </c>
      <c r="E64" s="1">
        <f t="shared" si="0"/>
        <v>0.31650800000000001</v>
      </c>
      <c r="F64" s="1">
        <f t="shared" si="1"/>
        <v>151.6549344724304</v>
      </c>
    </row>
    <row r="65" spans="1:6" x14ac:dyDescent="0.2">
      <c r="A65">
        <v>49</v>
      </c>
      <c r="B65" s="1">
        <v>1</v>
      </c>
      <c r="C65">
        <v>10</v>
      </c>
      <c r="D65" s="1">
        <v>7.535E-3</v>
      </c>
      <c r="E65" s="1">
        <f t="shared" si="0"/>
        <v>0.32404300000000003</v>
      </c>
      <c r="F65" s="1">
        <f t="shared" si="1"/>
        <v>151.21449931027672</v>
      </c>
    </row>
    <row r="66" spans="1:6" x14ac:dyDescent="0.2">
      <c r="A66">
        <v>50</v>
      </c>
      <c r="B66" s="1">
        <v>1</v>
      </c>
      <c r="C66">
        <v>10</v>
      </c>
      <c r="D66" s="1">
        <v>6.0679999999999996E-3</v>
      </c>
      <c r="E66" s="1">
        <f t="shared" si="0"/>
        <v>0.33011100000000004</v>
      </c>
      <c r="F66" s="1">
        <f t="shared" si="1"/>
        <v>151.46420446455886</v>
      </c>
    </row>
    <row r="67" spans="1:6" x14ac:dyDescent="0.2">
      <c r="A67">
        <v>51</v>
      </c>
      <c r="B67" s="1">
        <v>1</v>
      </c>
      <c r="C67">
        <v>10</v>
      </c>
      <c r="D67" s="1">
        <v>6.5180000000000004E-3</v>
      </c>
      <c r="E67" s="1">
        <f t="shared" si="0"/>
        <v>0.33662900000000007</v>
      </c>
      <c r="F67" s="1">
        <f t="shared" si="1"/>
        <v>151.50209874966205</v>
      </c>
    </row>
    <row r="68" spans="1:6" x14ac:dyDescent="0.2">
      <c r="A68">
        <v>52</v>
      </c>
      <c r="B68" s="1">
        <v>1</v>
      </c>
      <c r="C68">
        <v>10</v>
      </c>
      <c r="D68" s="1">
        <v>6.3530000000000001E-3</v>
      </c>
      <c r="E68" s="1">
        <f t="shared" si="0"/>
        <v>0.34298200000000006</v>
      </c>
      <c r="F68" s="1">
        <f t="shared" si="1"/>
        <v>151.61145482853325</v>
      </c>
    </row>
    <row r="69" spans="1:6" x14ac:dyDescent="0.2">
      <c r="A69">
        <v>53</v>
      </c>
      <c r="B69" s="1">
        <v>1</v>
      </c>
      <c r="C69">
        <v>10</v>
      </c>
      <c r="D69" s="1">
        <v>6.0270000000000002E-3</v>
      </c>
      <c r="E69" s="1">
        <f t="shared" si="0"/>
        <v>0.34900900000000007</v>
      </c>
      <c r="F69" s="1">
        <f t="shared" si="1"/>
        <v>151.85854806036517</v>
      </c>
    </row>
    <row r="70" spans="1:6" x14ac:dyDescent="0.2">
      <c r="A70">
        <v>54</v>
      </c>
      <c r="B70" s="1">
        <v>1</v>
      </c>
      <c r="C70">
        <v>10</v>
      </c>
      <c r="D70" s="1">
        <v>6.5040000000000002E-3</v>
      </c>
      <c r="E70" s="1">
        <f t="shared" si="0"/>
        <v>0.35551300000000008</v>
      </c>
      <c r="F70" s="1">
        <f t="shared" si="1"/>
        <v>151.89317971494711</v>
      </c>
    </row>
    <row r="71" spans="1:6" x14ac:dyDescent="0.2">
      <c r="A71">
        <v>55</v>
      </c>
      <c r="B71" s="1">
        <v>1</v>
      </c>
      <c r="C71">
        <v>10</v>
      </c>
      <c r="D71" s="1">
        <v>5.8849999999999996E-3</v>
      </c>
      <c r="E71" s="1">
        <f t="shared" si="0"/>
        <v>0.36139800000000005</v>
      </c>
      <c r="F71" s="1">
        <f t="shared" si="1"/>
        <v>152.18678575974408</v>
      </c>
    </row>
    <row r="72" spans="1:6" x14ac:dyDescent="0.2">
      <c r="A72">
        <v>56</v>
      </c>
      <c r="B72" s="1">
        <v>1</v>
      </c>
      <c r="C72">
        <v>10</v>
      </c>
      <c r="D72" s="1">
        <v>6.5519999999999997E-3</v>
      </c>
      <c r="E72" s="1">
        <f t="shared" si="0"/>
        <v>0.36795000000000005</v>
      </c>
      <c r="F72" s="1">
        <f t="shared" si="1"/>
        <v>152.19459165647504</v>
      </c>
    </row>
    <row r="73" spans="1:6" x14ac:dyDescent="0.2">
      <c r="A73">
        <v>57</v>
      </c>
      <c r="B73" s="1">
        <v>1</v>
      </c>
      <c r="C73">
        <v>10</v>
      </c>
      <c r="D73" s="1">
        <v>6.391E-3</v>
      </c>
      <c r="E73" s="1">
        <f t="shared" si="0"/>
        <v>0.37434100000000003</v>
      </c>
      <c r="F73" s="1">
        <f t="shared" si="1"/>
        <v>152.26758490253536</v>
      </c>
    </row>
    <row r="74" spans="1:6" x14ac:dyDescent="0.2">
      <c r="A74">
        <v>58</v>
      </c>
      <c r="B74" s="1">
        <v>1</v>
      </c>
      <c r="C74">
        <v>10</v>
      </c>
      <c r="D74" s="1">
        <v>5.7429999999999998E-3</v>
      </c>
      <c r="E74" s="1">
        <f t="shared" si="0"/>
        <v>0.38008400000000003</v>
      </c>
      <c r="F74" s="1">
        <f t="shared" si="1"/>
        <v>152.59784679176181</v>
      </c>
    </row>
    <row r="75" spans="1:6" x14ac:dyDescent="0.2">
      <c r="A75">
        <v>59</v>
      </c>
      <c r="B75" s="1">
        <v>1</v>
      </c>
      <c r="C75">
        <v>10</v>
      </c>
      <c r="D75" s="1">
        <v>6.6150000000000002E-3</v>
      </c>
      <c r="E75" s="1">
        <f t="shared" si="0"/>
        <v>0.38669900000000001</v>
      </c>
      <c r="F75" s="1">
        <f t="shared" si="1"/>
        <v>152.57344859955674</v>
      </c>
    </row>
    <row r="76" spans="1:6" x14ac:dyDescent="0.2">
      <c r="A76">
        <v>60</v>
      </c>
      <c r="B76" s="1">
        <v>1</v>
      </c>
      <c r="C76">
        <v>10</v>
      </c>
      <c r="D76" s="1">
        <v>6.0639999999999999E-3</v>
      </c>
      <c r="E76" s="1">
        <f t="shared" si="0"/>
        <v>0.39276300000000003</v>
      </c>
      <c r="F76" s="1">
        <f t="shared" si="1"/>
        <v>152.76388050809265</v>
      </c>
    </row>
    <row r="77" spans="1:6" x14ac:dyDescent="0.2">
      <c r="A77">
        <v>61</v>
      </c>
      <c r="B77" s="1">
        <v>1</v>
      </c>
      <c r="C77">
        <v>10</v>
      </c>
      <c r="D77" s="1">
        <v>6.1890000000000001E-3</v>
      </c>
      <c r="E77" s="1">
        <f t="shared" si="0"/>
        <v>0.39895200000000003</v>
      </c>
      <c r="F77" s="1">
        <f t="shared" si="1"/>
        <v>152.90059957087567</v>
      </c>
    </row>
    <row r="78" spans="1:6" x14ac:dyDescent="0.2">
      <c r="A78">
        <v>62</v>
      </c>
      <c r="B78" s="1">
        <v>1</v>
      </c>
      <c r="C78">
        <v>10</v>
      </c>
      <c r="D78" s="1">
        <v>6.8479999999999999E-3</v>
      </c>
      <c r="E78" s="1">
        <f t="shared" si="0"/>
        <v>0.40580000000000005</v>
      </c>
      <c r="F78" s="1">
        <f t="shared" si="1"/>
        <v>152.78462296697879</v>
      </c>
    </row>
    <row r="79" spans="1:6" x14ac:dyDescent="0.2">
      <c r="A79">
        <v>63</v>
      </c>
      <c r="B79" s="1">
        <v>1</v>
      </c>
      <c r="C79">
        <v>10</v>
      </c>
      <c r="D79" s="1">
        <v>6.7149999999999996E-3</v>
      </c>
      <c r="E79" s="1">
        <f t="shared" si="0"/>
        <v>0.41251500000000008</v>
      </c>
      <c r="F79" s="1">
        <f t="shared" si="1"/>
        <v>152.72171921021052</v>
      </c>
    </row>
    <row r="80" spans="1:6" x14ac:dyDescent="0.2">
      <c r="A80">
        <v>64</v>
      </c>
      <c r="B80" s="1">
        <v>1</v>
      </c>
      <c r="C80">
        <v>10</v>
      </c>
      <c r="D80" s="1">
        <v>5.7959999999999999E-3</v>
      </c>
      <c r="E80" s="1">
        <f t="shared" si="0"/>
        <v>0.4183110000000001</v>
      </c>
      <c r="F80" s="1">
        <f t="shared" si="1"/>
        <v>152.99621573422641</v>
      </c>
    </row>
    <row r="81" spans="1:6" x14ac:dyDescent="0.2">
      <c r="A81">
        <v>65</v>
      </c>
      <c r="B81" s="1">
        <v>1</v>
      </c>
      <c r="C81">
        <v>10</v>
      </c>
      <c r="D81" s="1">
        <v>6.4720000000000003E-3</v>
      </c>
      <c r="E81" s="1">
        <f t="shared" ref="E81:E115" si="2">E80+D81</f>
        <v>0.42478300000000008</v>
      </c>
      <c r="F81" s="1">
        <f t="shared" si="1"/>
        <v>153.01930632817223</v>
      </c>
    </row>
    <row r="82" spans="1:6" x14ac:dyDescent="0.2">
      <c r="A82">
        <v>66</v>
      </c>
      <c r="B82" s="1">
        <v>1</v>
      </c>
      <c r="C82">
        <v>10</v>
      </c>
      <c r="D82" s="1">
        <v>5.927E-3</v>
      </c>
      <c r="E82" s="1">
        <f t="shared" si="2"/>
        <v>0.43071000000000009</v>
      </c>
      <c r="F82" s="1">
        <f t="shared" ref="F82:F115" si="3">A82/E82</f>
        <v>153.23535557567735</v>
      </c>
    </row>
    <row r="83" spans="1:6" x14ac:dyDescent="0.2">
      <c r="A83">
        <v>67</v>
      </c>
      <c r="B83" s="1">
        <v>1</v>
      </c>
      <c r="C83">
        <v>10</v>
      </c>
      <c r="D83" s="1">
        <v>6.2490000000000002E-3</v>
      </c>
      <c r="E83" s="1">
        <f t="shared" si="2"/>
        <v>0.4369590000000001</v>
      </c>
      <c r="F83" s="1">
        <f t="shared" si="3"/>
        <v>153.33246368652433</v>
      </c>
    </row>
    <row r="84" spans="1:6" x14ac:dyDescent="0.2">
      <c r="A84">
        <v>68</v>
      </c>
      <c r="B84" s="1">
        <v>1</v>
      </c>
      <c r="C84">
        <v>10</v>
      </c>
      <c r="D84" s="1">
        <v>6.3359999999999996E-3</v>
      </c>
      <c r="E84" s="1">
        <f t="shared" si="2"/>
        <v>0.44329500000000011</v>
      </c>
      <c r="F84" s="1">
        <f t="shared" si="3"/>
        <v>153.39672227297845</v>
      </c>
    </row>
    <row r="85" spans="1:6" x14ac:dyDescent="0.2">
      <c r="A85">
        <v>69</v>
      </c>
      <c r="B85" s="1">
        <v>1</v>
      </c>
      <c r="C85">
        <v>10</v>
      </c>
      <c r="D85" s="1">
        <v>5.8970000000000003E-3</v>
      </c>
      <c r="E85" s="1">
        <f t="shared" si="2"/>
        <v>0.44919200000000009</v>
      </c>
      <c r="F85" s="1">
        <f t="shared" si="3"/>
        <v>153.6091470907763</v>
      </c>
    </row>
    <row r="86" spans="1:6" x14ac:dyDescent="0.2">
      <c r="A86">
        <v>70</v>
      </c>
      <c r="B86" s="1">
        <v>1</v>
      </c>
      <c r="C86">
        <v>10</v>
      </c>
      <c r="D86" s="1">
        <v>6.5399999999999998E-3</v>
      </c>
      <c r="E86" s="1">
        <f t="shared" si="2"/>
        <v>0.45573200000000008</v>
      </c>
      <c r="F86" s="1">
        <f t="shared" si="3"/>
        <v>153.59904505279417</v>
      </c>
    </row>
    <row r="87" spans="1:6" x14ac:dyDescent="0.2">
      <c r="A87">
        <v>71</v>
      </c>
      <c r="B87" s="1">
        <v>1</v>
      </c>
      <c r="C87">
        <v>10</v>
      </c>
      <c r="D87" s="1">
        <v>6.228E-3</v>
      </c>
      <c r="E87" s="1">
        <f t="shared" si="2"/>
        <v>0.46196000000000009</v>
      </c>
      <c r="F87" s="1">
        <f t="shared" si="3"/>
        <v>153.69296042947437</v>
      </c>
    </row>
    <row r="88" spans="1:6" x14ac:dyDescent="0.2">
      <c r="A88">
        <v>72</v>
      </c>
      <c r="B88" s="1">
        <v>1</v>
      </c>
      <c r="C88">
        <v>9</v>
      </c>
      <c r="D88" s="1">
        <v>5.2379999999999996E-3</v>
      </c>
      <c r="E88" s="1">
        <f t="shared" si="2"/>
        <v>0.46719800000000011</v>
      </c>
      <c r="F88" s="1">
        <f t="shared" si="3"/>
        <v>154.1102487596265</v>
      </c>
    </row>
    <row r="89" spans="1:6" x14ac:dyDescent="0.2">
      <c r="A89">
        <v>73</v>
      </c>
      <c r="B89" s="1">
        <v>1</v>
      </c>
      <c r="C89">
        <v>9</v>
      </c>
      <c r="D89" s="1">
        <v>5.8219999999999999E-3</v>
      </c>
      <c r="E89" s="1">
        <f t="shared" si="2"/>
        <v>0.47302000000000011</v>
      </c>
      <c r="F89" s="1">
        <f t="shared" si="3"/>
        <v>154.32751257874926</v>
      </c>
    </row>
    <row r="90" spans="1:6" x14ac:dyDescent="0.2">
      <c r="A90">
        <v>74</v>
      </c>
      <c r="B90" s="1">
        <v>1</v>
      </c>
      <c r="C90">
        <v>9</v>
      </c>
      <c r="D90" s="1">
        <v>5.2319999999999997E-3</v>
      </c>
      <c r="E90" s="1">
        <f t="shared" si="2"/>
        <v>0.47825200000000012</v>
      </c>
      <c r="F90" s="1">
        <f t="shared" si="3"/>
        <v>154.73014226809292</v>
      </c>
    </row>
    <row r="91" spans="1:6" x14ac:dyDescent="0.2">
      <c r="A91">
        <v>75</v>
      </c>
      <c r="B91" s="1">
        <v>1</v>
      </c>
      <c r="C91">
        <v>9</v>
      </c>
      <c r="D91" s="1">
        <v>6.4149999999999997E-3</v>
      </c>
      <c r="E91" s="1">
        <f t="shared" si="2"/>
        <v>0.48466700000000013</v>
      </c>
      <c r="F91" s="1">
        <f t="shared" si="3"/>
        <v>154.74542314620138</v>
      </c>
    </row>
    <row r="92" spans="1:6" x14ac:dyDescent="0.2">
      <c r="A92">
        <v>76</v>
      </c>
      <c r="B92" s="1">
        <v>1</v>
      </c>
      <c r="C92">
        <v>9</v>
      </c>
      <c r="D92" s="1">
        <v>5.6820000000000004E-3</v>
      </c>
      <c r="E92" s="1">
        <f t="shared" si="2"/>
        <v>0.49034900000000015</v>
      </c>
      <c r="F92" s="1">
        <f t="shared" si="3"/>
        <v>154.99164880523867</v>
      </c>
    </row>
    <row r="93" spans="1:6" x14ac:dyDescent="0.2">
      <c r="A93">
        <v>77</v>
      </c>
      <c r="B93" s="1">
        <v>1</v>
      </c>
      <c r="C93">
        <v>9</v>
      </c>
      <c r="D93" s="1">
        <v>6.0429999999999998E-3</v>
      </c>
      <c r="E93" s="1">
        <f t="shared" si="2"/>
        <v>0.49639200000000017</v>
      </c>
      <c r="F93" s="1">
        <f t="shared" si="3"/>
        <v>155.11934116585275</v>
      </c>
    </row>
    <row r="94" spans="1:6" x14ac:dyDescent="0.2">
      <c r="A94">
        <v>78</v>
      </c>
      <c r="B94" s="1">
        <v>1</v>
      </c>
      <c r="C94">
        <v>9</v>
      </c>
      <c r="D94" s="1">
        <v>6.3330000000000001E-3</v>
      </c>
      <c r="E94" s="1">
        <f t="shared" si="2"/>
        <v>0.5027250000000002</v>
      </c>
      <c r="F94" s="1">
        <f t="shared" si="3"/>
        <v>155.15440847381763</v>
      </c>
    </row>
    <row r="95" spans="1:6" x14ac:dyDescent="0.2">
      <c r="A95">
        <v>79</v>
      </c>
      <c r="B95" s="1">
        <v>1</v>
      </c>
      <c r="C95">
        <v>9</v>
      </c>
      <c r="D95" s="1">
        <v>5.5399999999999998E-3</v>
      </c>
      <c r="E95" s="1">
        <f t="shared" si="2"/>
        <v>0.50826500000000019</v>
      </c>
      <c r="F95" s="1">
        <f t="shared" si="3"/>
        <v>155.43073003256168</v>
      </c>
    </row>
    <row r="96" spans="1:6" x14ac:dyDescent="0.2">
      <c r="A96">
        <v>80</v>
      </c>
      <c r="B96" s="1">
        <v>1</v>
      </c>
      <c r="C96">
        <v>9</v>
      </c>
      <c r="D96" s="1">
        <v>8.0820000000000006E-3</v>
      </c>
      <c r="E96" s="1">
        <f t="shared" si="2"/>
        <v>0.51634700000000022</v>
      </c>
      <c r="F96" s="1">
        <f t="shared" si="3"/>
        <v>154.93456919474687</v>
      </c>
    </row>
    <row r="97" spans="1:6" x14ac:dyDescent="0.2">
      <c r="A97">
        <v>81</v>
      </c>
      <c r="B97" s="1">
        <v>1</v>
      </c>
      <c r="C97">
        <v>9</v>
      </c>
      <c r="D97" s="1">
        <v>6.5110000000000003E-3</v>
      </c>
      <c r="E97" s="1">
        <f t="shared" si="2"/>
        <v>0.52285800000000027</v>
      </c>
      <c r="F97" s="1">
        <f t="shared" si="3"/>
        <v>154.91777882331331</v>
      </c>
    </row>
    <row r="98" spans="1:6" x14ac:dyDescent="0.2">
      <c r="A98">
        <v>82</v>
      </c>
      <c r="B98" s="1">
        <v>1</v>
      </c>
      <c r="C98">
        <v>9</v>
      </c>
      <c r="D98" s="1">
        <v>6.2040000000000003E-3</v>
      </c>
      <c r="E98" s="1">
        <f t="shared" si="2"/>
        <v>0.52906200000000025</v>
      </c>
      <c r="F98" s="1">
        <f t="shared" si="3"/>
        <v>154.99128646548033</v>
      </c>
    </row>
    <row r="99" spans="1:6" x14ac:dyDescent="0.2">
      <c r="A99">
        <v>83</v>
      </c>
      <c r="B99" s="1">
        <v>1</v>
      </c>
      <c r="C99">
        <v>9</v>
      </c>
      <c r="D99" s="1">
        <v>6.0720000000000001E-3</v>
      </c>
      <c r="E99" s="1">
        <f t="shared" si="2"/>
        <v>0.53513400000000022</v>
      </c>
      <c r="F99" s="1">
        <f t="shared" si="3"/>
        <v>155.10133910385056</v>
      </c>
    </row>
    <row r="100" spans="1:6" x14ac:dyDescent="0.2">
      <c r="A100">
        <v>84</v>
      </c>
      <c r="B100" s="1">
        <v>1</v>
      </c>
      <c r="C100">
        <v>9</v>
      </c>
      <c r="D100" s="1">
        <v>6.221E-3</v>
      </c>
      <c r="E100" s="1">
        <f t="shared" si="2"/>
        <v>0.54135500000000025</v>
      </c>
      <c r="F100" s="1">
        <f t="shared" si="3"/>
        <v>155.16620332314278</v>
      </c>
    </row>
    <row r="101" spans="1:6" x14ac:dyDescent="0.2">
      <c r="A101">
        <v>85</v>
      </c>
      <c r="B101" s="1">
        <v>1</v>
      </c>
      <c r="C101">
        <v>9</v>
      </c>
      <c r="D101" s="1">
        <v>5.8079999999999998E-3</v>
      </c>
      <c r="E101" s="1">
        <f t="shared" si="2"/>
        <v>0.54716300000000029</v>
      </c>
      <c r="F101" s="1">
        <f t="shared" si="3"/>
        <v>155.34676138554681</v>
      </c>
    </row>
    <row r="102" spans="1:6" x14ac:dyDescent="0.2">
      <c r="A102">
        <v>86</v>
      </c>
      <c r="B102" s="1">
        <v>1</v>
      </c>
      <c r="C102">
        <v>9</v>
      </c>
      <c r="D102" s="1">
        <v>6.1060000000000003E-3</v>
      </c>
      <c r="E102" s="1">
        <f t="shared" si="2"/>
        <v>0.55326900000000023</v>
      </c>
      <c r="F102" s="1">
        <f t="shared" si="3"/>
        <v>155.43975895992719</v>
      </c>
    </row>
    <row r="103" spans="1:6" x14ac:dyDescent="0.2">
      <c r="A103">
        <v>87</v>
      </c>
      <c r="B103" s="1">
        <v>1</v>
      </c>
      <c r="C103">
        <v>9</v>
      </c>
      <c r="D103" s="1">
        <v>5.4850000000000003E-3</v>
      </c>
      <c r="E103" s="1">
        <f t="shared" si="2"/>
        <v>0.55875400000000019</v>
      </c>
      <c r="F103" s="1">
        <f t="shared" si="3"/>
        <v>155.70358333005217</v>
      </c>
    </row>
    <row r="104" spans="1:6" x14ac:dyDescent="0.2">
      <c r="A104">
        <v>88</v>
      </c>
      <c r="B104" s="1">
        <v>1</v>
      </c>
      <c r="C104">
        <v>9</v>
      </c>
      <c r="D104" s="1">
        <v>6.6880000000000004E-3</v>
      </c>
      <c r="E104" s="1">
        <f t="shared" si="2"/>
        <v>0.56544200000000022</v>
      </c>
      <c r="F104" s="1">
        <f t="shared" si="3"/>
        <v>155.63046254080874</v>
      </c>
    </row>
    <row r="105" spans="1:6" x14ac:dyDescent="0.2">
      <c r="A105">
        <v>89</v>
      </c>
      <c r="B105" s="1">
        <v>1</v>
      </c>
      <c r="C105">
        <v>9</v>
      </c>
      <c r="D105" s="1">
        <v>5.9389999999999998E-3</v>
      </c>
      <c r="E105" s="1">
        <f t="shared" si="2"/>
        <v>0.57138100000000025</v>
      </c>
      <c r="F105" s="1">
        <f t="shared" si="3"/>
        <v>155.76296726702492</v>
      </c>
    </row>
    <row r="106" spans="1:6" x14ac:dyDescent="0.2">
      <c r="A106">
        <v>90</v>
      </c>
      <c r="B106" s="1">
        <v>1</v>
      </c>
      <c r="C106">
        <v>9</v>
      </c>
      <c r="D106" s="1">
        <v>5.4710000000000002E-3</v>
      </c>
      <c r="E106" s="1">
        <f t="shared" si="2"/>
        <v>0.57685200000000025</v>
      </c>
      <c r="F106" s="1">
        <f t="shared" si="3"/>
        <v>156.01922156809712</v>
      </c>
    </row>
    <row r="107" spans="1:6" x14ac:dyDescent="0.2">
      <c r="A107">
        <v>91</v>
      </c>
      <c r="B107" s="1">
        <v>1</v>
      </c>
      <c r="C107">
        <v>9</v>
      </c>
      <c r="D107" s="1">
        <v>6.1520000000000004E-3</v>
      </c>
      <c r="E107" s="1">
        <f t="shared" si="2"/>
        <v>0.5830040000000003</v>
      </c>
      <c r="F107" s="1">
        <f t="shared" si="3"/>
        <v>156.08812289452553</v>
      </c>
    </row>
    <row r="108" spans="1:6" x14ac:dyDescent="0.2">
      <c r="A108">
        <v>92</v>
      </c>
      <c r="B108" s="1">
        <v>1</v>
      </c>
      <c r="C108">
        <v>9</v>
      </c>
      <c r="D108" s="1">
        <v>5.5640000000000004E-3</v>
      </c>
      <c r="E108" s="1">
        <f t="shared" si="2"/>
        <v>0.58856800000000031</v>
      </c>
      <c r="F108" s="1">
        <f t="shared" si="3"/>
        <v>156.31159016460282</v>
      </c>
    </row>
    <row r="109" spans="1:6" x14ac:dyDescent="0.2">
      <c r="A109">
        <v>93</v>
      </c>
      <c r="B109" s="1">
        <v>1</v>
      </c>
      <c r="C109">
        <v>9</v>
      </c>
      <c r="D109" s="1">
        <v>6.881E-3</v>
      </c>
      <c r="E109" s="1">
        <f t="shared" si="2"/>
        <v>0.59544900000000034</v>
      </c>
      <c r="F109" s="1">
        <f t="shared" si="3"/>
        <v>156.18466065103803</v>
      </c>
    </row>
    <row r="110" spans="1:6" x14ac:dyDescent="0.2">
      <c r="A110">
        <v>94</v>
      </c>
      <c r="B110" s="1">
        <v>1</v>
      </c>
      <c r="C110">
        <v>9</v>
      </c>
      <c r="D110" s="1">
        <v>6.6899999999999998E-3</v>
      </c>
      <c r="E110" s="1">
        <f t="shared" si="2"/>
        <v>0.60213900000000031</v>
      </c>
      <c r="F110" s="1">
        <f t="shared" si="3"/>
        <v>156.11013403881819</v>
      </c>
    </row>
    <row r="111" spans="1:6" x14ac:dyDescent="0.2">
      <c r="A111">
        <v>95</v>
      </c>
      <c r="B111" s="1">
        <v>1</v>
      </c>
      <c r="C111">
        <v>9</v>
      </c>
      <c r="D111" s="1">
        <v>5.777E-3</v>
      </c>
      <c r="E111" s="1">
        <f t="shared" si="2"/>
        <v>0.60791600000000034</v>
      </c>
      <c r="F111" s="1">
        <f t="shared" si="3"/>
        <v>156.27159015390276</v>
      </c>
    </row>
    <row r="112" spans="1:6" x14ac:dyDescent="0.2">
      <c r="A112">
        <v>96</v>
      </c>
      <c r="B112" s="1">
        <v>1</v>
      </c>
      <c r="C112">
        <v>9</v>
      </c>
      <c r="D112" s="1">
        <v>6.1830000000000001E-3</v>
      </c>
      <c r="E112" s="1">
        <f t="shared" si="2"/>
        <v>0.61409900000000039</v>
      </c>
      <c r="F112" s="1">
        <f t="shared" si="3"/>
        <v>156.32658577851444</v>
      </c>
    </row>
    <row r="113" spans="1:6" x14ac:dyDescent="0.2">
      <c r="A113">
        <v>97</v>
      </c>
      <c r="B113" s="1">
        <v>1</v>
      </c>
      <c r="C113">
        <v>9</v>
      </c>
      <c r="D113" s="1">
        <v>7.0569999999999999E-3</v>
      </c>
      <c r="E113" s="1">
        <f t="shared" si="2"/>
        <v>0.62115600000000037</v>
      </c>
      <c r="F113" s="1">
        <f t="shared" si="3"/>
        <v>156.16044922692518</v>
      </c>
    </row>
    <row r="114" spans="1:6" x14ac:dyDescent="0.2">
      <c r="A114">
        <v>98</v>
      </c>
      <c r="B114" s="1">
        <v>1</v>
      </c>
      <c r="C114">
        <v>9</v>
      </c>
      <c r="D114" s="1">
        <v>5.7270000000000003E-3</v>
      </c>
      <c r="E114" s="1">
        <f t="shared" si="2"/>
        <v>0.62688300000000041</v>
      </c>
      <c r="F114" s="1">
        <f t="shared" si="3"/>
        <v>156.32901195278853</v>
      </c>
    </row>
    <row r="115" spans="1:6" x14ac:dyDescent="0.2">
      <c r="A115">
        <v>99</v>
      </c>
      <c r="B115" s="1">
        <v>1</v>
      </c>
      <c r="C115">
        <v>9</v>
      </c>
      <c r="D115" s="1">
        <v>6.0089999999999996E-3</v>
      </c>
      <c r="E115" s="1">
        <f t="shared" si="2"/>
        <v>0.63289200000000045</v>
      </c>
      <c r="F115" s="1">
        <f t="shared" si="3"/>
        <v>156.42479285565298</v>
      </c>
    </row>
    <row r="116" spans="1:6" x14ac:dyDescent="0.2">
      <c r="A116" t="s">
        <v>8</v>
      </c>
    </row>
    <row r="117" spans="1:6" x14ac:dyDescent="0.2">
      <c r="A117" t="s">
        <v>20</v>
      </c>
    </row>
    <row r="118" spans="1:6" x14ac:dyDescent="0.2">
      <c r="A118" t="s">
        <v>10</v>
      </c>
      <c r="B118" t="s">
        <v>11</v>
      </c>
      <c r="C118" t="s">
        <v>12</v>
      </c>
      <c r="D118" t="s">
        <v>13</v>
      </c>
    </row>
    <row r="119" spans="1:6" x14ac:dyDescent="0.2">
      <c r="A119" t="s">
        <v>14</v>
      </c>
      <c r="B119">
        <v>99999835.609999999</v>
      </c>
      <c r="C119">
        <v>99</v>
      </c>
      <c r="D119">
        <v>-1.66</v>
      </c>
    </row>
    <row r="120" spans="1:6" x14ac:dyDescent="0.2">
      <c r="A120" t="s">
        <v>15</v>
      </c>
      <c r="B120">
        <v>100000164.39</v>
      </c>
      <c r="C120">
        <v>99</v>
      </c>
      <c r="D120">
        <v>1.66</v>
      </c>
    </row>
    <row r="121" spans="1:6" x14ac:dyDescent="0.2">
      <c r="A121" t="s">
        <v>21</v>
      </c>
    </row>
    <row r="122" spans="1:6" x14ac:dyDescent="0.2">
      <c r="A12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0" sqref="C10"/>
    </sheetView>
  </sheetViews>
  <sheetFormatPr baseColWidth="10" defaultRowHeight="16" x14ac:dyDescent="0.2"/>
  <cols>
    <col min="1" max="1" width="48" style="4" customWidth="1"/>
    <col min="2" max="2" width="48.6640625" style="4" customWidth="1"/>
    <col min="3" max="3" width="41.5" style="4" customWidth="1"/>
    <col min="4" max="16384" width="10.83203125" style="4"/>
  </cols>
  <sheetData>
    <row r="1" spans="1:3" x14ac:dyDescent="0.2">
      <c r="A1" s="2" t="s">
        <v>25</v>
      </c>
      <c r="B1" s="2" t="s">
        <v>26</v>
      </c>
    </row>
    <row r="2" spans="1:3" s="5" customFormat="1" ht="32" x14ac:dyDescent="0.2">
      <c r="A2" s="5" t="str">
        <f>[1]run_ode_solver_one_step!A7</f>
        <v>[compt_1]: spec_type_0 ==&gt; spec_type_1</v>
      </c>
      <c r="B2" s="5" t="str">
        <f>[1]run_ode_solver_one_step!A8</f>
        <v>k_cat_1_1_for * spec_type_0[compt_1] / Avogadro / volume_compt_1</v>
      </c>
    </row>
    <row r="4" spans="1:3" x14ac:dyDescent="0.2">
      <c r="A4" s="2" t="s">
        <v>27</v>
      </c>
    </row>
    <row r="5" spans="1:3" x14ac:dyDescent="0.2">
      <c r="A5" s="2" t="s">
        <v>28</v>
      </c>
      <c r="B5" s="2" t="s">
        <v>29</v>
      </c>
    </row>
    <row r="6" spans="1:3" x14ac:dyDescent="0.2">
      <c r="A6" s="4" t="s">
        <v>14</v>
      </c>
      <c r="B6" s="3">
        <v>100000000</v>
      </c>
    </row>
    <row r="7" spans="1:3" x14ac:dyDescent="0.2">
      <c r="A7" s="4" t="s">
        <v>15</v>
      </c>
      <c r="B7" s="3">
        <v>100000000</v>
      </c>
    </row>
    <row r="8" spans="1:3" x14ac:dyDescent="0.2">
      <c r="A8" s="2"/>
    </row>
    <row r="9" spans="1:3" ht="32" x14ac:dyDescent="0.2">
      <c r="A9" s="2" t="s">
        <v>30</v>
      </c>
      <c r="B9" s="5" t="s">
        <v>34</v>
      </c>
      <c r="C9" s="5" t="s">
        <v>31</v>
      </c>
    </row>
    <row r="10" spans="1:3" x14ac:dyDescent="0.2">
      <c r="A10" s="2" t="s">
        <v>32</v>
      </c>
      <c r="B10" s="6">
        <f>run_ode_solver!F115</f>
        <v>156.42479285565298</v>
      </c>
      <c r="C10" s="1">
        <v>5.47E-3</v>
      </c>
    </row>
    <row r="11" spans="1:3" x14ac:dyDescent="0.2">
      <c r="A11" s="2" t="s">
        <v>33</v>
      </c>
      <c r="B11" s="4">
        <f>SUM(run_ode_solver!C16:C115)/100</f>
        <v>9.7200000000000006</v>
      </c>
      <c r="C1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run_ode_solver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Goldberg</dc:creator>
  <cp:lastModifiedBy>Arthur Goldberg</cp:lastModifiedBy>
  <dcterms:created xsi:type="dcterms:W3CDTF">2019-11-20T15:12:36Z</dcterms:created>
  <dcterms:modified xsi:type="dcterms:W3CDTF">2019-11-20T15:42:07Z</dcterms:modified>
</cp:coreProperties>
</file>