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360" yWindow="10460" windowWidth="22360" windowHeight="11140" tabRatio="993" firstSheet="6" activeTab="6" autoFilterDateGrouping="1"/>
    <workbookView visibility="visible" minimized="0" showHorizontalScroll="1" showVerticalScroll="1" showSheetTabs="1" xWindow="0" yWindow="9560" windowWidth="33180" windowHeight="12040" tabRatio="500" firstSheet="0" activeTab="9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Expected initial values" sheetId="10" state="visible" r:id="rId10"/>
    <sheet xmlns:r="http://schemas.openxmlformats.org/officeDocument/2006/relationships" name="Mass calculations" sheetId="11" state="visible" r:id="rId11"/>
    <sheet xmlns:r="http://schemas.openxmlformats.org/officeDocument/2006/relationships" name="!!Observables" sheetId="12" state="visible" r:id="rId12"/>
    <sheet xmlns:r="http://schemas.openxmlformats.org/officeDocument/2006/relationships" name="!!Functions" sheetId="13" state="visible" r:id="rId13"/>
    <sheet xmlns:r="http://schemas.openxmlformats.org/officeDocument/2006/relationships" name="!!Reactions" sheetId="14" state="visible" r:id="rId14"/>
    <sheet xmlns:r="http://schemas.openxmlformats.org/officeDocument/2006/relationships" name="!!Rate laws" sheetId="15" state="visible" r:id="rId15"/>
    <sheet xmlns:r="http://schemas.openxmlformats.org/officeDocument/2006/relationships" name="!!dFBA objectives" sheetId="16" state="visible" r:id="rId16"/>
    <sheet xmlns:r="http://schemas.openxmlformats.org/officeDocument/2006/relationships" name="!!dFBA objective reactions" sheetId="17" state="visible" r:id="rId17"/>
    <sheet xmlns:r="http://schemas.openxmlformats.org/officeDocument/2006/relationships" name="!!dFBA objective species" sheetId="18" state="visible" r:id="rId18"/>
    <sheet xmlns:r="http://schemas.openxmlformats.org/officeDocument/2006/relationships" name="!!Parameters" sheetId="19" state="visible" r:id="rId19"/>
    <sheet xmlns:r="http://schemas.openxmlformats.org/officeDocument/2006/relationships" name="!!Stop conditions" sheetId="20" state="visible" r:id="rId20"/>
    <sheet xmlns:r="http://schemas.openxmlformats.org/officeDocument/2006/relationships" name="!!Observations" sheetId="21" state="visible" r:id="rId21"/>
    <sheet xmlns:r="http://schemas.openxmlformats.org/officeDocument/2006/relationships" name="!!Observation sets" sheetId="22" state="visible" r:id="rId22"/>
    <sheet xmlns:r="http://schemas.openxmlformats.org/officeDocument/2006/relationships" name="!!Conclusions" sheetId="23" state="visible" r:id="rId23"/>
    <sheet xmlns:r="http://schemas.openxmlformats.org/officeDocument/2006/relationships" name="!!References" sheetId="24" state="visible" r:id="rId24"/>
    <sheet xmlns:r="http://schemas.openxmlformats.org/officeDocument/2006/relationships" name="!!Authors" sheetId="25" state="visible" r:id="rId25"/>
    <sheet xmlns:r="http://schemas.openxmlformats.org/officeDocument/2006/relationships" name="!!Changes" sheetId="26" state="visible" r:id="rId26"/>
  </sheets>
  <externalReferences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</externalReferences>
  <definedNames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types'!$A$2:$K$9</definedName>
    <definedName name="_xlnm._FilterDatabase" localSheetId="13" hidden="1">'!!Reactions'!$A$2:$D$6</definedName>
    <definedName name="_xlnm._FilterDatabase" localSheetId="18" hidden="1">'!!Parameters'!$A$1:$F$12</definedName>
    <definedName name="_xlnm._FilterDatabase" localSheetId="23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0.0E+00"/>
    <numFmt numFmtId="165" formatCode="0.000E+00"/>
    <numFmt numFmtId="166" formatCode="&quot;TRUE&quot;;&quot;TRUE&quot;;&quot;FALSE&quot;"/>
  </numFmts>
  <fonts count="11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Arial"/>
      <color rgb="FF000000"/>
      <sz val="8"/>
    </font>
    <font>
      <name val="Calibri"/>
      <color theme="11"/>
      <sz val="11"/>
      <u val="single"/>
    </font>
    <font>
      <name val="Calibri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/>
      <right/>
      <top style="thin">
        <color theme="5" tint="0.3999450666829432"/>
      </top>
      <bottom style="thin">
        <color theme="5" tint="0.3999450666829432"/>
      </bottom>
      <diagonal/>
    </border>
    <border>
      <left/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/>
      <right/>
      <top style="thin">
        <color theme="5" tint="0.3999450666829432"/>
      </top>
      <bottom/>
      <diagonal/>
    </border>
    <border>
      <left/>
      <right style="thin">
        <color theme="5" tint="0.3999450666829432"/>
      </right>
      <top style="thin">
        <color theme="5" tint="0.3999450666829432"/>
      </top>
      <bottom/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7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11" fontId="1" fillId="0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 vertical="top" wrapText="1"/>
    </xf>
    <xf numFmtId="0" fontId="7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164" fontId="1" fillId="0" borderId="0" applyAlignment="1" pivotButton="0" quotePrefix="0" xfId="0">
      <alignment horizontal="left" vertical="top" wrapText="1"/>
    </xf>
    <xf numFmtId="0" fontId="0" fillId="0" borderId="2" pivotButton="0" quotePrefix="0" xfId="0"/>
    <xf numFmtId="0" fontId="1" fillId="0" borderId="2" applyAlignment="1" pivotButton="0" quotePrefix="0" xfId="0">
      <alignment horizontal="left" vertical="top" wrapText="1"/>
    </xf>
    <xf numFmtId="164" fontId="1" fillId="0" borderId="2" applyAlignment="1" pivotButton="0" quotePrefix="0" xfId="0">
      <alignment horizontal="left" vertical="top" wrapText="1"/>
    </xf>
    <xf numFmtId="0" fontId="1" fillId="0" borderId="2" applyAlignment="1" pivotButton="0" quotePrefix="0" xfId="0">
      <alignment horizontal="center" vertical="top" wrapText="1"/>
    </xf>
    <xf numFmtId="0" fontId="2" fillId="2" borderId="2" applyAlignment="1" pivotButton="0" quotePrefix="0" xfId="0">
      <alignment vertical="top" wrapText="1"/>
    </xf>
    <xf numFmtId="164" fontId="2" fillId="2" borderId="2" applyAlignment="1" pivotButton="0" quotePrefix="0" xfId="0">
      <alignment vertical="top" wrapText="1"/>
    </xf>
    <xf numFmtId="0" fontId="8" fillId="0" borderId="2" applyAlignment="1" pivotButton="0" quotePrefix="0" xfId="0">
      <alignment horizontal="left" vertical="top" wrapText="1"/>
    </xf>
    <xf numFmtId="11" fontId="1" fillId="0" borderId="2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wrapText="1"/>
    </xf>
    <xf numFmtId="0" fontId="2" fillId="2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top"/>
    </xf>
    <xf numFmtId="11" fontId="1" fillId="0" borderId="2" applyAlignment="1" pivotButton="0" quotePrefix="0" xfId="0">
      <alignment horizontal="left" vertical="top"/>
    </xf>
    <xf numFmtId="0" fontId="1" fillId="0" borderId="2" applyAlignment="1" pivotButton="0" quotePrefix="0" xfId="0">
      <alignment horizontal="center" vertical="top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/>
    </xf>
    <xf numFmtId="11" fontId="1" fillId="0" borderId="2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165" fontId="1" fillId="0" borderId="0" applyAlignment="1" pivotButton="0" quotePrefix="0" xfId="0">
      <alignment horizontal="left" vertical="top" wrapText="1"/>
    </xf>
    <xf numFmtId="165" fontId="1" fillId="0" borderId="2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11" fontId="0" fillId="0" borderId="0" pivotButton="0" quotePrefix="0" xfId="0"/>
    <xf numFmtId="0" fontId="2" fillId="2" borderId="5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top" wrapText="1"/>
    </xf>
    <xf numFmtId="0" fontId="0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2" fillId="2" borderId="2" applyAlignment="1" pivotButton="0" quotePrefix="0" xfId="0">
      <alignment horizontal="center" vertical="top" wrapText="1"/>
    </xf>
    <xf numFmtId="0" fontId="0" fillId="0" borderId="3" pivotButton="0" quotePrefix="0" xfId="0"/>
    <xf numFmtId="0" fontId="0" fillId="0" borderId="4" pivotButton="0" quotePrefix="0" xfId="0"/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165" fontId="1" fillId="0" borderId="0" applyAlignment="1" pivotButton="0" quotePrefix="0" xfId="0">
      <alignment horizontal="left" vertical="top" wrapText="1"/>
    </xf>
    <xf numFmtId="164" fontId="1" fillId="0" borderId="0" applyAlignment="1" pivotButton="0" quotePrefix="0" xfId="0">
      <alignment horizontal="left" vertical="top" wrapText="1"/>
    </xf>
    <xf numFmtId="164" fontId="1" fillId="0" borderId="2" applyAlignment="1" pivotButton="0" quotePrefix="0" xfId="0">
      <alignment horizontal="left" vertical="top" wrapText="1"/>
    </xf>
    <xf numFmtId="164" fontId="2" fillId="2" borderId="2" applyAlignment="1" pivotButton="0" quotePrefix="0" xfId="0">
      <alignment vertical="top" wrapText="1"/>
    </xf>
    <xf numFmtId="165" fontId="1" fillId="0" borderId="2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</cellXfs>
  <cellStyles count="3">
    <cellStyle name="Normal" xfId="0" builtinId="0"/>
    <cellStyle name="Explanatory Text" xfId="1" builtinId="53"/>
    <cellStyle name="Followed Hyperlink" xfId="2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externalLink" Target="/xl/externalLinks/externalLink1.xml" Id="rId27"/><Relationship Type="http://schemas.openxmlformats.org/officeDocument/2006/relationships/externalLink" Target="/xl/externalLinks/externalLink2.xml" Id="rId28"/><Relationship Type="http://schemas.openxmlformats.org/officeDocument/2006/relationships/externalLink" Target="/xl/externalLinks/externalLink3.xml" Id="rId29"/><Relationship Type="http://schemas.openxmlformats.org/officeDocument/2006/relationships/externalLink" Target="/xl/externalLinks/externalLink4.xml" Id="rId30"/><Relationship Type="http://schemas.openxmlformats.org/officeDocument/2006/relationships/externalLink" Target="/xl/externalLinks/externalLink5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pane="bottomLeft" activeCell="A1" sqref="A1:XFD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16" min="1" max="3"/>
    <col hidden="1" width="9" customWidth="1" style="16" min="4" max="5"/>
    <col hidden="1" width="9" customWidth="1" style="16" min="6" max="16384"/>
  </cols>
  <sheetData>
    <row r="1">
      <c r="A1" t="inlineStr">
        <is>
          <t>!!!ObjTables objTablesVersion='0.0.8'</t>
        </is>
      </c>
    </row>
    <row r="2" ht="28" customHeight="1" s="55">
      <c r="A2" t="inlineStr">
        <is>
          <t>!!ObjTables type='Schema' objTablesVersion='0.0.8' tableFormat='row'</t>
        </is>
      </c>
    </row>
    <row r="3" ht="28" customHeight="1" s="55">
      <c r="A3" s="17" t="inlineStr">
        <is>
          <t>!Table</t>
        </is>
      </c>
      <c r="B3" s="17" t="inlineStr">
        <is>
          <t>!Description</t>
        </is>
      </c>
      <c r="C3" s="17" t="inlineStr">
        <is>
          <t>!Number of objects</t>
        </is>
      </c>
    </row>
    <row r="4">
      <c r="A4" s="18" t="inlineStr">
        <is>
          <t>Model</t>
        </is>
      </c>
      <c r="B4" s="18" t="n"/>
      <c r="C4" s="18" t="n">
        <v>1</v>
      </c>
    </row>
    <row r="5">
      <c r="A5" s="18" t="inlineStr">
        <is>
          <t>Taxon</t>
        </is>
      </c>
      <c r="B5" s="18" t="n"/>
      <c r="C5" s="18" t="n">
        <v>1</v>
      </c>
    </row>
    <row r="6">
      <c r="A6" s="18" t="inlineStr">
        <is>
          <t>Environment</t>
        </is>
      </c>
      <c r="B6" s="18" t="n"/>
      <c r="C6" s="18" t="n">
        <v>1</v>
      </c>
    </row>
    <row r="7">
      <c r="A7" s="18" t="inlineStr">
        <is>
          <t>Submodels</t>
        </is>
      </c>
      <c r="B7" s="18" t="n"/>
      <c r="C7" s="18" t="n">
        <v>4</v>
      </c>
    </row>
    <row r="8">
      <c r="A8" s="18" t="inlineStr">
        <is>
          <t>Compartments</t>
        </is>
      </c>
      <c r="B8" s="18" t="n"/>
      <c r="C8" s="18" t="n">
        <v>2</v>
      </c>
    </row>
    <row r="9">
      <c r="A9" s="18" t="inlineStr">
        <is>
          <t>Species types</t>
        </is>
      </c>
      <c r="B9" s="18" t="n"/>
      <c r="C9" s="18" t="n">
        <v>143</v>
      </c>
    </row>
    <row r="10" ht="28" customHeight="1" s="55">
      <c r="A10" s="18" t="inlineStr">
        <is>
          <t>Species</t>
        </is>
      </c>
      <c r="B10" s="18" t="n"/>
      <c r="C10" s="18" t="n">
        <v>175</v>
      </c>
    </row>
    <row r="11" ht="28" customHeight="1" s="55">
      <c r="A11" s="18" t="inlineStr">
        <is>
          <t>Initial species concentrations</t>
        </is>
      </c>
      <c r="B11" s="18" t="n"/>
      <c r="C11" s="18" t="n">
        <v>125</v>
      </c>
    </row>
    <row r="12">
      <c r="A12" s="18" t="inlineStr">
        <is>
          <t>Observables</t>
        </is>
      </c>
      <c r="B12" s="18" t="n"/>
      <c r="C12" s="18" t="n">
        <v>4</v>
      </c>
    </row>
    <row r="13">
      <c r="A13" s="18" t="inlineStr">
        <is>
          <t>Functions</t>
        </is>
      </c>
      <c r="B13" s="18" t="n"/>
      <c r="C13" s="18" t="n">
        <v>5</v>
      </c>
    </row>
    <row r="14">
      <c r="A14" s="18" t="inlineStr">
        <is>
          <t>Reactions</t>
        </is>
      </c>
      <c r="B14" s="18" t="n"/>
      <c r="C14" s="18" t="n">
        <v>175</v>
      </c>
    </row>
    <row r="15">
      <c r="A15" s="18" t="inlineStr">
        <is>
          <t>Rate laws</t>
        </is>
      </c>
      <c r="B15" s="18" t="n"/>
      <c r="C15" s="18" t="n">
        <v>167</v>
      </c>
    </row>
    <row r="16" ht="28" customHeight="1" s="55">
      <c r="A16" s="18" t="inlineStr">
        <is>
          <t>dFBA objectives</t>
        </is>
      </c>
      <c r="B16" s="18" t="n"/>
      <c r="C16" s="18" t="n">
        <v>1</v>
      </c>
    </row>
    <row r="17" ht="28" customHeight="1" s="55">
      <c r="A17" s="18" t="inlineStr">
        <is>
          <t>dFBA objective reactions</t>
        </is>
      </c>
      <c r="B17" s="18" t="n"/>
      <c r="C17" s="18" t="n">
        <v>2</v>
      </c>
    </row>
    <row r="18" ht="28" customHeight="1" s="55">
      <c r="A18" s="18" t="inlineStr">
        <is>
          <t>dFBA objective species</t>
        </is>
      </c>
      <c r="B18" s="18" t="n"/>
      <c r="C18" s="18" t="n">
        <v>35</v>
      </c>
    </row>
    <row r="19">
      <c r="A19" s="18" t="inlineStr">
        <is>
          <t>Parameters</t>
        </is>
      </c>
      <c r="B19" s="18" t="n"/>
      <c r="C19" s="18" t="n">
        <v>95</v>
      </c>
    </row>
    <row r="20">
      <c r="A20" s="18" t="inlineStr">
        <is>
          <t>Stop conditions</t>
        </is>
      </c>
      <c r="B20" s="18" t="n"/>
      <c r="C20" s="18" t="n">
        <v>2</v>
      </c>
    </row>
    <row r="21">
      <c r="A21" s="18" t="inlineStr">
        <is>
          <t>Observations</t>
        </is>
      </c>
      <c r="B21" s="18" t="n"/>
      <c r="C21" s="18" t="n">
        <v>8</v>
      </c>
    </row>
    <row r="22">
      <c r="A22" s="18" t="inlineStr">
        <is>
          <t>Observation sets</t>
        </is>
      </c>
      <c r="B22" s="18" t="n"/>
      <c r="C22" s="18" t="n">
        <v>0</v>
      </c>
    </row>
    <row r="23">
      <c r="A23" s="18" t="inlineStr">
        <is>
          <t>Conclusions</t>
        </is>
      </c>
      <c r="B23" s="18" t="n"/>
      <c r="C23" s="18" t="n">
        <v>2</v>
      </c>
    </row>
    <row r="24">
      <c r="A24" s="18" t="inlineStr">
        <is>
          <t>References</t>
        </is>
      </c>
      <c r="B24" s="18" t="n"/>
      <c r="C24" s="18" t="n">
        <v>21</v>
      </c>
    </row>
    <row r="25">
      <c r="A25" s="18" t="inlineStr">
        <is>
          <t>Authors</t>
        </is>
      </c>
      <c r="B25" s="18" t="n"/>
      <c r="C25" s="18" t="n">
        <v>0</v>
      </c>
    </row>
    <row r="26">
      <c r="A26" s="18" t="inlineStr">
        <is>
          <t>Changes</t>
        </is>
      </c>
      <c r="B26" s="18" t="n"/>
      <c r="C26" s="18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0"/>
  <sheetViews>
    <sheetView zoomScale="160" zoomScaleNormal="160" zoomScalePageLayoutView="160" workbookViewId="0">
      <selection activeCell="E6" sqref="E6"/>
    </sheetView>
    <sheetView tabSelected="1" zoomScale="150" zoomScaleNormal="150" zoomScalePageLayoutView="150" workbookViewId="1">
      <selection activeCell="F3" sqref="F3"/>
    </sheetView>
  </sheetViews>
  <sheetFormatPr baseColWidth="10" defaultRowHeight="15"/>
  <cols>
    <col width="10.6640625" customWidth="1" style="55" min="1" max="1"/>
    <col width="15" bestFit="1" customWidth="1" style="55" min="2" max="2"/>
    <col width="17.6640625" bestFit="1" customWidth="1" style="55" min="3" max="3"/>
    <col width="40.33203125" bestFit="1" customWidth="1" style="55" min="4" max="4"/>
    <col width="17.83203125" customWidth="1" style="55" min="5" max="5"/>
    <col width="47" customWidth="1" style="55" min="6" max="6"/>
    <col width="12.5" bestFit="1" customWidth="1" style="55" min="9" max="9"/>
    <col width="11.83203125" bestFit="1" customWidth="1" style="55" min="12" max="12"/>
  </cols>
  <sheetData>
    <row r="1" customFormat="1" s="10">
      <c r="A1" s="25" t="inlineStr">
        <is>
          <t>!!ObjTables type='Data' id='ExpectedInitialValue' objTablesVersion='0.0.8' schema='wc_lang' tableFormat='row'</t>
        </is>
      </c>
      <c r="B1" s="26" t="n"/>
      <c r="C1" s="26" t="n"/>
      <c r="D1" s="26" t="n"/>
      <c r="E1" s="70" t="n"/>
      <c r="F1" s="26" t="n"/>
      <c r="G1" s="28" t="n"/>
      <c r="H1" s="64" t="n"/>
      <c r="I1" s="64" t="n"/>
      <c r="J1" s="64" t="n"/>
      <c r="K1" s="64" t="n"/>
      <c r="L1" s="64" t="n"/>
    </row>
    <row r="2" ht="30" customHeight="1" s="55">
      <c r="A2" t="inlineStr">
        <is>
          <t>!Component</t>
        </is>
      </c>
      <c r="B2" t="inlineStr">
        <is>
          <t>!Attribute</t>
        </is>
      </c>
      <c r="C2" t="inlineStr">
        <is>
          <t>!Expected initial value</t>
        </is>
      </c>
      <c r="D2" t="inlineStr">
        <is>
          <t>!Comment</t>
        </is>
      </c>
      <c r="E2" s="54" t="inlineStr">
        <is>
          <t>Computation for expected initial value</t>
        </is>
      </c>
      <c r="F2" t="inlineStr">
        <is>
          <t>Algorithm</t>
        </is>
      </c>
    </row>
    <row r="3">
      <c r="A3" s="64" t="inlineStr">
        <is>
          <t>c</t>
        </is>
      </c>
      <c r="B3" t="inlineStr">
        <is>
          <t>mass</t>
        </is>
      </c>
      <c r="C3" t="n">
        <v>4.58e-15</v>
      </c>
      <c r="E3" s="51">
        <f>'!!Parameters'!D12 * '!!Compartments'!I4</f>
        <v/>
      </c>
      <c r="F3" t="inlineStr">
        <is>
          <t>density compartment c * initial compartment volume</t>
        </is>
      </c>
    </row>
    <row r="4">
      <c r="A4" s="64" t="inlineStr">
        <is>
          <t>c</t>
        </is>
      </c>
      <c r="B4" t="inlineStr">
        <is>
          <t>volume</t>
        </is>
      </c>
      <c r="C4" t="n">
        <v>4.58e-17</v>
      </c>
      <c r="E4" s="51">
        <f>'!!Compartments'!I4</f>
        <v/>
      </c>
      <c r="F4" t="inlineStr">
        <is>
          <t>initial compartment volume</t>
        </is>
      </c>
    </row>
    <row r="5">
      <c r="A5" s="64" t="inlineStr">
        <is>
          <t>c</t>
        </is>
      </c>
      <c r="B5" t="inlineStr">
        <is>
          <t>accounted mass</t>
        </is>
      </c>
      <c r="C5" s="51" t="n">
        <v>8.2546256e-16</v>
      </c>
      <c r="D5" t="inlineStr">
        <is>
          <t>See 'Mass calculations' worksheet</t>
        </is>
      </c>
      <c r="E5">
        <f>'Mass calculations'!F9</f>
        <v/>
      </c>
      <c r="F5" t="inlineStr">
        <is>
          <t>sum over s in species in c {conc(s) * mw(st(s)) * vol(comp(s))}</t>
        </is>
      </c>
    </row>
    <row r="6">
      <c r="A6" s="64" t="inlineStr">
        <is>
          <t>c</t>
        </is>
      </c>
      <c r="B6" t="inlineStr">
        <is>
          <t>accounted volume</t>
        </is>
      </c>
      <c r="C6" t="n">
        <v>8.2546256e-18</v>
      </c>
      <c r="E6">
        <f>E5/'!!Parameters'!D12</f>
        <v/>
      </c>
      <c r="F6" t="inlineStr">
        <is>
          <t>accounted mass / density compartment c</t>
        </is>
      </c>
    </row>
    <row r="7">
      <c r="A7" t="inlineStr">
        <is>
          <t>whole_cell</t>
        </is>
      </c>
      <c r="B7" t="inlineStr">
        <is>
          <t>mass</t>
        </is>
      </c>
      <c r="C7" t="n">
        <v>4.58e-15</v>
      </c>
      <c r="D7" t="inlineStr">
        <is>
          <t>Since the cell has only one compartment, same as c</t>
        </is>
      </c>
    </row>
    <row r="8">
      <c r="A8" t="inlineStr">
        <is>
          <t>whole_cell</t>
        </is>
      </c>
      <c r="B8" t="inlineStr">
        <is>
          <t>volume</t>
        </is>
      </c>
      <c r="C8" t="n">
        <v>4.58e-17</v>
      </c>
      <c r="D8" t="inlineStr">
        <is>
          <t>Since the cell has only one compartment, same as c</t>
        </is>
      </c>
    </row>
    <row r="9">
      <c r="A9" t="inlineStr">
        <is>
          <t>whole_cell</t>
        </is>
      </c>
      <c r="B9" t="inlineStr">
        <is>
          <t>accounted mass</t>
        </is>
      </c>
      <c r="C9" s="51" t="n">
        <v>8.2546256e-16</v>
      </c>
      <c r="D9" t="inlineStr">
        <is>
          <t>Since the cell has only one compartment, same as c</t>
        </is>
      </c>
    </row>
    <row r="10">
      <c r="A10" t="inlineStr">
        <is>
          <t>whole_cell</t>
        </is>
      </c>
      <c r="B10" t="inlineStr">
        <is>
          <t>accounted volume</t>
        </is>
      </c>
      <c r="C10" t="n">
        <v>8.2546256e-18</v>
      </c>
      <c r="D10" t="inlineStr">
        <is>
          <t>Since the cell has only one compartment, same as c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  <sheetView zoomScale="160" zoomScaleNormal="160" zoomScalePageLayoutView="160" workbookViewId="1">
      <selection activeCell="C3" sqref="C3"/>
    </sheetView>
  </sheetViews>
  <sheetFormatPr baseColWidth="10" defaultRowHeight="15" outlineLevelRow="2"/>
  <cols>
    <col width="10.5" bestFit="1" customWidth="1" style="55" min="1" max="1"/>
    <col width="10.1640625" bestFit="1" customWidth="1" style="55" min="2" max="2"/>
    <col width="17.5" bestFit="1" customWidth="1" style="55" min="3" max="3"/>
    <col width="11.6640625" bestFit="1" customWidth="1" style="56" min="4" max="4"/>
    <col width="8.83203125" bestFit="1" customWidth="1" style="55" min="5" max="5"/>
    <col width="11.83203125" bestFit="1" customWidth="1" style="55" min="6" max="6"/>
  </cols>
  <sheetData>
    <row r="1">
      <c r="A1" s="57" t="inlineStr">
        <is>
          <t>species</t>
        </is>
      </c>
      <c r="B1" s="57" t="inlineStr">
        <is>
          <t>mw (g/mol)</t>
        </is>
      </c>
      <c r="C1" s="57" t="inlineStr">
        <is>
          <t>initial mean conc (M)</t>
        </is>
      </c>
      <c r="D1" s="58" t="inlineStr">
        <is>
          <t>compartment</t>
        </is>
      </c>
      <c r="E1" s="57" t="inlineStr">
        <is>
          <t>vol (l)</t>
        </is>
      </c>
      <c r="F1" s="57" t="inlineStr">
        <is>
          <t>mass (g)</t>
        </is>
      </c>
    </row>
    <row r="2" outlineLevel="2" s="55">
      <c r="A2">
        <f>'!!Species'!A5</f>
        <v/>
      </c>
      <c r="B2">
        <f>'!!Species types'!G$5</f>
        <v/>
      </c>
      <c r="C2">
        <f>'!!Initial species concentration'!E5</f>
        <v/>
      </c>
      <c r="D2" s="56" t="inlineStr">
        <is>
          <t>c</t>
        </is>
      </c>
      <c r="E2" t="n">
        <v>4.58e-17</v>
      </c>
      <c r="F2">
        <f>B2*C2*E2</f>
        <v/>
      </c>
    </row>
    <row r="3" outlineLevel="2" s="55">
      <c r="A3">
        <f>'!!Species'!A6</f>
        <v/>
      </c>
      <c r="B3">
        <f>'!!Species types'!G7</f>
        <v/>
      </c>
      <c r="C3">
        <f>'!!Initial species concentration'!E6</f>
        <v/>
      </c>
      <c r="D3" s="56" t="inlineStr">
        <is>
          <t>c</t>
        </is>
      </c>
      <c r="E3" t="n">
        <v>4.58e-17</v>
      </c>
      <c r="F3">
        <f>B3*C3*E3</f>
        <v/>
      </c>
    </row>
    <row r="4" outlineLevel="2" s="55">
      <c r="A4">
        <f>'!!Species'!A7</f>
        <v/>
      </c>
      <c r="B4">
        <f>'!!Species types'!G8</f>
        <v/>
      </c>
      <c r="C4">
        <f>'!!Initial species concentration'!E7</f>
        <v/>
      </c>
      <c r="D4" s="56" t="inlineStr">
        <is>
          <t>c</t>
        </is>
      </c>
      <c r="E4" t="n">
        <v>4.58e-17</v>
      </c>
      <c r="F4">
        <f>B4*C4*E4</f>
        <v/>
      </c>
    </row>
    <row r="5" outlineLevel="2" s="55">
      <c r="A5">
        <f>'!!Species'!A8</f>
        <v/>
      </c>
      <c r="B5">
        <f>'!!Species types'!G9</f>
        <v/>
      </c>
      <c r="C5">
        <f>'!!Initial species concentration'!E8</f>
        <v/>
      </c>
      <c r="D5" s="56" t="inlineStr">
        <is>
          <t>c</t>
        </is>
      </c>
      <c r="E5" t="n">
        <v>4.58e-17</v>
      </c>
      <c r="F5">
        <f>B5*C5*E5</f>
        <v/>
      </c>
    </row>
    <row r="6" outlineLevel="2" s="55">
      <c r="A6">
        <f>'!!Species'!A10</f>
        <v/>
      </c>
      <c r="B6">
        <f>'!!Species types'!G$10</f>
        <v/>
      </c>
      <c r="C6">
        <f>'!!Initial species concentration'!E10</f>
        <v/>
      </c>
      <c r="D6" s="56" t="inlineStr">
        <is>
          <t>c</t>
        </is>
      </c>
      <c r="E6" t="n">
        <v>4.58e-17</v>
      </c>
      <c r="F6">
        <f>B6*C6*E6</f>
        <v/>
      </c>
    </row>
    <row r="7" outlineLevel="2" s="55">
      <c r="A7">
        <f>'!!Species'!A11</f>
        <v/>
      </c>
      <c r="B7">
        <f>'!!Species types'!G12</f>
        <v/>
      </c>
      <c r="C7">
        <f>'!!Initial species concentration'!E11</f>
        <v/>
      </c>
      <c r="D7" s="56" t="inlineStr">
        <is>
          <t>c</t>
        </is>
      </c>
      <c r="E7" t="n">
        <v>4.58e-17</v>
      </c>
      <c r="F7">
        <f>B7*C7*E7</f>
        <v/>
      </c>
    </row>
    <row r="8" outlineLevel="2" s="55">
      <c r="A8">
        <f>'!!Species'!A12</f>
        <v/>
      </c>
      <c r="B8">
        <f>'!!Species types'!G13</f>
        <v/>
      </c>
      <c r="C8">
        <f>'!!Initial species concentration'!E12</f>
        <v/>
      </c>
      <c r="D8" s="56" t="inlineStr">
        <is>
          <t>c</t>
        </is>
      </c>
      <c r="E8" t="n">
        <v>4.58e-17</v>
      </c>
      <c r="F8">
        <f>B8*C8*E8</f>
        <v/>
      </c>
    </row>
    <row r="9" outlineLevel="1" s="55">
      <c r="D9" s="58" t="inlineStr">
        <is>
          <t>c Total</t>
        </is>
      </c>
      <c r="F9">
        <f>SUBTOTAL(9,F2:F8)</f>
        <v/>
      </c>
    </row>
    <row r="10" outlineLevel="2" s="55">
      <c r="A10">
        <f>'!!Species'!A3</f>
        <v/>
      </c>
      <c r="B10">
        <f>'!!Species types'!G$4</f>
        <v/>
      </c>
      <c r="C10">
        <f>'!!Initial species concentration'!E3</f>
        <v/>
      </c>
      <c r="D10" s="56" t="inlineStr">
        <is>
          <t>e</t>
        </is>
      </c>
      <c r="F10">
        <f>B10*C10*E10</f>
        <v/>
      </c>
    </row>
    <row r="11" outlineLevel="2" s="55">
      <c r="A11">
        <f>'!!Species'!A4</f>
        <v/>
      </c>
      <c r="B11">
        <f>'!!Species types'!G$5</f>
        <v/>
      </c>
      <c r="C11">
        <f>'!!Initial species concentration'!E4</f>
        <v/>
      </c>
      <c r="D11" s="56" t="inlineStr">
        <is>
          <t>e</t>
        </is>
      </c>
      <c r="F11">
        <f>B11*C11*E11</f>
        <v/>
      </c>
    </row>
    <row r="12" outlineLevel="2" s="55">
      <c r="A12">
        <f>'!!Species'!A9</f>
        <v/>
      </c>
      <c r="B12">
        <f>'!!Species types'!G$10</f>
        <v/>
      </c>
      <c r="C12">
        <f>'!!Initial species concentration'!E9</f>
        <v/>
      </c>
      <c r="D12" s="56" t="inlineStr">
        <is>
          <t>e</t>
        </is>
      </c>
      <c r="F12">
        <f>B12*C12*E12</f>
        <v/>
      </c>
    </row>
    <row r="13" outlineLevel="1" s="55">
      <c r="D13" s="58" t="inlineStr">
        <is>
          <t>e Total</t>
        </is>
      </c>
      <c r="F13">
        <f>SUBTOTAL(9,F10:F12)</f>
        <v/>
      </c>
    </row>
    <row r="14">
      <c r="D14" s="58" t="inlineStr">
        <is>
          <t>Grand Total</t>
        </is>
      </c>
      <c r="F14">
        <f>SUBTOTAL(9,F2:F12)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G1" sqref="G1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64" min="1" max="1026"/>
    <col width="9" customWidth="1" style="64" min="1027" max="1028"/>
    <col width="9" customWidth="1" style="64" min="1029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13" t="inlineStr">
        <is>
          <t>!Evidence</t>
        </is>
      </c>
      <c r="G2" s="13" t="inlineStr">
        <is>
          <t>!Conclusions</t>
        </is>
      </c>
      <c r="H2" s="2" t="inlineStr">
        <is>
          <t>!Comments</t>
        </is>
      </c>
      <c r="I2" s="13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G1" sqref="G1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64" min="1" max="1026"/>
    <col width="9" customWidth="1" style="64" min="1027" max="1028"/>
    <col width="9" customWidth="1" style="64" min="1029" max="16384"/>
  </cols>
  <sheetData>
    <row r="1">
      <c r="A1" t="inlineStr">
        <is>
          <t>!!ObjTables type='Data' id='Function' objTablesVersion='0.0.8' schema='wc_lang' tableFormat='row'</t>
        </is>
      </c>
    </row>
    <row r="2" ht="28" customHeight="1" s="55">
      <c r="A2" s="13" t="inlineStr">
        <is>
          <t>!Id</t>
        </is>
      </c>
      <c r="B2" s="13" t="inlineStr">
        <is>
          <t>!Name</t>
        </is>
      </c>
      <c r="C2" s="13" t="inlineStr">
        <is>
          <t>!Expression</t>
        </is>
      </c>
      <c r="D2" s="13" t="inlineStr">
        <is>
          <t>!Units</t>
        </is>
      </c>
      <c r="E2" s="13" t="inlineStr">
        <is>
          <t>!Identifiers</t>
        </is>
      </c>
      <c r="F2" s="13" t="inlineStr">
        <is>
          <t>!Evidence</t>
        </is>
      </c>
      <c r="G2" s="13" t="inlineStr">
        <is>
          <t>!Conclusions</t>
        </is>
      </c>
      <c r="H2" s="13" t="inlineStr">
        <is>
          <t>!Comments</t>
        </is>
      </c>
      <c r="I2" s="13" t="inlineStr">
        <is>
          <t>!References</t>
        </is>
      </c>
    </row>
    <row r="3" ht="15" customHeight="1" s="55">
      <c r="A3" s="8" t="inlineStr">
        <is>
          <t>volume_c</t>
        </is>
      </c>
      <c r="B3" s="8" t="n"/>
      <c r="C3" s="8" t="inlineStr">
        <is>
          <t>c / density_c</t>
        </is>
      </c>
      <c r="D3" s="8" t="inlineStr">
        <is>
          <t>l</t>
        </is>
      </c>
    </row>
    <row r="4" ht="15" customHeight="1" s="55">
      <c r="A4" s="8" t="inlineStr">
        <is>
          <t>volume_e</t>
        </is>
      </c>
      <c r="B4" s="8" t="n"/>
      <c r="C4" s="8" t="inlineStr">
        <is>
          <t>e / density_e</t>
        </is>
      </c>
      <c r="D4" s="8" t="inlineStr">
        <is>
          <t>l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MM7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A4" sqref="A4:XFD5"/>
    </sheetView>
    <sheetView workbookViewId="1">
      <selection activeCell="A1" sqref="A1"/>
    </sheetView>
  </sheetViews>
  <sheetFormatPr baseColWidth="10" defaultColWidth="9" defaultRowHeight="15" customHeight="1"/>
  <cols>
    <col width="18" customWidth="1" style="64" min="1" max="1"/>
    <col width="19" customWidth="1" style="64" min="2" max="2"/>
    <col width="15.1640625" customWidth="1" style="64" min="3" max="3"/>
    <col width="50.5" bestFit="1" customWidth="1" style="64" min="4" max="4"/>
    <col width="14.83203125" customWidth="1" style="64" min="5" max="5"/>
    <col width="8.83203125" customWidth="1" style="64" min="6" max="10"/>
    <col width="8.83203125" customWidth="1" style="1" min="11" max="1027"/>
    <col width="9" customWidth="1" style="1" min="1028" max="1029"/>
    <col width="9" customWidth="1" style="1" min="1030" max="16384"/>
  </cols>
  <sheetData>
    <row r="1" ht="13.5" customHeight="1" s="55">
      <c r="A1" t="inlineStr">
        <is>
          <t>!!ObjTables type='Data' id='Reaction' objTablesVersion='0.0.8' schema='wc_lang' tableFormat='row'</t>
        </is>
      </c>
    </row>
    <row r="2" ht="15" customFormat="1" customHeight="1" s="63">
      <c r="A2" s="8" t="n"/>
      <c r="B2" s="8" t="n"/>
      <c r="C2" s="8" t="n"/>
      <c r="D2" s="8" t="n"/>
      <c r="E2" s="8" t="n"/>
      <c r="F2" s="8" t="n"/>
      <c r="G2" s="65" t="inlineStr">
        <is>
          <t>!Flux bounds</t>
        </is>
      </c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8" t="n"/>
      <c r="BR2" s="8" t="n"/>
      <c r="BS2" s="8" t="n"/>
      <c r="BT2" s="8" t="n"/>
      <c r="BU2" s="8" t="n"/>
      <c r="BV2" s="8" t="n"/>
      <c r="BW2" s="8" t="n"/>
      <c r="BX2" s="8" t="n"/>
      <c r="BY2" s="8" t="n"/>
      <c r="BZ2" s="8" t="n"/>
      <c r="CA2" s="8" t="n"/>
      <c r="CB2" s="8" t="n"/>
      <c r="CC2" s="8" t="n"/>
      <c r="CD2" s="8" t="n"/>
      <c r="CE2" s="8" t="n"/>
      <c r="CF2" s="8" t="n"/>
      <c r="CG2" s="8" t="n"/>
      <c r="CH2" s="8" t="n"/>
      <c r="CI2" s="8" t="n"/>
      <c r="CJ2" s="8" t="n"/>
      <c r="CK2" s="8" t="n"/>
      <c r="CL2" s="8" t="n"/>
      <c r="CM2" s="8" t="n"/>
      <c r="CN2" s="8" t="n"/>
      <c r="CO2" s="8" t="n"/>
      <c r="CP2" s="8" t="n"/>
      <c r="CQ2" s="8" t="n"/>
      <c r="CR2" s="8" t="n"/>
      <c r="CS2" s="8" t="n"/>
      <c r="CT2" s="8" t="n"/>
      <c r="CU2" s="8" t="n"/>
      <c r="CV2" s="8" t="n"/>
      <c r="CW2" s="8" t="n"/>
      <c r="CX2" s="8" t="n"/>
      <c r="CY2" s="8" t="n"/>
      <c r="CZ2" s="8" t="n"/>
      <c r="DA2" s="8" t="n"/>
      <c r="DB2" s="8" t="n"/>
      <c r="DC2" s="8" t="n"/>
      <c r="DD2" s="8" t="n"/>
      <c r="DE2" s="8" t="n"/>
      <c r="DF2" s="8" t="n"/>
      <c r="DG2" s="8" t="n"/>
      <c r="DH2" s="8" t="n"/>
      <c r="DI2" s="8" t="n"/>
      <c r="DJ2" s="8" t="n"/>
      <c r="DK2" s="8" t="n"/>
      <c r="DL2" s="8" t="n"/>
      <c r="DM2" s="8" t="n"/>
      <c r="DN2" s="8" t="n"/>
      <c r="DO2" s="8" t="n"/>
      <c r="DP2" s="8" t="n"/>
      <c r="DQ2" s="8" t="n"/>
      <c r="DR2" s="8" t="n"/>
      <c r="DS2" s="8" t="n"/>
      <c r="DT2" s="8" t="n"/>
      <c r="DU2" s="8" t="n"/>
      <c r="DV2" s="8" t="n"/>
      <c r="DW2" s="8" t="n"/>
      <c r="DX2" s="8" t="n"/>
      <c r="DY2" s="8" t="n"/>
      <c r="DZ2" s="8" t="n"/>
      <c r="EA2" s="8" t="n"/>
      <c r="EB2" s="8" t="n"/>
      <c r="EC2" s="8" t="n"/>
      <c r="ED2" s="8" t="n"/>
      <c r="EE2" s="8" t="n"/>
      <c r="EF2" s="8" t="n"/>
      <c r="EG2" s="8" t="n"/>
      <c r="EH2" s="8" t="n"/>
      <c r="EI2" s="8" t="n"/>
      <c r="EJ2" s="8" t="n"/>
      <c r="EK2" s="8" t="n"/>
      <c r="EL2" s="8" t="n"/>
      <c r="EM2" s="8" t="n"/>
      <c r="EN2" s="8" t="n"/>
      <c r="EO2" s="8" t="n"/>
      <c r="EP2" s="8" t="n"/>
      <c r="EQ2" s="8" t="n"/>
      <c r="ER2" s="8" t="n"/>
      <c r="ES2" s="8" t="n"/>
      <c r="ET2" s="8" t="n"/>
      <c r="EU2" s="8" t="n"/>
      <c r="EV2" s="8" t="n"/>
      <c r="EW2" s="8" t="n"/>
      <c r="EX2" s="8" t="n"/>
      <c r="EY2" s="8" t="n"/>
      <c r="EZ2" s="8" t="n"/>
      <c r="FA2" s="8" t="n"/>
      <c r="FB2" s="8" t="n"/>
      <c r="FC2" s="8" t="n"/>
      <c r="FD2" s="8" t="n"/>
      <c r="FE2" s="8" t="n"/>
      <c r="FF2" s="8" t="n"/>
      <c r="FG2" s="8" t="n"/>
      <c r="FH2" s="8" t="n"/>
      <c r="FI2" s="8" t="n"/>
      <c r="FJ2" s="8" t="n"/>
      <c r="FK2" s="8" t="n"/>
      <c r="FL2" s="8" t="n"/>
      <c r="FM2" s="8" t="n"/>
      <c r="FN2" s="8" t="n"/>
      <c r="FO2" s="8" t="n"/>
      <c r="FP2" s="8" t="n"/>
      <c r="FQ2" s="8" t="n"/>
      <c r="FR2" s="8" t="n"/>
      <c r="FS2" s="8" t="n"/>
      <c r="FT2" s="8" t="n"/>
      <c r="FU2" s="8" t="n"/>
      <c r="FV2" s="8" t="n"/>
      <c r="FW2" s="8" t="n"/>
      <c r="FX2" s="8" t="n"/>
      <c r="FY2" s="8" t="n"/>
      <c r="FZ2" s="8" t="n"/>
      <c r="GA2" s="8" t="n"/>
      <c r="GB2" s="8" t="n"/>
      <c r="GC2" s="8" t="n"/>
      <c r="GD2" s="8" t="n"/>
      <c r="GE2" s="8" t="n"/>
      <c r="GF2" s="8" t="n"/>
      <c r="GG2" s="8" t="n"/>
      <c r="GH2" s="8" t="n"/>
      <c r="GI2" s="8" t="n"/>
      <c r="GJ2" s="8" t="n"/>
      <c r="GK2" s="8" t="n"/>
      <c r="GL2" s="8" t="n"/>
      <c r="GM2" s="8" t="n"/>
      <c r="GN2" s="8" t="n"/>
      <c r="GO2" s="8" t="n"/>
      <c r="GP2" s="8" t="n"/>
      <c r="GQ2" s="8" t="n"/>
      <c r="GR2" s="8" t="n"/>
      <c r="GS2" s="8" t="n"/>
      <c r="GT2" s="8" t="n"/>
      <c r="GU2" s="8" t="n"/>
      <c r="GV2" s="8" t="n"/>
      <c r="GW2" s="8" t="n"/>
      <c r="GX2" s="8" t="n"/>
      <c r="GY2" s="8" t="n"/>
      <c r="GZ2" s="8" t="n"/>
      <c r="HA2" s="8" t="n"/>
      <c r="HB2" s="8" t="n"/>
      <c r="HC2" s="8" t="n"/>
      <c r="HD2" s="8" t="n"/>
      <c r="HE2" s="8" t="n"/>
      <c r="HF2" s="8" t="n"/>
      <c r="HG2" s="8" t="n"/>
      <c r="HH2" s="8" t="n"/>
      <c r="HI2" s="8" t="n"/>
      <c r="HJ2" s="8" t="n"/>
      <c r="HK2" s="8" t="n"/>
      <c r="HL2" s="8" t="n"/>
      <c r="HM2" s="8" t="n"/>
      <c r="HN2" s="8" t="n"/>
      <c r="HO2" s="8" t="n"/>
      <c r="HP2" s="8" t="n"/>
      <c r="HQ2" s="8" t="n"/>
      <c r="HR2" s="8" t="n"/>
      <c r="HS2" s="8" t="n"/>
      <c r="HT2" s="8" t="n"/>
      <c r="HU2" s="8" t="n"/>
      <c r="HV2" s="8" t="n"/>
      <c r="HW2" s="8" t="n"/>
      <c r="HX2" s="8" t="n"/>
      <c r="HY2" s="8" t="n"/>
      <c r="HZ2" s="8" t="n"/>
      <c r="IA2" s="8" t="n"/>
      <c r="IB2" s="8" t="n"/>
      <c r="IC2" s="8" t="n"/>
      <c r="ID2" s="8" t="n"/>
      <c r="IE2" s="8" t="n"/>
      <c r="IF2" s="8" t="n"/>
      <c r="IG2" s="8" t="n"/>
      <c r="IH2" s="8" t="n"/>
      <c r="II2" s="8" t="n"/>
      <c r="IJ2" s="8" t="n"/>
      <c r="IK2" s="8" t="n"/>
      <c r="IL2" s="8" t="n"/>
      <c r="IM2" s="8" t="n"/>
      <c r="IN2" s="8" t="n"/>
      <c r="IO2" s="8" t="n"/>
      <c r="IP2" s="8" t="n"/>
      <c r="IQ2" s="8" t="n"/>
      <c r="IR2" s="8" t="n"/>
      <c r="IS2" s="8" t="n"/>
      <c r="IT2" s="8" t="n"/>
      <c r="IU2" s="8" t="n"/>
      <c r="IV2" s="8" t="n"/>
      <c r="IW2" s="8" t="n"/>
      <c r="IX2" s="8" t="n"/>
      <c r="IY2" s="8" t="n"/>
      <c r="IZ2" s="8" t="n"/>
      <c r="JA2" s="8" t="n"/>
      <c r="JB2" s="8" t="n"/>
      <c r="JC2" s="8" t="n"/>
      <c r="JD2" s="8" t="n"/>
      <c r="JE2" s="8" t="n"/>
      <c r="JF2" s="8" t="n"/>
      <c r="JG2" s="8" t="n"/>
      <c r="JH2" s="8" t="n"/>
      <c r="JI2" s="8" t="n"/>
      <c r="JJ2" s="8" t="n"/>
      <c r="JK2" s="8" t="n"/>
      <c r="JL2" s="8" t="n"/>
      <c r="JM2" s="8" t="n"/>
      <c r="JN2" s="8" t="n"/>
      <c r="JO2" s="8" t="n"/>
      <c r="JP2" s="8" t="n"/>
      <c r="JQ2" s="8" t="n"/>
      <c r="JR2" s="8" t="n"/>
      <c r="JS2" s="8" t="n"/>
      <c r="JT2" s="8" t="n"/>
      <c r="JU2" s="8" t="n"/>
      <c r="JV2" s="8" t="n"/>
      <c r="JW2" s="8" t="n"/>
      <c r="JX2" s="8" t="n"/>
      <c r="JY2" s="8" t="n"/>
      <c r="JZ2" s="8" t="n"/>
      <c r="KA2" s="8" t="n"/>
      <c r="KB2" s="8" t="n"/>
      <c r="KC2" s="8" t="n"/>
      <c r="KD2" s="8" t="n"/>
      <c r="KE2" s="8" t="n"/>
      <c r="KF2" s="8" t="n"/>
      <c r="KG2" s="8" t="n"/>
      <c r="KH2" s="8" t="n"/>
      <c r="KI2" s="8" t="n"/>
      <c r="KJ2" s="8" t="n"/>
      <c r="KK2" s="8" t="n"/>
      <c r="KL2" s="8" t="n"/>
      <c r="KM2" s="8" t="n"/>
      <c r="KN2" s="8" t="n"/>
      <c r="KO2" s="8" t="n"/>
      <c r="KP2" s="8" t="n"/>
      <c r="KQ2" s="8" t="n"/>
      <c r="KR2" s="8" t="n"/>
      <c r="KS2" s="8" t="n"/>
      <c r="KT2" s="8" t="n"/>
      <c r="KU2" s="8" t="n"/>
      <c r="KV2" s="8" t="n"/>
      <c r="KW2" s="8" t="n"/>
      <c r="KX2" s="8" t="n"/>
      <c r="KY2" s="8" t="n"/>
      <c r="KZ2" s="8" t="n"/>
      <c r="LA2" s="8" t="n"/>
      <c r="LB2" s="8" t="n"/>
      <c r="LC2" s="8" t="n"/>
      <c r="LD2" s="8" t="n"/>
      <c r="LE2" s="8" t="n"/>
      <c r="LF2" s="8" t="n"/>
      <c r="LG2" s="8" t="n"/>
      <c r="LH2" s="8" t="n"/>
      <c r="LI2" s="8" t="n"/>
      <c r="LJ2" s="8" t="n"/>
      <c r="LK2" s="8" t="n"/>
      <c r="LL2" s="8" t="n"/>
      <c r="LM2" s="8" t="n"/>
      <c r="LN2" s="8" t="n"/>
      <c r="LO2" s="8" t="n"/>
      <c r="LP2" s="8" t="n"/>
      <c r="LQ2" s="8" t="n"/>
      <c r="LR2" s="8" t="n"/>
      <c r="LS2" s="8" t="n"/>
      <c r="LT2" s="8" t="n"/>
      <c r="LU2" s="8" t="n"/>
      <c r="LV2" s="8" t="n"/>
      <c r="LW2" s="8" t="n"/>
      <c r="LX2" s="8" t="n"/>
      <c r="LY2" s="8" t="n"/>
      <c r="LZ2" s="8" t="n"/>
      <c r="MA2" s="8" t="n"/>
      <c r="MB2" s="8" t="n"/>
      <c r="MC2" s="8" t="n"/>
      <c r="MD2" s="8" t="n"/>
      <c r="ME2" s="8" t="n"/>
      <c r="MF2" s="8" t="n"/>
      <c r="MG2" s="8" t="n"/>
      <c r="MH2" s="8" t="n"/>
      <c r="MI2" s="8" t="n"/>
      <c r="MJ2" s="8" t="n"/>
      <c r="MK2" s="8" t="n"/>
      <c r="ML2" s="8" t="n"/>
      <c r="MM2" s="8" t="n"/>
      <c r="MN2" s="8" t="n"/>
      <c r="MO2" s="8" t="n"/>
      <c r="MP2" s="8" t="n"/>
      <c r="MQ2" s="8" t="n"/>
      <c r="MR2" s="8" t="n"/>
      <c r="MS2" s="8" t="n"/>
      <c r="MT2" s="8" t="n"/>
      <c r="MU2" s="8" t="n"/>
      <c r="MV2" s="8" t="n"/>
      <c r="MW2" s="8" t="n"/>
      <c r="MX2" s="8" t="n"/>
      <c r="MY2" s="8" t="n"/>
      <c r="MZ2" s="8" t="n"/>
      <c r="NA2" s="8" t="n"/>
      <c r="NB2" s="8" t="n"/>
      <c r="NC2" s="8" t="n"/>
      <c r="ND2" s="8" t="n"/>
      <c r="NE2" s="8" t="n"/>
      <c r="NF2" s="8" t="n"/>
      <c r="NG2" s="8" t="n"/>
      <c r="NH2" s="8" t="n"/>
      <c r="NI2" s="8" t="n"/>
      <c r="NJ2" s="8" t="n"/>
      <c r="NK2" s="8" t="n"/>
      <c r="NL2" s="8" t="n"/>
      <c r="NM2" s="8" t="n"/>
      <c r="NN2" s="8" t="n"/>
      <c r="NO2" s="8" t="n"/>
      <c r="NP2" s="8" t="n"/>
      <c r="NQ2" s="8" t="n"/>
      <c r="NR2" s="8" t="n"/>
      <c r="NS2" s="8" t="n"/>
      <c r="NT2" s="8" t="n"/>
      <c r="NU2" s="8" t="n"/>
      <c r="NV2" s="8" t="n"/>
      <c r="NW2" s="8" t="n"/>
      <c r="NX2" s="8" t="n"/>
      <c r="NY2" s="8" t="n"/>
      <c r="NZ2" s="8" t="n"/>
      <c r="OA2" s="8" t="n"/>
      <c r="OB2" s="8" t="n"/>
      <c r="OC2" s="8" t="n"/>
      <c r="OD2" s="8" t="n"/>
      <c r="OE2" s="8" t="n"/>
      <c r="OF2" s="8" t="n"/>
      <c r="OG2" s="8" t="n"/>
      <c r="OH2" s="8" t="n"/>
      <c r="OI2" s="8" t="n"/>
      <c r="OJ2" s="8" t="n"/>
      <c r="OK2" s="8" t="n"/>
      <c r="OL2" s="8" t="n"/>
      <c r="OM2" s="8" t="n"/>
      <c r="ON2" s="8" t="n"/>
      <c r="OO2" s="8" t="n"/>
      <c r="OP2" s="8" t="n"/>
      <c r="OQ2" s="8" t="n"/>
      <c r="OR2" s="8" t="n"/>
      <c r="OS2" s="8" t="n"/>
      <c r="OT2" s="8" t="n"/>
      <c r="OU2" s="8" t="n"/>
      <c r="OV2" s="8" t="n"/>
      <c r="OW2" s="8" t="n"/>
      <c r="OX2" s="8" t="n"/>
      <c r="OY2" s="8" t="n"/>
      <c r="OZ2" s="8" t="n"/>
      <c r="PA2" s="8" t="n"/>
      <c r="PB2" s="8" t="n"/>
      <c r="PC2" s="8" t="n"/>
      <c r="PD2" s="8" t="n"/>
      <c r="PE2" s="8" t="n"/>
      <c r="PF2" s="8" t="n"/>
      <c r="PG2" s="8" t="n"/>
      <c r="PH2" s="8" t="n"/>
      <c r="PI2" s="8" t="n"/>
      <c r="PJ2" s="8" t="n"/>
      <c r="PK2" s="8" t="n"/>
      <c r="PL2" s="8" t="n"/>
      <c r="PM2" s="8" t="n"/>
      <c r="PN2" s="8" t="n"/>
      <c r="PO2" s="8" t="n"/>
      <c r="PP2" s="8" t="n"/>
      <c r="PQ2" s="8" t="n"/>
      <c r="PR2" s="8" t="n"/>
      <c r="PS2" s="8" t="n"/>
      <c r="PT2" s="8" t="n"/>
      <c r="PU2" s="8" t="n"/>
      <c r="PV2" s="8" t="n"/>
      <c r="PW2" s="8" t="n"/>
      <c r="PX2" s="8" t="n"/>
      <c r="PY2" s="8" t="n"/>
      <c r="PZ2" s="8" t="n"/>
      <c r="QA2" s="8" t="n"/>
      <c r="QB2" s="8" t="n"/>
      <c r="QC2" s="8" t="n"/>
      <c r="QD2" s="8" t="n"/>
      <c r="QE2" s="8" t="n"/>
      <c r="QF2" s="8" t="n"/>
      <c r="QG2" s="8" t="n"/>
      <c r="QH2" s="8" t="n"/>
      <c r="QI2" s="8" t="n"/>
      <c r="QJ2" s="8" t="n"/>
      <c r="QK2" s="8" t="n"/>
      <c r="QL2" s="8" t="n"/>
      <c r="QM2" s="8" t="n"/>
      <c r="QN2" s="8" t="n"/>
      <c r="QO2" s="8" t="n"/>
      <c r="QP2" s="8" t="n"/>
      <c r="QQ2" s="8" t="n"/>
      <c r="QR2" s="8" t="n"/>
      <c r="QS2" s="8" t="n"/>
      <c r="QT2" s="8" t="n"/>
      <c r="QU2" s="8" t="n"/>
      <c r="QV2" s="8" t="n"/>
      <c r="QW2" s="8" t="n"/>
      <c r="QX2" s="8" t="n"/>
      <c r="QY2" s="8" t="n"/>
      <c r="QZ2" s="8" t="n"/>
      <c r="RA2" s="8" t="n"/>
      <c r="RB2" s="8" t="n"/>
      <c r="RC2" s="8" t="n"/>
      <c r="RD2" s="8" t="n"/>
      <c r="RE2" s="8" t="n"/>
      <c r="RF2" s="8" t="n"/>
      <c r="RG2" s="8" t="n"/>
      <c r="RH2" s="8" t="n"/>
      <c r="RI2" s="8" t="n"/>
      <c r="RJ2" s="8" t="n"/>
      <c r="RK2" s="8" t="n"/>
      <c r="RL2" s="8" t="n"/>
      <c r="RM2" s="8" t="n"/>
      <c r="RN2" s="8" t="n"/>
      <c r="RO2" s="8" t="n"/>
      <c r="RP2" s="8" t="n"/>
      <c r="RQ2" s="8" t="n"/>
      <c r="RR2" s="8" t="n"/>
      <c r="RS2" s="8" t="n"/>
      <c r="RT2" s="8" t="n"/>
      <c r="RU2" s="8" t="n"/>
      <c r="RV2" s="8" t="n"/>
      <c r="RW2" s="8" t="n"/>
      <c r="RX2" s="8" t="n"/>
      <c r="RY2" s="8" t="n"/>
      <c r="RZ2" s="8" t="n"/>
      <c r="SA2" s="8" t="n"/>
      <c r="SB2" s="8" t="n"/>
      <c r="SC2" s="8" t="n"/>
      <c r="SD2" s="8" t="n"/>
      <c r="SE2" s="8" t="n"/>
      <c r="SF2" s="8" t="n"/>
      <c r="SG2" s="8" t="n"/>
      <c r="SH2" s="8" t="n"/>
      <c r="SI2" s="8" t="n"/>
      <c r="SJ2" s="8" t="n"/>
      <c r="SK2" s="8" t="n"/>
      <c r="SL2" s="8" t="n"/>
      <c r="SM2" s="8" t="n"/>
      <c r="SN2" s="8" t="n"/>
      <c r="SO2" s="8" t="n"/>
      <c r="SP2" s="8" t="n"/>
      <c r="SQ2" s="8" t="n"/>
      <c r="SR2" s="8" t="n"/>
      <c r="SS2" s="8" t="n"/>
      <c r="ST2" s="8" t="n"/>
      <c r="SU2" s="8" t="n"/>
      <c r="SV2" s="8" t="n"/>
      <c r="SW2" s="8" t="n"/>
      <c r="SX2" s="8" t="n"/>
      <c r="SY2" s="8" t="n"/>
      <c r="SZ2" s="8" t="n"/>
      <c r="TA2" s="8" t="n"/>
      <c r="TB2" s="8" t="n"/>
      <c r="TC2" s="8" t="n"/>
      <c r="TD2" s="8" t="n"/>
      <c r="TE2" s="8" t="n"/>
      <c r="TF2" s="8" t="n"/>
      <c r="TG2" s="8" t="n"/>
      <c r="TH2" s="8" t="n"/>
      <c r="TI2" s="8" t="n"/>
      <c r="TJ2" s="8" t="n"/>
      <c r="TK2" s="8" t="n"/>
      <c r="TL2" s="8" t="n"/>
      <c r="TM2" s="8" t="n"/>
      <c r="TN2" s="8" t="n"/>
      <c r="TO2" s="8" t="n"/>
      <c r="TP2" s="8" t="n"/>
      <c r="TQ2" s="8" t="n"/>
      <c r="TR2" s="8" t="n"/>
      <c r="TS2" s="8" t="n"/>
      <c r="TT2" s="8" t="n"/>
      <c r="TU2" s="8" t="n"/>
      <c r="TV2" s="8" t="n"/>
      <c r="TW2" s="8" t="n"/>
      <c r="TX2" s="8" t="n"/>
      <c r="TY2" s="8" t="n"/>
      <c r="TZ2" s="8" t="n"/>
      <c r="UA2" s="8" t="n"/>
      <c r="UB2" s="8" t="n"/>
      <c r="UC2" s="8" t="n"/>
      <c r="UD2" s="8" t="n"/>
      <c r="UE2" s="8" t="n"/>
      <c r="UF2" s="8" t="n"/>
      <c r="UG2" s="8" t="n"/>
      <c r="UH2" s="8" t="n"/>
      <c r="UI2" s="8" t="n"/>
      <c r="UJ2" s="8" t="n"/>
      <c r="UK2" s="8" t="n"/>
      <c r="UL2" s="8" t="n"/>
      <c r="UM2" s="8" t="n"/>
      <c r="UN2" s="8" t="n"/>
      <c r="UO2" s="8" t="n"/>
      <c r="UP2" s="8" t="n"/>
      <c r="UQ2" s="8" t="n"/>
      <c r="UR2" s="8" t="n"/>
      <c r="US2" s="8" t="n"/>
      <c r="UT2" s="8" t="n"/>
      <c r="UU2" s="8" t="n"/>
      <c r="UV2" s="8" t="n"/>
      <c r="UW2" s="8" t="n"/>
      <c r="UX2" s="8" t="n"/>
      <c r="UY2" s="8" t="n"/>
      <c r="UZ2" s="8" t="n"/>
      <c r="VA2" s="8" t="n"/>
      <c r="VB2" s="8" t="n"/>
      <c r="VC2" s="8" t="n"/>
      <c r="VD2" s="8" t="n"/>
      <c r="VE2" s="8" t="n"/>
      <c r="VF2" s="8" t="n"/>
      <c r="VG2" s="8" t="n"/>
      <c r="VH2" s="8" t="n"/>
      <c r="VI2" s="8" t="n"/>
      <c r="VJ2" s="8" t="n"/>
      <c r="VK2" s="8" t="n"/>
      <c r="VL2" s="8" t="n"/>
      <c r="VM2" s="8" t="n"/>
      <c r="VN2" s="8" t="n"/>
      <c r="VO2" s="8" t="n"/>
      <c r="VP2" s="8" t="n"/>
      <c r="VQ2" s="8" t="n"/>
      <c r="VR2" s="8" t="n"/>
      <c r="VS2" s="8" t="n"/>
      <c r="VT2" s="8" t="n"/>
      <c r="VU2" s="8" t="n"/>
      <c r="VV2" s="8" t="n"/>
      <c r="VW2" s="8" t="n"/>
      <c r="VX2" s="8" t="n"/>
      <c r="VY2" s="8" t="n"/>
      <c r="VZ2" s="8" t="n"/>
      <c r="WA2" s="8" t="n"/>
      <c r="WB2" s="8" t="n"/>
      <c r="WC2" s="8" t="n"/>
      <c r="WD2" s="8" t="n"/>
      <c r="WE2" s="8" t="n"/>
      <c r="WF2" s="8" t="n"/>
      <c r="WG2" s="8" t="n"/>
      <c r="WH2" s="8" t="n"/>
      <c r="WI2" s="8" t="n"/>
      <c r="WJ2" s="8" t="n"/>
      <c r="WK2" s="8" t="n"/>
      <c r="WL2" s="8" t="n"/>
      <c r="WM2" s="8" t="n"/>
      <c r="WN2" s="8" t="n"/>
      <c r="WO2" s="8" t="n"/>
      <c r="WP2" s="8" t="n"/>
      <c r="WQ2" s="8" t="n"/>
      <c r="WR2" s="8" t="n"/>
      <c r="WS2" s="8" t="n"/>
      <c r="WT2" s="8" t="n"/>
      <c r="WU2" s="8" t="n"/>
      <c r="WV2" s="8" t="n"/>
      <c r="WW2" s="8" t="n"/>
      <c r="WX2" s="8" t="n"/>
      <c r="WY2" s="8" t="n"/>
      <c r="WZ2" s="8" t="n"/>
      <c r="XA2" s="8" t="n"/>
      <c r="XB2" s="8" t="n"/>
      <c r="XC2" s="8" t="n"/>
      <c r="XD2" s="8" t="n"/>
      <c r="XE2" s="8" t="n"/>
      <c r="XF2" s="8" t="n"/>
      <c r="XG2" s="8" t="n"/>
      <c r="XH2" s="8" t="n"/>
      <c r="XI2" s="8" t="n"/>
      <c r="XJ2" s="8" t="n"/>
      <c r="XK2" s="8" t="n"/>
      <c r="XL2" s="8" t="n"/>
      <c r="XM2" s="8" t="n"/>
      <c r="XN2" s="8" t="n"/>
      <c r="XO2" s="8" t="n"/>
      <c r="XP2" s="8" t="n"/>
      <c r="XQ2" s="8" t="n"/>
      <c r="XR2" s="8" t="n"/>
      <c r="XS2" s="8" t="n"/>
      <c r="XT2" s="8" t="n"/>
      <c r="XU2" s="8" t="n"/>
      <c r="XV2" s="8" t="n"/>
      <c r="XW2" s="8" t="n"/>
      <c r="XX2" s="8" t="n"/>
      <c r="XY2" s="8" t="n"/>
      <c r="XZ2" s="8" t="n"/>
      <c r="YA2" s="8" t="n"/>
      <c r="YB2" s="8" t="n"/>
      <c r="YC2" s="8" t="n"/>
      <c r="YD2" s="8" t="n"/>
      <c r="YE2" s="8" t="n"/>
      <c r="YF2" s="8" t="n"/>
      <c r="YG2" s="8" t="n"/>
      <c r="YH2" s="8" t="n"/>
      <c r="YI2" s="8" t="n"/>
      <c r="YJ2" s="8" t="n"/>
      <c r="YK2" s="8" t="n"/>
      <c r="YL2" s="8" t="n"/>
      <c r="YM2" s="8" t="n"/>
      <c r="YN2" s="8" t="n"/>
      <c r="YO2" s="8" t="n"/>
      <c r="YP2" s="8" t="n"/>
      <c r="YQ2" s="8" t="n"/>
      <c r="YR2" s="8" t="n"/>
      <c r="YS2" s="8" t="n"/>
      <c r="YT2" s="8" t="n"/>
      <c r="YU2" s="8" t="n"/>
      <c r="YV2" s="8" t="n"/>
      <c r="YW2" s="8" t="n"/>
      <c r="YX2" s="8" t="n"/>
      <c r="YY2" s="8" t="n"/>
      <c r="YZ2" s="8" t="n"/>
      <c r="ZA2" s="8" t="n"/>
      <c r="ZB2" s="8" t="n"/>
      <c r="ZC2" s="8" t="n"/>
      <c r="ZD2" s="8" t="n"/>
      <c r="ZE2" s="8" t="n"/>
      <c r="ZF2" s="8" t="n"/>
      <c r="ZG2" s="8" t="n"/>
      <c r="ZH2" s="8" t="n"/>
      <c r="ZI2" s="8" t="n"/>
      <c r="ZJ2" s="8" t="n"/>
      <c r="ZK2" s="8" t="n"/>
      <c r="ZL2" s="8" t="n"/>
      <c r="ZM2" s="8" t="n"/>
      <c r="ZN2" s="8" t="n"/>
      <c r="ZO2" s="8" t="n"/>
      <c r="ZP2" s="8" t="n"/>
      <c r="ZQ2" s="8" t="n"/>
      <c r="ZR2" s="8" t="n"/>
      <c r="ZS2" s="8" t="n"/>
      <c r="ZT2" s="8" t="n"/>
      <c r="ZU2" s="8" t="n"/>
      <c r="ZV2" s="8" t="n"/>
      <c r="ZW2" s="8" t="n"/>
      <c r="ZX2" s="8" t="n"/>
      <c r="ZY2" s="8" t="n"/>
      <c r="ZZ2" s="8" t="n"/>
      <c r="AAA2" s="8" t="n"/>
      <c r="AAB2" s="8" t="n"/>
      <c r="AAC2" s="8" t="n"/>
      <c r="AAD2" s="8" t="n"/>
      <c r="AAE2" s="8" t="n"/>
      <c r="AAF2" s="8" t="n"/>
      <c r="AAG2" s="8" t="n"/>
      <c r="AAH2" s="8" t="n"/>
      <c r="AAI2" s="8" t="n"/>
      <c r="AAJ2" s="8" t="n"/>
      <c r="AAK2" s="8" t="n"/>
      <c r="AAL2" s="8" t="n"/>
      <c r="AAM2" s="8" t="n"/>
      <c r="AAN2" s="8" t="n"/>
      <c r="AAO2" s="8" t="n"/>
      <c r="AAP2" s="8" t="n"/>
      <c r="AAQ2" s="8" t="n"/>
      <c r="AAR2" s="8" t="n"/>
      <c r="AAS2" s="8" t="n"/>
      <c r="AAT2" s="8" t="n"/>
      <c r="AAU2" s="8" t="n"/>
      <c r="AAV2" s="8" t="n"/>
      <c r="AAW2" s="8" t="n"/>
      <c r="AAX2" s="8" t="n"/>
      <c r="AAY2" s="8" t="n"/>
      <c r="AAZ2" s="8" t="n"/>
      <c r="ABA2" s="8" t="n"/>
      <c r="ABB2" s="8" t="n"/>
      <c r="ABC2" s="8" t="n"/>
      <c r="ABD2" s="8" t="n"/>
      <c r="ABE2" s="8" t="n"/>
      <c r="ABF2" s="8" t="n"/>
      <c r="ABG2" s="8" t="n"/>
      <c r="ABH2" s="8" t="n"/>
      <c r="ABI2" s="8" t="n"/>
      <c r="ABJ2" s="8" t="n"/>
      <c r="ABK2" s="8" t="n"/>
      <c r="ABL2" s="8" t="n"/>
      <c r="ABM2" s="8" t="n"/>
      <c r="ABN2" s="8" t="n"/>
      <c r="ABO2" s="8" t="n"/>
      <c r="ABP2" s="8" t="n"/>
      <c r="ABQ2" s="8" t="n"/>
      <c r="ABR2" s="8" t="n"/>
      <c r="ABS2" s="8" t="n"/>
      <c r="ABT2" s="8" t="n"/>
      <c r="ABU2" s="8" t="n"/>
      <c r="ABV2" s="8" t="n"/>
      <c r="ABW2" s="8" t="n"/>
      <c r="ABX2" s="8" t="n"/>
      <c r="ABY2" s="8" t="n"/>
      <c r="ABZ2" s="8" t="n"/>
      <c r="ACA2" s="8" t="n"/>
      <c r="ACB2" s="8" t="n"/>
      <c r="ACC2" s="8" t="n"/>
      <c r="ACD2" s="8" t="n"/>
      <c r="ACE2" s="8" t="n"/>
      <c r="ACF2" s="8" t="n"/>
      <c r="ACG2" s="8" t="n"/>
      <c r="ACH2" s="8" t="n"/>
      <c r="ACI2" s="8" t="n"/>
      <c r="ACJ2" s="8" t="n"/>
      <c r="ACK2" s="8" t="n"/>
      <c r="ACL2" s="8" t="n"/>
      <c r="ACM2" s="8" t="n"/>
      <c r="ACN2" s="8" t="n"/>
      <c r="ACO2" s="8" t="n"/>
      <c r="ACP2" s="8" t="n"/>
      <c r="ACQ2" s="8" t="n"/>
      <c r="ACR2" s="8" t="n"/>
      <c r="ACS2" s="8" t="n"/>
      <c r="ACT2" s="8" t="n"/>
      <c r="ACU2" s="8" t="n"/>
      <c r="ACV2" s="8" t="n"/>
      <c r="ACW2" s="8" t="n"/>
      <c r="ACX2" s="8" t="n"/>
      <c r="ACY2" s="8" t="n"/>
      <c r="ACZ2" s="8" t="n"/>
      <c r="ADA2" s="8" t="n"/>
      <c r="ADB2" s="8" t="n"/>
      <c r="ADC2" s="8" t="n"/>
      <c r="ADD2" s="8" t="n"/>
      <c r="ADE2" s="8" t="n"/>
      <c r="ADF2" s="8" t="n"/>
      <c r="ADG2" s="8" t="n"/>
      <c r="ADH2" s="8" t="n"/>
      <c r="ADI2" s="8" t="n"/>
      <c r="ADJ2" s="8" t="n"/>
      <c r="ADK2" s="8" t="n"/>
      <c r="ADL2" s="8" t="n"/>
      <c r="ADM2" s="8" t="n"/>
      <c r="ADN2" s="8" t="n"/>
      <c r="ADO2" s="8" t="n"/>
      <c r="ADP2" s="8" t="n"/>
      <c r="ADQ2" s="8" t="n"/>
      <c r="ADR2" s="8" t="n"/>
      <c r="ADS2" s="8" t="n"/>
      <c r="ADT2" s="8" t="n"/>
      <c r="ADU2" s="8" t="n"/>
      <c r="ADV2" s="8" t="n"/>
      <c r="ADW2" s="8" t="n"/>
      <c r="ADX2" s="8" t="n"/>
      <c r="ADY2" s="8" t="n"/>
      <c r="ADZ2" s="8" t="n"/>
      <c r="AEA2" s="8" t="n"/>
      <c r="AEB2" s="8" t="n"/>
      <c r="AEC2" s="8" t="n"/>
      <c r="AED2" s="8" t="n"/>
      <c r="AEE2" s="8" t="n"/>
      <c r="AEF2" s="8" t="n"/>
      <c r="AEG2" s="8" t="n"/>
      <c r="AEH2" s="8" t="n"/>
      <c r="AEI2" s="8" t="n"/>
      <c r="AEJ2" s="8" t="n"/>
      <c r="AEK2" s="8" t="n"/>
      <c r="AEL2" s="8" t="n"/>
      <c r="AEM2" s="8" t="n"/>
      <c r="AEN2" s="8" t="n"/>
      <c r="AEO2" s="8" t="n"/>
      <c r="AEP2" s="8" t="n"/>
      <c r="AEQ2" s="8" t="n"/>
      <c r="AER2" s="8" t="n"/>
      <c r="AES2" s="8" t="n"/>
      <c r="AET2" s="8" t="n"/>
      <c r="AEU2" s="8" t="n"/>
      <c r="AEV2" s="8" t="n"/>
      <c r="AEW2" s="8" t="n"/>
      <c r="AEX2" s="8" t="n"/>
      <c r="AEY2" s="8" t="n"/>
      <c r="AEZ2" s="8" t="n"/>
      <c r="AFA2" s="8" t="n"/>
      <c r="AFB2" s="8" t="n"/>
      <c r="AFC2" s="8" t="n"/>
      <c r="AFD2" s="8" t="n"/>
      <c r="AFE2" s="8" t="n"/>
      <c r="AFF2" s="8" t="n"/>
      <c r="AFG2" s="8" t="n"/>
      <c r="AFH2" s="8" t="n"/>
      <c r="AFI2" s="8" t="n"/>
      <c r="AFJ2" s="8" t="n"/>
      <c r="AFK2" s="8" t="n"/>
      <c r="AFL2" s="8" t="n"/>
      <c r="AFM2" s="8" t="n"/>
      <c r="AFN2" s="8" t="n"/>
      <c r="AFO2" s="8" t="n"/>
      <c r="AFP2" s="8" t="n"/>
      <c r="AFQ2" s="8" t="n"/>
      <c r="AFR2" s="8" t="n"/>
      <c r="AFS2" s="8" t="n"/>
      <c r="AFT2" s="8" t="n"/>
      <c r="AFU2" s="8" t="n"/>
      <c r="AFV2" s="8" t="n"/>
      <c r="AFW2" s="8" t="n"/>
      <c r="AFX2" s="8" t="n"/>
      <c r="AFY2" s="8" t="n"/>
      <c r="AFZ2" s="8" t="n"/>
      <c r="AGA2" s="8" t="n"/>
      <c r="AGB2" s="8" t="n"/>
      <c r="AGC2" s="8" t="n"/>
      <c r="AGD2" s="8" t="n"/>
      <c r="AGE2" s="8" t="n"/>
      <c r="AGF2" s="8" t="n"/>
      <c r="AGG2" s="8" t="n"/>
      <c r="AGH2" s="8" t="n"/>
      <c r="AGI2" s="8" t="n"/>
      <c r="AGJ2" s="8" t="n"/>
      <c r="AGK2" s="8" t="n"/>
      <c r="AGL2" s="8" t="n"/>
      <c r="AGM2" s="8" t="n"/>
      <c r="AGN2" s="8" t="n"/>
      <c r="AGO2" s="8" t="n"/>
      <c r="AGP2" s="8" t="n"/>
      <c r="AGQ2" s="8" t="n"/>
      <c r="AGR2" s="8" t="n"/>
      <c r="AGS2" s="8" t="n"/>
      <c r="AGT2" s="8" t="n"/>
      <c r="AGU2" s="8" t="n"/>
      <c r="AGV2" s="8" t="n"/>
      <c r="AGW2" s="8" t="n"/>
      <c r="AGX2" s="8" t="n"/>
      <c r="AGY2" s="8" t="n"/>
      <c r="AGZ2" s="8" t="n"/>
      <c r="AHA2" s="8" t="n"/>
      <c r="AHB2" s="8" t="n"/>
      <c r="AHC2" s="8" t="n"/>
      <c r="AHD2" s="8" t="n"/>
      <c r="AHE2" s="8" t="n"/>
      <c r="AHF2" s="8" t="n"/>
      <c r="AHG2" s="8" t="n"/>
      <c r="AHH2" s="8" t="n"/>
      <c r="AHI2" s="8" t="n"/>
      <c r="AHJ2" s="8" t="n"/>
      <c r="AHK2" s="8" t="n"/>
      <c r="AHL2" s="8" t="n"/>
      <c r="AHM2" s="8" t="n"/>
      <c r="AHN2" s="8" t="n"/>
      <c r="AHO2" s="8" t="n"/>
      <c r="AHP2" s="8" t="n"/>
      <c r="AHQ2" s="8" t="n"/>
      <c r="AHR2" s="8" t="n"/>
      <c r="AHS2" s="8" t="n"/>
      <c r="AHT2" s="8" t="n"/>
      <c r="AHU2" s="8" t="n"/>
      <c r="AHV2" s="8" t="n"/>
      <c r="AHW2" s="8" t="n"/>
      <c r="AHX2" s="8" t="n"/>
      <c r="AHY2" s="8" t="n"/>
      <c r="AHZ2" s="8" t="n"/>
      <c r="AIA2" s="8" t="n"/>
      <c r="AIB2" s="8" t="n"/>
      <c r="AIC2" s="8" t="n"/>
      <c r="AID2" s="8" t="n"/>
      <c r="AIE2" s="8" t="n"/>
      <c r="AIF2" s="8" t="n"/>
      <c r="AIG2" s="8" t="n"/>
      <c r="AIH2" s="8" t="n"/>
      <c r="AII2" s="8" t="n"/>
      <c r="AIJ2" s="8" t="n"/>
      <c r="AIK2" s="8" t="n"/>
      <c r="AIL2" s="8" t="n"/>
      <c r="AIM2" s="8" t="n"/>
      <c r="AIN2" s="8" t="n"/>
      <c r="AIO2" s="8" t="n"/>
      <c r="AIP2" s="8" t="n"/>
      <c r="AIQ2" s="8" t="n"/>
      <c r="AIR2" s="8" t="n"/>
      <c r="AIS2" s="8" t="n"/>
      <c r="AIT2" s="8" t="n"/>
      <c r="AIU2" s="8" t="n"/>
      <c r="AIV2" s="8" t="n"/>
      <c r="AIW2" s="8" t="n"/>
      <c r="AIX2" s="8" t="n"/>
      <c r="AIY2" s="8" t="n"/>
      <c r="AIZ2" s="8" t="n"/>
      <c r="AJA2" s="8" t="n"/>
      <c r="AJB2" s="8" t="n"/>
      <c r="AJC2" s="8" t="n"/>
      <c r="AJD2" s="8" t="n"/>
      <c r="AJE2" s="8" t="n"/>
      <c r="AJF2" s="8" t="n"/>
      <c r="AJG2" s="8" t="n"/>
      <c r="AJH2" s="8" t="n"/>
      <c r="AJI2" s="8" t="n"/>
      <c r="AJJ2" s="8" t="n"/>
      <c r="AJK2" s="8" t="n"/>
      <c r="AJL2" s="8" t="n"/>
      <c r="AJM2" s="8" t="n"/>
      <c r="AJN2" s="8" t="n"/>
      <c r="AJO2" s="8" t="n"/>
      <c r="AJP2" s="8" t="n"/>
      <c r="AJQ2" s="8" t="n"/>
      <c r="AJR2" s="8" t="n"/>
      <c r="AJS2" s="8" t="n"/>
      <c r="AJT2" s="8" t="n"/>
      <c r="AJU2" s="8" t="n"/>
      <c r="AJV2" s="8" t="n"/>
      <c r="AJW2" s="8" t="n"/>
      <c r="AJX2" s="8" t="n"/>
      <c r="AJY2" s="8" t="n"/>
      <c r="AJZ2" s="8" t="n"/>
      <c r="AKA2" s="8" t="n"/>
      <c r="AKB2" s="8" t="n"/>
      <c r="AKC2" s="8" t="n"/>
      <c r="AKD2" s="8" t="n"/>
      <c r="AKE2" s="8" t="n"/>
      <c r="AKF2" s="8" t="n"/>
      <c r="AKG2" s="8" t="n"/>
      <c r="AKH2" s="8" t="n"/>
      <c r="AKI2" s="8" t="n"/>
      <c r="AKJ2" s="8" t="n"/>
      <c r="AKK2" s="8" t="n"/>
      <c r="AKL2" s="8" t="n"/>
      <c r="AKM2" s="8" t="n"/>
      <c r="AKN2" s="8" t="n"/>
      <c r="AKO2" s="8" t="n"/>
      <c r="AKP2" s="8" t="n"/>
      <c r="AKQ2" s="8" t="n"/>
      <c r="AKR2" s="8" t="n"/>
      <c r="AKS2" s="8" t="n"/>
      <c r="AKT2" s="8" t="n"/>
      <c r="AKU2" s="8" t="n"/>
      <c r="AKV2" s="8" t="n"/>
      <c r="AKW2" s="8" t="n"/>
      <c r="AKX2" s="8" t="n"/>
      <c r="AKY2" s="8" t="n"/>
      <c r="AKZ2" s="8" t="n"/>
      <c r="ALA2" s="8" t="n"/>
      <c r="ALB2" s="8" t="n"/>
      <c r="ALC2" s="8" t="n"/>
      <c r="ALD2" s="8" t="n"/>
      <c r="ALE2" s="8" t="n"/>
      <c r="ALF2" s="8" t="n"/>
      <c r="ALG2" s="8" t="n"/>
      <c r="ALH2" s="8" t="n"/>
      <c r="ALI2" s="8" t="n"/>
      <c r="ALJ2" s="8" t="n"/>
      <c r="ALK2" s="8" t="n"/>
      <c r="ALL2" s="8" t="n"/>
      <c r="ALM2" s="8" t="n"/>
      <c r="ALN2" s="8" t="n"/>
      <c r="ALO2" s="8" t="n"/>
      <c r="ALP2" s="8" t="n"/>
      <c r="ALQ2" s="8" t="n"/>
      <c r="ALR2" s="8" t="n"/>
      <c r="ALS2" s="8" t="n"/>
      <c r="ALT2" s="8" t="n"/>
      <c r="ALU2" s="8" t="n"/>
      <c r="ALV2" s="8" t="n"/>
      <c r="ALW2" s="8" t="n"/>
      <c r="ALX2" s="8" t="n"/>
      <c r="ALY2" s="8" t="n"/>
      <c r="ALZ2" s="8" t="n"/>
      <c r="AMA2" s="8" t="n"/>
      <c r="AMB2" s="8" t="n"/>
      <c r="AMC2" s="8" t="n"/>
      <c r="AMD2" s="8" t="n"/>
      <c r="AME2" s="8" t="n"/>
      <c r="AMF2" s="8" t="n"/>
      <c r="AMG2" s="8" t="n"/>
      <c r="AMH2" s="8" t="n"/>
      <c r="AMI2" s="8" t="n"/>
      <c r="AMJ2" s="8" t="n"/>
      <c r="AMK2" s="8" t="n"/>
      <c r="AML2" s="8" t="n"/>
      <c r="AMM2" s="8" t="n"/>
    </row>
    <row r="3" ht="28" customHeight="1" s="55">
      <c r="A3" s="13" t="inlineStr">
        <is>
          <t>!Id</t>
        </is>
      </c>
      <c r="B3" s="13" t="inlineStr">
        <is>
          <t>!Name</t>
        </is>
      </c>
      <c r="C3" s="13" t="inlineStr">
        <is>
          <t>!Submodel</t>
        </is>
      </c>
      <c r="D3" s="13" t="inlineStr">
        <is>
          <t>!Participants</t>
        </is>
      </c>
      <c r="E3" s="13" t="inlineStr">
        <is>
          <t>!Reversible</t>
        </is>
      </c>
      <c r="F3" s="13" t="inlineStr">
        <is>
          <t>!Rate units</t>
        </is>
      </c>
      <c r="G3" s="13" t="inlineStr">
        <is>
          <t>!Minimum</t>
        </is>
      </c>
      <c r="H3" s="13" t="inlineStr">
        <is>
          <t>!Maximum</t>
        </is>
      </c>
      <c r="I3" s="13" t="inlineStr">
        <is>
          <t>!Units</t>
        </is>
      </c>
      <c r="J3" s="13" t="inlineStr">
        <is>
          <t>!Identifiers</t>
        </is>
      </c>
      <c r="K3" s="13" t="inlineStr">
        <is>
          <t>!Evidence</t>
        </is>
      </c>
      <c r="L3" s="13" t="inlineStr">
        <is>
          <t>!Conclusions</t>
        </is>
      </c>
      <c r="M3" s="13" t="inlineStr">
        <is>
          <t>!Comments</t>
        </is>
      </c>
      <c r="N3" s="13" t="inlineStr">
        <is>
          <t>!References</t>
        </is>
      </c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  <c r="BN3" s="8" t="n"/>
      <c r="BO3" s="8" t="n"/>
      <c r="BP3" s="8" t="n"/>
      <c r="BQ3" s="8" t="n"/>
      <c r="BR3" s="8" t="n"/>
      <c r="BS3" s="8" t="n"/>
      <c r="BT3" s="8" t="n"/>
      <c r="BU3" s="8" t="n"/>
      <c r="BV3" s="8" t="n"/>
      <c r="BW3" s="8" t="n"/>
      <c r="BX3" s="8" t="n"/>
      <c r="BY3" s="8" t="n"/>
      <c r="BZ3" s="8" t="n"/>
      <c r="CA3" s="8" t="n"/>
      <c r="CB3" s="8" t="n"/>
      <c r="CC3" s="8" t="n"/>
      <c r="CD3" s="8" t="n"/>
      <c r="CE3" s="8" t="n"/>
      <c r="CF3" s="8" t="n"/>
      <c r="CG3" s="8" t="n"/>
      <c r="CH3" s="8" t="n"/>
      <c r="CI3" s="8" t="n"/>
      <c r="CJ3" s="8" t="n"/>
      <c r="CK3" s="8" t="n"/>
      <c r="CL3" s="8" t="n"/>
      <c r="CM3" s="8" t="n"/>
      <c r="CN3" s="8" t="n"/>
      <c r="CO3" s="8" t="n"/>
      <c r="CP3" s="8" t="n"/>
      <c r="CQ3" s="8" t="n"/>
      <c r="CR3" s="8" t="n"/>
      <c r="CS3" s="8" t="n"/>
      <c r="CT3" s="8" t="n"/>
      <c r="CU3" s="8" t="n"/>
      <c r="CV3" s="8" t="n"/>
      <c r="CW3" s="8" t="n"/>
      <c r="CX3" s="8" t="n"/>
      <c r="CY3" s="8" t="n"/>
      <c r="CZ3" s="8" t="n"/>
      <c r="DA3" s="8" t="n"/>
      <c r="DB3" s="8" t="n"/>
      <c r="DC3" s="8" t="n"/>
      <c r="DD3" s="8" t="n"/>
      <c r="DE3" s="8" t="n"/>
      <c r="DF3" s="8" t="n"/>
      <c r="DG3" s="8" t="n"/>
      <c r="DH3" s="8" t="n"/>
      <c r="DI3" s="8" t="n"/>
      <c r="DJ3" s="8" t="n"/>
      <c r="DK3" s="8" t="n"/>
      <c r="DL3" s="8" t="n"/>
      <c r="DM3" s="8" t="n"/>
      <c r="DN3" s="8" t="n"/>
      <c r="DO3" s="8" t="n"/>
      <c r="DP3" s="8" t="n"/>
      <c r="DQ3" s="8" t="n"/>
      <c r="DR3" s="8" t="n"/>
      <c r="DS3" s="8" t="n"/>
      <c r="DT3" s="8" t="n"/>
      <c r="DU3" s="8" t="n"/>
      <c r="DV3" s="8" t="n"/>
      <c r="DW3" s="8" t="n"/>
      <c r="DX3" s="8" t="n"/>
      <c r="DY3" s="8" t="n"/>
      <c r="DZ3" s="8" t="n"/>
      <c r="EA3" s="8" t="n"/>
      <c r="EB3" s="8" t="n"/>
      <c r="EC3" s="8" t="n"/>
      <c r="ED3" s="8" t="n"/>
      <c r="EE3" s="8" t="n"/>
      <c r="EF3" s="8" t="n"/>
      <c r="EG3" s="8" t="n"/>
      <c r="EH3" s="8" t="n"/>
      <c r="EI3" s="8" t="n"/>
      <c r="EJ3" s="8" t="n"/>
      <c r="EK3" s="8" t="n"/>
      <c r="EL3" s="8" t="n"/>
      <c r="EM3" s="8" t="n"/>
      <c r="EN3" s="8" t="n"/>
      <c r="EO3" s="8" t="n"/>
      <c r="EP3" s="8" t="n"/>
      <c r="EQ3" s="8" t="n"/>
      <c r="ER3" s="8" t="n"/>
      <c r="ES3" s="8" t="n"/>
      <c r="ET3" s="8" t="n"/>
      <c r="EU3" s="8" t="n"/>
      <c r="EV3" s="8" t="n"/>
      <c r="EW3" s="8" t="n"/>
      <c r="EX3" s="8" t="n"/>
      <c r="EY3" s="8" t="n"/>
      <c r="EZ3" s="8" t="n"/>
      <c r="FA3" s="8" t="n"/>
      <c r="FB3" s="8" t="n"/>
      <c r="FC3" s="8" t="n"/>
      <c r="FD3" s="8" t="n"/>
      <c r="FE3" s="8" t="n"/>
      <c r="FF3" s="8" t="n"/>
      <c r="FG3" s="8" t="n"/>
      <c r="FH3" s="8" t="n"/>
      <c r="FI3" s="8" t="n"/>
      <c r="FJ3" s="8" t="n"/>
      <c r="FK3" s="8" t="n"/>
      <c r="FL3" s="8" t="n"/>
      <c r="FM3" s="8" t="n"/>
      <c r="FN3" s="8" t="n"/>
      <c r="FO3" s="8" t="n"/>
      <c r="FP3" s="8" t="n"/>
      <c r="FQ3" s="8" t="n"/>
      <c r="FR3" s="8" t="n"/>
      <c r="FS3" s="8" t="n"/>
      <c r="FT3" s="8" t="n"/>
      <c r="FU3" s="8" t="n"/>
      <c r="FV3" s="8" t="n"/>
      <c r="FW3" s="8" t="n"/>
      <c r="FX3" s="8" t="n"/>
      <c r="FY3" s="8" t="n"/>
      <c r="FZ3" s="8" t="n"/>
      <c r="GA3" s="8" t="n"/>
      <c r="GB3" s="8" t="n"/>
      <c r="GC3" s="8" t="n"/>
      <c r="GD3" s="8" t="n"/>
      <c r="GE3" s="8" t="n"/>
      <c r="GF3" s="8" t="n"/>
      <c r="GG3" s="8" t="n"/>
      <c r="GH3" s="8" t="n"/>
      <c r="GI3" s="8" t="n"/>
      <c r="GJ3" s="8" t="n"/>
      <c r="GK3" s="8" t="n"/>
      <c r="GL3" s="8" t="n"/>
      <c r="GM3" s="8" t="n"/>
      <c r="GN3" s="8" t="n"/>
      <c r="GO3" s="8" t="n"/>
      <c r="GP3" s="8" t="n"/>
      <c r="GQ3" s="8" t="n"/>
      <c r="GR3" s="8" t="n"/>
      <c r="GS3" s="8" t="n"/>
      <c r="GT3" s="8" t="n"/>
      <c r="GU3" s="8" t="n"/>
      <c r="GV3" s="8" t="n"/>
      <c r="GW3" s="8" t="n"/>
      <c r="GX3" s="8" t="n"/>
      <c r="GY3" s="8" t="n"/>
      <c r="GZ3" s="8" t="n"/>
      <c r="HA3" s="8" t="n"/>
      <c r="HB3" s="8" t="n"/>
      <c r="HC3" s="8" t="n"/>
      <c r="HD3" s="8" t="n"/>
      <c r="HE3" s="8" t="n"/>
      <c r="HF3" s="8" t="n"/>
      <c r="HG3" s="8" t="n"/>
      <c r="HH3" s="8" t="n"/>
      <c r="HI3" s="8" t="n"/>
      <c r="HJ3" s="8" t="n"/>
      <c r="HK3" s="8" t="n"/>
      <c r="HL3" s="8" t="n"/>
      <c r="HM3" s="8" t="n"/>
      <c r="HN3" s="8" t="n"/>
      <c r="HO3" s="8" t="n"/>
      <c r="HP3" s="8" t="n"/>
      <c r="HQ3" s="8" t="n"/>
      <c r="HR3" s="8" t="n"/>
      <c r="HS3" s="8" t="n"/>
      <c r="HT3" s="8" t="n"/>
      <c r="HU3" s="8" t="n"/>
      <c r="HV3" s="8" t="n"/>
      <c r="HW3" s="8" t="n"/>
      <c r="HX3" s="8" t="n"/>
      <c r="HY3" s="8" t="n"/>
      <c r="HZ3" s="8" t="n"/>
      <c r="IA3" s="8" t="n"/>
      <c r="IB3" s="8" t="n"/>
      <c r="IC3" s="8" t="n"/>
      <c r="ID3" s="8" t="n"/>
      <c r="IE3" s="8" t="n"/>
      <c r="IF3" s="8" t="n"/>
      <c r="IG3" s="8" t="n"/>
      <c r="IH3" s="8" t="n"/>
      <c r="II3" s="8" t="n"/>
      <c r="IJ3" s="8" t="n"/>
      <c r="IK3" s="8" t="n"/>
      <c r="IL3" s="8" t="n"/>
      <c r="IM3" s="8" t="n"/>
      <c r="IN3" s="8" t="n"/>
      <c r="IO3" s="8" t="n"/>
      <c r="IP3" s="8" t="n"/>
      <c r="IQ3" s="8" t="n"/>
      <c r="IR3" s="8" t="n"/>
      <c r="IS3" s="8" t="n"/>
      <c r="IT3" s="8" t="n"/>
      <c r="IU3" s="8" t="n"/>
      <c r="IV3" s="8" t="n"/>
      <c r="IW3" s="8" t="n"/>
      <c r="IX3" s="8" t="n"/>
      <c r="IY3" s="8" t="n"/>
      <c r="IZ3" s="8" t="n"/>
      <c r="JA3" s="8" t="n"/>
      <c r="JB3" s="8" t="n"/>
      <c r="JC3" s="8" t="n"/>
      <c r="JD3" s="8" t="n"/>
      <c r="JE3" s="8" t="n"/>
      <c r="JF3" s="8" t="n"/>
      <c r="JG3" s="8" t="n"/>
      <c r="JH3" s="8" t="n"/>
      <c r="JI3" s="8" t="n"/>
      <c r="JJ3" s="8" t="n"/>
      <c r="JK3" s="8" t="n"/>
      <c r="JL3" s="8" t="n"/>
      <c r="JM3" s="8" t="n"/>
      <c r="JN3" s="8" t="n"/>
      <c r="JO3" s="8" t="n"/>
      <c r="JP3" s="8" t="n"/>
      <c r="JQ3" s="8" t="n"/>
      <c r="JR3" s="8" t="n"/>
      <c r="JS3" s="8" t="n"/>
      <c r="JT3" s="8" t="n"/>
      <c r="JU3" s="8" t="n"/>
      <c r="JV3" s="8" t="n"/>
      <c r="JW3" s="8" t="n"/>
      <c r="JX3" s="8" t="n"/>
      <c r="JY3" s="8" t="n"/>
      <c r="JZ3" s="8" t="n"/>
      <c r="KA3" s="8" t="n"/>
      <c r="KB3" s="8" t="n"/>
      <c r="KC3" s="8" t="n"/>
      <c r="KD3" s="8" t="n"/>
      <c r="KE3" s="8" t="n"/>
      <c r="KF3" s="8" t="n"/>
      <c r="KG3" s="8" t="n"/>
      <c r="KH3" s="8" t="n"/>
      <c r="KI3" s="8" t="n"/>
      <c r="KJ3" s="8" t="n"/>
      <c r="KK3" s="8" t="n"/>
      <c r="KL3" s="8" t="n"/>
      <c r="KM3" s="8" t="n"/>
      <c r="KN3" s="8" t="n"/>
      <c r="KO3" s="8" t="n"/>
      <c r="KP3" s="8" t="n"/>
      <c r="KQ3" s="8" t="n"/>
      <c r="KR3" s="8" t="n"/>
      <c r="KS3" s="8" t="n"/>
      <c r="KT3" s="8" t="n"/>
      <c r="KU3" s="8" t="n"/>
      <c r="KV3" s="8" t="n"/>
      <c r="KW3" s="8" t="n"/>
      <c r="KX3" s="8" t="n"/>
      <c r="KY3" s="8" t="n"/>
      <c r="KZ3" s="8" t="n"/>
      <c r="LA3" s="8" t="n"/>
      <c r="LB3" s="8" t="n"/>
      <c r="LC3" s="8" t="n"/>
      <c r="LD3" s="8" t="n"/>
      <c r="LE3" s="8" t="n"/>
      <c r="LF3" s="8" t="n"/>
      <c r="LG3" s="8" t="n"/>
      <c r="LH3" s="8" t="n"/>
      <c r="LI3" s="8" t="n"/>
      <c r="LJ3" s="8" t="n"/>
      <c r="LK3" s="8" t="n"/>
      <c r="LL3" s="8" t="n"/>
      <c r="LM3" s="8" t="n"/>
      <c r="LN3" s="8" t="n"/>
      <c r="LO3" s="8" t="n"/>
      <c r="LP3" s="8" t="n"/>
      <c r="LQ3" s="8" t="n"/>
      <c r="LR3" s="8" t="n"/>
      <c r="LS3" s="8" t="n"/>
      <c r="LT3" s="8" t="n"/>
      <c r="LU3" s="8" t="n"/>
      <c r="LV3" s="8" t="n"/>
      <c r="LW3" s="8" t="n"/>
      <c r="LX3" s="8" t="n"/>
      <c r="LY3" s="8" t="n"/>
      <c r="LZ3" s="8" t="n"/>
      <c r="MA3" s="8" t="n"/>
      <c r="MB3" s="8" t="n"/>
      <c r="MC3" s="8" t="n"/>
      <c r="MD3" s="8" t="n"/>
      <c r="ME3" s="8" t="n"/>
      <c r="MF3" s="8" t="n"/>
      <c r="MG3" s="8" t="n"/>
      <c r="MH3" s="8" t="n"/>
      <c r="MI3" s="8" t="n"/>
      <c r="MJ3" s="8" t="n"/>
      <c r="MK3" s="8" t="n"/>
      <c r="ML3" s="8" t="n"/>
      <c r="MM3" s="8" t="n"/>
      <c r="MN3" s="8" t="n"/>
      <c r="MO3" s="8" t="n"/>
      <c r="MP3" s="8" t="n"/>
      <c r="MQ3" s="8" t="n"/>
      <c r="MR3" s="8" t="n"/>
      <c r="MS3" s="8" t="n"/>
      <c r="MT3" s="8" t="n"/>
      <c r="MU3" s="8" t="n"/>
      <c r="MV3" s="8" t="n"/>
      <c r="MW3" s="8" t="n"/>
      <c r="MX3" s="8" t="n"/>
      <c r="MY3" s="8" t="n"/>
      <c r="MZ3" s="8" t="n"/>
      <c r="NA3" s="8" t="n"/>
      <c r="NB3" s="8" t="n"/>
      <c r="NC3" s="8" t="n"/>
      <c r="ND3" s="8" t="n"/>
      <c r="NE3" s="8" t="n"/>
      <c r="NF3" s="8" t="n"/>
      <c r="NG3" s="8" t="n"/>
      <c r="NH3" s="8" t="n"/>
      <c r="NI3" s="8" t="n"/>
      <c r="NJ3" s="8" t="n"/>
      <c r="NK3" s="8" t="n"/>
      <c r="NL3" s="8" t="n"/>
      <c r="NM3" s="8" t="n"/>
      <c r="NN3" s="8" t="n"/>
      <c r="NO3" s="8" t="n"/>
      <c r="NP3" s="8" t="n"/>
      <c r="NQ3" s="8" t="n"/>
      <c r="NR3" s="8" t="n"/>
      <c r="NS3" s="8" t="n"/>
      <c r="NT3" s="8" t="n"/>
      <c r="NU3" s="8" t="n"/>
      <c r="NV3" s="8" t="n"/>
      <c r="NW3" s="8" t="n"/>
      <c r="NX3" s="8" t="n"/>
      <c r="NY3" s="8" t="n"/>
      <c r="NZ3" s="8" t="n"/>
      <c r="OA3" s="8" t="n"/>
      <c r="OB3" s="8" t="n"/>
      <c r="OC3" s="8" t="n"/>
      <c r="OD3" s="8" t="n"/>
      <c r="OE3" s="8" t="n"/>
      <c r="OF3" s="8" t="n"/>
      <c r="OG3" s="8" t="n"/>
      <c r="OH3" s="8" t="n"/>
      <c r="OI3" s="8" t="n"/>
      <c r="OJ3" s="8" t="n"/>
      <c r="OK3" s="8" t="n"/>
      <c r="OL3" s="8" t="n"/>
      <c r="OM3" s="8" t="n"/>
      <c r="ON3" s="8" t="n"/>
      <c r="OO3" s="8" t="n"/>
      <c r="OP3" s="8" t="n"/>
      <c r="OQ3" s="8" t="n"/>
      <c r="OR3" s="8" t="n"/>
      <c r="OS3" s="8" t="n"/>
      <c r="OT3" s="8" t="n"/>
      <c r="OU3" s="8" t="n"/>
      <c r="OV3" s="8" t="n"/>
      <c r="OW3" s="8" t="n"/>
      <c r="OX3" s="8" t="n"/>
      <c r="OY3" s="8" t="n"/>
      <c r="OZ3" s="8" t="n"/>
      <c r="PA3" s="8" t="n"/>
      <c r="PB3" s="8" t="n"/>
      <c r="PC3" s="8" t="n"/>
      <c r="PD3" s="8" t="n"/>
      <c r="PE3" s="8" t="n"/>
      <c r="PF3" s="8" t="n"/>
      <c r="PG3" s="8" t="n"/>
      <c r="PH3" s="8" t="n"/>
      <c r="PI3" s="8" t="n"/>
      <c r="PJ3" s="8" t="n"/>
      <c r="PK3" s="8" t="n"/>
      <c r="PL3" s="8" t="n"/>
      <c r="PM3" s="8" t="n"/>
      <c r="PN3" s="8" t="n"/>
      <c r="PO3" s="8" t="n"/>
      <c r="PP3" s="8" t="n"/>
      <c r="PQ3" s="8" t="n"/>
      <c r="PR3" s="8" t="n"/>
      <c r="PS3" s="8" t="n"/>
      <c r="PT3" s="8" t="n"/>
      <c r="PU3" s="8" t="n"/>
      <c r="PV3" s="8" t="n"/>
      <c r="PW3" s="8" t="n"/>
      <c r="PX3" s="8" t="n"/>
      <c r="PY3" s="8" t="n"/>
      <c r="PZ3" s="8" t="n"/>
      <c r="QA3" s="8" t="n"/>
      <c r="QB3" s="8" t="n"/>
      <c r="QC3" s="8" t="n"/>
      <c r="QD3" s="8" t="n"/>
      <c r="QE3" s="8" t="n"/>
      <c r="QF3" s="8" t="n"/>
      <c r="QG3" s="8" t="n"/>
      <c r="QH3" s="8" t="n"/>
      <c r="QI3" s="8" t="n"/>
      <c r="QJ3" s="8" t="n"/>
      <c r="QK3" s="8" t="n"/>
      <c r="QL3" s="8" t="n"/>
      <c r="QM3" s="8" t="n"/>
      <c r="QN3" s="8" t="n"/>
      <c r="QO3" s="8" t="n"/>
      <c r="QP3" s="8" t="n"/>
      <c r="QQ3" s="8" t="n"/>
      <c r="QR3" s="8" t="n"/>
      <c r="QS3" s="8" t="n"/>
      <c r="QT3" s="8" t="n"/>
      <c r="QU3" s="8" t="n"/>
      <c r="QV3" s="8" t="n"/>
      <c r="QW3" s="8" t="n"/>
      <c r="QX3" s="8" t="n"/>
      <c r="QY3" s="8" t="n"/>
      <c r="QZ3" s="8" t="n"/>
      <c r="RA3" s="8" t="n"/>
      <c r="RB3" s="8" t="n"/>
      <c r="RC3" s="8" t="n"/>
      <c r="RD3" s="8" t="n"/>
      <c r="RE3" s="8" t="n"/>
      <c r="RF3" s="8" t="n"/>
      <c r="RG3" s="8" t="n"/>
      <c r="RH3" s="8" t="n"/>
      <c r="RI3" s="8" t="n"/>
      <c r="RJ3" s="8" t="n"/>
      <c r="RK3" s="8" t="n"/>
      <c r="RL3" s="8" t="n"/>
      <c r="RM3" s="8" t="n"/>
      <c r="RN3" s="8" t="n"/>
      <c r="RO3" s="8" t="n"/>
      <c r="RP3" s="8" t="n"/>
      <c r="RQ3" s="8" t="n"/>
      <c r="RR3" s="8" t="n"/>
      <c r="RS3" s="8" t="n"/>
      <c r="RT3" s="8" t="n"/>
      <c r="RU3" s="8" t="n"/>
      <c r="RV3" s="8" t="n"/>
      <c r="RW3" s="8" t="n"/>
      <c r="RX3" s="8" t="n"/>
      <c r="RY3" s="8" t="n"/>
      <c r="RZ3" s="8" t="n"/>
      <c r="SA3" s="8" t="n"/>
      <c r="SB3" s="8" t="n"/>
      <c r="SC3" s="8" t="n"/>
      <c r="SD3" s="8" t="n"/>
      <c r="SE3" s="8" t="n"/>
      <c r="SF3" s="8" t="n"/>
      <c r="SG3" s="8" t="n"/>
      <c r="SH3" s="8" t="n"/>
      <c r="SI3" s="8" t="n"/>
      <c r="SJ3" s="8" t="n"/>
      <c r="SK3" s="8" t="n"/>
      <c r="SL3" s="8" t="n"/>
      <c r="SM3" s="8" t="n"/>
      <c r="SN3" s="8" t="n"/>
      <c r="SO3" s="8" t="n"/>
      <c r="SP3" s="8" t="n"/>
      <c r="SQ3" s="8" t="n"/>
      <c r="SR3" s="8" t="n"/>
      <c r="SS3" s="8" t="n"/>
      <c r="ST3" s="8" t="n"/>
      <c r="SU3" s="8" t="n"/>
      <c r="SV3" s="8" t="n"/>
      <c r="SW3" s="8" t="n"/>
      <c r="SX3" s="8" t="n"/>
      <c r="SY3" s="8" t="n"/>
      <c r="SZ3" s="8" t="n"/>
      <c r="TA3" s="8" t="n"/>
      <c r="TB3" s="8" t="n"/>
      <c r="TC3" s="8" t="n"/>
      <c r="TD3" s="8" t="n"/>
      <c r="TE3" s="8" t="n"/>
      <c r="TF3" s="8" t="n"/>
      <c r="TG3" s="8" t="n"/>
      <c r="TH3" s="8" t="n"/>
      <c r="TI3" s="8" t="n"/>
      <c r="TJ3" s="8" t="n"/>
      <c r="TK3" s="8" t="n"/>
      <c r="TL3" s="8" t="n"/>
      <c r="TM3" s="8" t="n"/>
      <c r="TN3" s="8" t="n"/>
      <c r="TO3" s="8" t="n"/>
      <c r="TP3" s="8" t="n"/>
      <c r="TQ3" s="8" t="n"/>
      <c r="TR3" s="8" t="n"/>
      <c r="TS3" s="8" t="n"/>
      <c r="TT3" s="8" t="n"/>
      <c r="TU3" s="8" t="n"/>
      <c r="TV3" s="8" t="n"/>
      <c r="TW3" s="8" t="n"/>
      <c r="TX3" s="8" t="n"/>
      <c r="TY3" s="8" t="n"/>
      <c r="TZ3" s="8" t="n"/>
      <c r="UA3" s="8" t="n"/>
      <c r="UB3" s="8" t="n"/>
      <c r="UC3" s="8" t="n"/>
      <c r="UD3" s="8" t="n"/>
      <c r="UE3" s="8" t="n"/>
      <c r="UF3" s="8" t="n"/>
      <c r="UG3" s="8" t="n"/>
      <c r="UH3" s="8" t="n"/>
      <c r="UI3" s="8" t="n"/>
      <c r="UJ3" s="8" t="n"/>
      <c r="UK3" s="8" t="n"/>
      <c r="UL3" s="8" t="n"/>
      <c r="UM3" s="8" t="n"/>
      <c r="UN3" s="8" t="n"/>
      <c r="UO3" s="8" t="n"/>
      <c r="UP3" s="8" t="n"/>
      <c r="UQ3" s="8" t="n"/>
      <c r="UR3" s="8" t="n"/>
      <c r="US3" s="8" t="n"/>
      <c r="UT3" s="8" t="n"/>
      <c r="UU3" s="8" t="n"/>
      <c r="UV3" s="8" t="n"/>
      <c r="UW3" s="8" t="n"/>
      <c r="UX3" s="8" t="n"/>
      <c r="UY3" s="8" t="n"/>
      <c r="UZ3" s="8" t="n"/>
      <c r="VA3" s="8" t="n"/>
      <c r="VB3" s="8" t="n"/>
      <c r="VC3" s="8" t="n"/>
      <c r="VD3" s="8" t="n"/>
      <c r="VE3" s="8" t="n"/>
      <c r="VF3" s="8" t="n"/>
      <c r="VG3" s="8" t="n"/>
      <c r="VH3" s="8" t="n"/>
      <c r="VI3" s="8" t="n"/>
      <c r="VJ3" s="8" t="n"/>
      <c r="VK3" s="8" t="n"/>
      <c r="VL3" s="8" t="n"/>
      <c r="VM3" s="8" t="n"/>
      <c r="VN3" s="8" t="n"/>
      <c r="VO3" s="8" t="n"/>
      <c r="VP3" s="8" t="n"/>
      <c r="VQ3" s="8" t="n"/>
      <c r="VR3" s="8" t="n"/>
      <c r="VS3" s="8" t="n"/>
      <c r="VT3" s="8" t="n"/>
      <c r="VU3" s="8" t="n"/>
      <c r="VV3" s="8" t="n"/>
      <c r="VW3" s="8" t="n"/>
      <c r="VX3" s="8" t="n"/>
      <c r="VY3" s="8" t="n"/>
      <c r="VZ3" s="8" t="n"/>
      <c r="WA3" s="8" t="n"/>
      <c r="WB3" s="8" t="n"/>
      <c r="WC3" s="8" t="n"/>
      <c r="WD3" s="8" t="n"/>
      <c r="WE3" s="8" t="n"/>
      <c r="WF3" s="8" t="n"/>
      <c r="WG3" s="8" t="n"/>
      <c r="WH3" s="8" t="n"/>
      <c r="WI3" s="8" t="n"/>
      <c r="WJ3" s="8" t="n"/>
      <c r="WK3" s="8" t="n"/>
      <c r="WL3" s="8" t="n"/>
      <c r="WM3" s="8" t="n"/>
      <c r="WN3" s="8" t="n"/>
      <c r="WO3" s="8" t="n"/>
      <c r="WP3" s="8" t="n"/>
      <c r="WQ3" s="8" t="n"/>
      <c r="WR3" s="8" t="n"/>
      <c r="WS3" s="8" t="n"/>
      <c r="WT3" s="8" t="n"/>
      <c r="WU3" s="8" t="n"/>
      <c r="WV3" s="8" t="n"/>
      <c r="WW3" s="8" t="n"/>
      <c r="WX3" s="8" t="n"/>
      <c r="WY3" s="8" t="n"/>
      <c r="WZ3" s="8" t="n"/>
      <c r="XA3" s="8" t="n"/>
      <c r="XB3" s="8" t="n"/>
      <c r="XC3" s="8" t="n"/>
      <c r="XD3" s="8" t="n"/>
      <c r="XE3" s="8" t="n"/>
      <c r="XF3" s="8" t="n"/>
      <c r="XG3" s="8" t="n"/>
      <c r="XH3" s="8" t="n"/>
      <c r="XI3" s="8" t="n"/>
      <c r="XJ3" s="8" t="n"/>
      <c r="XK3" s="8" t="n"/>
      <c r="XL3" s="8" t="n"/>
      <c r="XM3" s="8" t="n"/>
      <c r="XN3" s="8" t="n"/>
      <c r="XO3" s="8" t="n"/>
      <c r="XP3" s="8" t="n"/>
      <c r="XQ3" s="8" t="n"/>
      <c r="XR3" s="8" t="n"/>
      <c r="XS3" s="8" t="n"/>
      <c r="XT3" s="8" t="n"/>
      <c r="XU3" s="8" t="n"/>
      <c r="XV3" s="8" t="n"/>
      <c r="XW3" s="8" t="n"/>
      <c r="XX3" s="8" t="n"/>
      <c r="XY3" s="8" t="n"/>
      <c r="XZ3" s="8" t="n"/>
      <c r="YA3" s="8" t="n"/>
      <c r="YB3" s="8" t="n"/>
      <c r="YC3" s="8" t="n"/>
      <c r="YD3" s="8" t="n"/>
      <c r="YE3" s="8" t="n"/>
      <c r="YF3" s="8" t="n"/>
      <c r="YG3" s="8" t="n"/>
      <c r="YH3" s="8" t="n"/>
      <c r="YI3" s="8" t="n"/>
      <c r="YJ3" s="8" t="n"/>
      <c r="YK3" s="8" t="n"/>
      <c r="YL3" s="8" t="n"/>
      <c r="YM3" s="8" t="n"/>
      <c r="YN3" s="8" t="n"/>
      <c r="YO3" s="8" t="n"/>
      <c r="YP3" s="8" t="n"/>
      <c r="YQ3" s="8" t="n"/>
      <c r="YR3" s="8" t="n"/>
      <c r="YS3" s="8" t="n"/>
      <c r="YT3" s="8" t="n"/>
      <c r="YU3" s="8" t="n"/>
      <c r="YV3" s="8" t="n"/>
      <c r="YW3" s="8" t="n"/>
      <c r="YX3" s="8" t="n"/>
      <c r="YY3" s="8" t="n"/>
      <c r="YZ3" s="8" t="n"/>
      <c r="ZA3" s="8" t="n"/>
      <c r="ZB3" s="8" t="n"/>
      <c r="ZC3" s="8" t="n"/>
      <c r="ZD3" s="8" t="n"/>
      <c r="ZE3" s="8" t="n"/>
      <c r="ZF3" s="8" t="n"/>
      <c r="ZG3" s="8" t="n"/>
      <c r="ZH3" s="8" t="n"/>
      <c r="ZI3" s="8" t="n"/>
      <c r="ZJ3" s="8" t="n"/>
      <c r="ZK3" s="8" t="n"/>
      <c r="ZL3" s="8" t="n"/>
      <c r="ZM3" s="8" t="n"/>
      <c r="ZN3" s="8" t="n"/>
      <c r="ZO3" s="8" t="n"/>
      <c r="ZP3" s="8" t="n"/>
      <c r="ZQ3" s="8" t="n"/>
      <c r="ZR3" s="8" t="n"/>
      <c r="ZS3" s="8" t="n"/>
      <c r="ZT3" s="8" t="n"/>
      <c r="ZU3" s="8" t="n"/>
      <c r="ZV3" s="8" t="n"/>
      <c r="ZW3" s="8" t="n"/>
      <c r="ZX3" s="8" t="n"/>
      <c r="ZY3" s="8" t="n"/>
      <c r="ZZ3" s="8" t="n"/>
      <c r="AAA3" s="8" t="n"/>
      <c r="AAB3" s="8" t="n"/>
      <c r="AAC3" s="8" t="n"/>
      <c r="AAD3" s="8" t="n"/>
      <c r="AAE3" s="8" t="n"/>
      <c r="AAF3" s="8" t="n"/>
      <c r="AAG3" s="8" t="n"/>
      <c r="AAH3" s="8" t="n"/>
      <c r="AAI3" s="8" t="n"/>
      <c r="AAJ3" s="8" t="n"/>
      <c r="AAK3" s="8" t="n"/>
      <c r="AAL3" s="8" t="n"/>
      <c r="AAM3" s="8" t="n"/>
      <c r="AAN3" s="8" t="n"/>
      <c r="AAO3" s="8" t="n"/>
      <c r="AAP3" s="8" t="n"/>
      <c r="AAQ3" s="8" t="n"/>
      <c r="AAR3" s="8" t="n"/>
      <c r="AAS3" s="8" t="n"/>
      <c r="AAT3" s="8" t="n"/>
      <c r="AAU3" s="8" t="n"/>
      <c r="AAV3" s="8" t="n"/>
      <c r="AAW3" s="8" t="n"/>
      <c r="AAX3" s="8" t="n"/>
      <c r="AAY3" s="8" t="n"/>
      <c r="AAZ3" s="8" t="n"/>
      <c r="ABA3" s="8" t="n"/>
      <c r="ABB3" s="8" t="n"/>
      <c r="ABC3" s="8" t="n"/>
      <c r="ABD3" s="8" t="n"/>
      <c r="ABE3" s="8" t="n"/>
      <c r="ABF3" s="8" t="n"/>
      <c r="ABG3" s="8" t="n"/>
      <c r="ABH3" s="8" t="n"/>
      <c r="ABI3" s="8" t="n"/>
      <c r="ABJ3" s="8" t="n"/>
      <c r="ABK3" s="8" t="n"/>
      <c r="ABL3" s="8" t="n"/>
      <c r="ABM3" s="8" t="n"/>
      <c r="ABN3" s="8" t="n"/>
      <c r="ABO3" s="8" t="n"/>
      <c r="ABP3" s="8" t="n"/>
      <c r="ABQ3" s="8" t="n"/>
      <c r="ABR3" s="8" t="n"/>
      <c r="ABS3" s="8" t="n"/>
      <c r="ABT3" s="8" t="n"/>
      <c r="ABU3" s="8" t="n"/>
      <c r="ABV3" s="8" t="n"/>
      <c r="ABW3" s="8" t="n"/>
      <c r="ABX3" s="8" t="n"/>
      <c r="ABY3" s="8" t="n"/>
      <c r="ABZ3" s="8" t="n"/>
      <c r="ACA3" s="8" t="n"/>
      <c r="ACB3" s="8" t="n"/>
      <c r="ACC3" s="8" t="n"/>
      <c r="ACD3" s="8" t="n"/>
      <c r="ACE3" s="8" t="n"/>
      <c r="ACF3" s="8" t="n"/>
      <c r="ACG3" s="8" t="n"/>
      <c r="ACH3" s="8" t="n"/>
      <c r="ACI3" s="8" t="n"/>
      <c r="ACJ3" s="8" t="n"/>
      <c r="ACK3" s="8" t="n"/>
      <c r="ACL3" s="8" t="n"/>
      <c r="ACM3" s="8" t="n"/>
      <c r="ACN3" s="8" t="n"/>
      <c r="ACO3" s="8" t="n"/>
      <c r="ACP3" s="8" t="n"/>
      <c r="ACQ3" s="8" t="n"/>
      <c r="ACR3" s="8" t="n"/>
      <c r="ACS3" s="8" t="n"/>
      <c r="ACT3" s="8" t="n"/>
      <c r="ACU3" s="8" t="n"/>
      <c r="ACV3" s="8" t="n"/>
      <c r="ACW3" s="8" t="n"/>
      <c r="ACX3" s="8" t="n"/>
      <c r="ACY3" s="8" t="n"/>
      <c r="ACZ3" s="8" t="n"/>
      <c r="ADA3" s="8" t="n"/>
      <c r="ADB3" s="8" t="n"/>
      <c r="ADC3" s="8" t="n"/>
      <c r="ADD3" s="8" t="n"/>
      <c r="ADE3" s="8" t="n"/>
      <c r="ADF3" s="8" t="n"/>
      <c r="ADG3" s="8" t="n"/>
      <c r="ADH3" s="8" t="n"/>
      <c r="ADI3" s="8" t="n"/>
      <c r="ADJ3" s="8" t="n"/>
      <c r="ADK3" s="8" t="n"/>
      <c r="ADL3" s="8" t="n"/>
      <c r="ADM3" s="8" t="n"/>
      <c r="ADN3" s="8" t="n"/>
      <c r="ADO3" s="8" t="n"/>
      <c r="ADP3" s="8" t="n"/>
      <c r="ADQ3" s="8" t="n"/>
      <c r="ADR3" s="8" t="n"/>
      <c r="ADS3" s="8" t="n"/>
      <c r="ADT3" s="8" t="n"/>
      <c r="ADU3" s="8" t="n"/>
      <c r="ADV3" s="8" t="n"/>
      <c r="ADW3" s="8" t="n"/>
      <c r="ADX3" s="8" t="n"/>
      <c r="ADY3" s="8" t="n"/>
      <c r="ADZ3" s="8" t="n"/>
      <c r="AEA3" s="8" t="n"/>
      <c r="AEB3" s="8" t="n"/>
      <c r="AEC3" s="8" t="n"/>
      <c r="AED3" s="8" t="n"/>
      <c r="AEE3" s="8" t="n"/>
      <c r="AEF3" s="8" t="n"/>
      <c r="AEG3" s="8" t="n"/>
      <c r="AEH3" s="8" t="n"/>
      <c r="AEI3" s="8" t="n"/>
      <c r="AEJ3" s="8" t="n"/>
      <c r="AEK3" s="8" t="n"/>
      <c r="AEL3" s="8" t="n"/>
      <c r="AEM3" s="8" t="n"/>
      <c r="AEN3" s="8" t="n"/>
      <c r="AEO3" s="8" t="n"/>
      <c r="AEP3" s="8" t="n"/>
      <c r="AEQ3" s="8" t="n"/>
      <c r="AER3" s="8" t="n"/>
      <c r="AES3" s="8" t="n"/>
      <c r="AET3" s="8" t="n"/>
      <c r="AEU3" s="8" t="n"/>
      <c r="AEV3" s="8" t="n"/>
      <c r="AEW3" s="8" t="n"/>
      <c r="AEX3" s="8" t="n"/>
      <c r="AEY3" s="8" t="n"/>
      <c r="AEZ3" s="8" t="n"/>
      <c r="AFA3" s="8" t="n"/>
      <c r="AFB3" s="8" t="n"/>
      <c r="AFC3" s="8" t="n"/>
      <c r="AFD3" s="8" t="n"/>
      <c r="AFE3" s="8" t="n"/>
      <c r="AFF3" s="8" t="n"/>
      <c r="AFG3" s="8" t="n"/>
      <c r="AFH3" s="8" t="n"/>
      <c r="AFI3" s="8" t="n"/>
      <c r="AFJ3" s="8" t="n"/>
      <c r="AFK3" s="8" t="n"/>
      <c r="AFL3" s="8" t="n"/>
      <c r="AFM3" s="8" t="n"/>
      <c r="AFN3" s="8" t="n"/>
      <c r="AFO3" s="8" t="n"/>
      <c r="AFP3" s="8" t="n"/>
      <c r="AFQ3" s="8" t="n"/>
      <c r="AFR3" s="8" t="n"/>
      <c r="AFS3" s="8" t="n"/>
      <c r="AFT3" s="8" t="n"/>
      <c r="AFU3" s="8" t="n"/>
      <c r="AFV3" s="8" t="n"/>
      <c r="AFW3" s="8" t="n"/>
      <c r="AFX3" s="8" t="n"/>
      <c r="AFY3" s="8" t="n"/>
      <c r="AFZ3" s="8" t="n"/>
      <c r="AGA3" s="8" t="n"/>
      <c r="AGB3" s="8" t="n"/>
      <c r="AGC3" s="8" t="n"/>
      <c r="AGD3" s="8" t="n"/>
      <c r="AGE3" s="8" t="n"/>
      <c r="AGF3" s="8" t="n"/>
      <c r="AGG3" s="8" t="n"/>
      <c r="AGH3" s="8" t="n"/>
      <c r="AGI3" s="8" t="n"/>
      <c r="AGJ3" s="8" t="n"/>
      <c r="AGK3" s="8" t="n"/>
      <c r="AGL3" s="8" t="n"/>
      <c r="AGM3" s="8" t="n"/>
      <c r="AGN3" s="8" t="n"/>
      <c r="AGO3" s="8" t="n"/>
      <c r="AGP3" s="8" t="n"/>
      <c r="AGQ3" s="8" t="n"/>
      <c r="AGR3" s="8" t="n"/>
      <c r="AGS3" s="8" t="n"/>
      <c r="AGT3" s="8" t="n"/>
      <c r="AGU3" s="8" t="n"/>
      <c r="AGV3" s="8" t="n"/>
      <c r="AGW3" s="8" t="n"/>
      <c r="AGX3" s="8" t="n"/>
      <c r="AGY3" s="8" t="n"/>
      <c r="AGZ3" s="8" t="n"/>
      <c r="AHA3" s="8" t="n"/>
      <c r="AHB3" s="8" t="n"/>
      <c r="AHC3" s="8" t="n"/>
      <c r="AHD3" s="8" t="n"/>
      <c r="AHE3" s="8" t="n"/>
      <c r="AHF3" s="8" t="n"/>
      <c r="AHG3" s="8" t="n"/>
      <c r="AHH3" s="8" t="n"/>
      <c r="AHI3" s="8" t="n"/>
      <c r="AHJ3" s="8" t="n"/>
      <c r="AHK3" s="8" t="n"/>
      <c r="AHL3" s="8" t="n"/>
      <c r="AHM3" s="8" t="n"/>
      <c r="AHN3" s="8" t="n"/>
      <c r="AHO3" s="8" t="n"/>
      <c r="AHP3" s="8" t="n"/>
      <c r="AHQ3" s="8" t="n"/>
      <c r="AHR3" s="8" t="n"/>
      <c r="AHS3" s="8" t="n"/>
      <c r="AHT3" s="8" t="n"/>
      <c r="AHU3" s="8" t="n"/>
      <c r="AHV3" s="8" t="n"/>
      <c r="AHW3" s="8" t="n"/>
      <c r="AHX3" s="8" t="n"/>
      <c r="AHY3" s="8" t="n"/>
      <c r="AHZ3" s="8" t="n"/>
      <c r="AIA3" s="8" t="n"/>
      <c r="AIB3" s="8" t="n"/>
      <c r="AIC3" s="8" t="n"/>
      <c r="AID3" s="8" t="n"/>
      <c r="AIE3" s="8" t="n"/>
      <c r="AIF3" s="8" t="n"/>
      <c r="AIG3" s="8" t="n"/>
      <c r="AIH3" s="8" t="n"/>
      <c r="AII3" s="8" t="n"/>
      <c r="AIJ3" s="8" t="n"/>
      <c r="AIK3" s="8" t="n"/>
      <c r="AIL3" s="8" t="n"/>
      <c r="AIM3" s="8" t="n"/>
      <c r="AIN3" s="8" t="n"/>
      <c r="AIO3" s="8" t="n"/>
      <c r="AIP3" s="8" t="n"/>
      <c r="AIQ3" s="8" t="n"/>
      <c r="AIR3" s="8" t="n"/>
      <c r="AIS3" s="8" t="n"/>
      <c r="AIT3" s="8" t="n"/>
      <c r="AIU3" s="8" t="n"/>
      <c r="AIV3" s="8" t="n"/>
      <c r="AIW3" s="8" t="n"/>
      <c r="AIX3" s="8" t="n"/>
      <c r="AIY3" s="8" t="n"/>
      <c r="AIZ3" s="8" t="n"/>
      <c r="AJA3" s="8" t="n"/>
      <c r="AJB3" s="8" t="n"/>
      <c r="AJC3" s="8" t="n"/>
      <c r="AJD3" s="8" t="n"/>
      <c r="AJE3" s="8" t="n"/>
      <c r="AJF3" s="8" t="n"/>
      <c r="AJG3" s="8" t="n"/>
      <c r="AJH3" s="8" t="n"/>
      <c r="AJI3" s="8" t="n"/>
      <c r="AJJ3" s="8" t="n"/>
      <c r="AJK3" s="8" t="n"/>
      <c r="AJL3" s="8" t="n"/>
      <c r="AJM3" s="8" t="n"/>
      <c r="AJN3" s="8" t="n"/>
      <c r="AJO3" s="8" t="n"/>
      <c r="AJP3" s="8" t="n"/>
      <c r="AJQ3" s="8" t="n"/>
      <c r="AJR3" s="8" t="n"/>
      <c r="AJS3" s="8" t="n"/>
      <c r="AJT3" s="8" t="n"/>
      <c r="AJU3" s="8" t="n"/>
      <c r="AJV3" s="8" t="n"/>
      <c r="AJW3" s="8" t="n"/>
      <c r="AJX3" s="8" t="n"/>
      <c r="AJY3" s="8" t="n"/>
      <c r="AJZ3" s="8" t="n"/>
      <c r="AKA3" s="8" t="n"/>
      <c r="AKB3" s="8" t="n"/>
      <c r="AKC3" s="8" t="n"/>
      <c r="AKD3" s="8" t="n"/>
      <c r="AKE3" s="8" t="n"/>
      <c r="AKF3" s="8" t="n"/>
      <c r="AKG3" s="8" t="n"/>
      <c r="AKH3" s="8" t="n"/>
      <c r="AKI3" s="8" t="n"/>
      <c r="AKJ3" s="8" t="n"/>
      <c r="AKK3" s="8" t="n"/>
      <c r="AKL3" s="8" t="n"/>
      <c r="AKM3" s="8" t="n"/>
      <c r="AKN3" s="8" t="n"/>
      <c r="AKO3" s="8" t="n"/>
      <c r="AKP3" s="8" t="n"/>
      <c r="AKQ3" s="8" t="n"/>
      <c r="AKR3" s="8" t="n"/>
      <c r="AKS3" s="8" t="n"/>
      <c r="AKT3" s="8" t="n"/>
      <c r="AKU3" s="8" t="n"/>
      <c r="AKV3" s="8" t="n"/>
      <c r="AKW3" s="8" t="n"/>
      <c r="AKX3" s="8" t="n"/>
      <c r="AKY3" s="8" t="n"/>
      <c r="AKZ3" s="8" t="n"/>
      <c r="ALA3" s="8" t="n"/>
      <c r="ALB3" s="8" t="n"/>
      <c r="ALC3" s="8" t="n"/>
      <c r="ALD3" s="8" t="n"/>
      <c r="ALE3" s="8" t="n"/>
      <c r="ALF3" s="8" t="n"/>
      <c r="ALG3" s="8" t="n"/>
      <c r="ALH3" s="8" t="n"/>
      <c r="ALI3" s="8" t="n"/>
      <c r="ALJ3" s="8" t="n"/>
      <c r="ALK3" s="8" t="n"/>
      <c r="ALL3" s="8" t="n"/>
      <c r="ALM3" s="8" t="n"/>
      <c r="ALN3" s="8" t="n"/>
      <c r="ALO3" s="8" t="n"/>
      <c r="ALP3" s="8" t="n"/>
      <c r="ALQ3" s="8" t="n"/>
      <c r="ALR3" s="8" t="n"/>
      <c r="ALS3" s="8" t="n"/>
      <c r="ALT3" s="8" t="n"/>
      <c r="ALU3" s="8" t="n"/>
      <c r="ALV3" s="8" t="n"/>
      <c r="ALW3" s="8" t="n"/>
      <c r="ALX3" s="8" t="n"/>
      <c r="ALY3" s="8" t="n"/>
      <c r="ALZ3" s="8" t="n"/>
      <c r="AMA3" s="8" t="n"/>
      <c r="AMB3" s="8" t="n"/>
      <c r="AMC3" s="8" t="n"/>
      <c r="AMD3" s="8" t="n"/>
      <c r="AME3" s="8" t="n"/>
      <c r="AMF3" s="8" t="n"/>
      <c r="AMG3" s="8" t="n"/>
      <c r="AMH3" s="8" t="n"/>
      <c r="AMI3" s="8" t="n"/>
      <c r="AMJ3" s="8" t="n"/>
      <c r="AMK3" s="8" t="n"/>
      <c r="AML3" s="8" t="n"/>
      <c r="AMM3" s="8" t="n"/>
    </row>
    <row r="4">
      <c r="A4" s="64" t="inlineStr">
        <is>
          <t>reaction_1</t>
        </is>
      </c>
      <c r="B4" s="64" t="inlineStr">
        <is>
          <t>reaction_name_1</t>
        </is>
      </c>
      <c r="C4" s="64" t="inlineStr">
        <is>
          <t>submodel_1</t>
        </is>
      </c>
      <c r="D4" s="64" t="inlineStr">
        <is>
          <t>species_1[e] + species_2[e] ==&gt; species_1[c] + species_2[c]</t>
        </is>
      </c>
      <c r="E4" s="64" t="n">
        <v>0</v>
      </c>
      <c r="F4" s="64" t="inlineStr">
        <is>
          <t>s^-1</t>
        </is>
      </c>
      <c r="G4" s="64" t="n">
        <v>0</v>
      </c>
      <c r="H4" s="64" t="n">
        <v>1</v>
      </c>
      <c r="I4" s="64" t="inlineStr">
        <is>
          <t>M s^-1</t>
        </is>
      </c>
      <c r="J4" s="73" t="n"/>
    </row>
    <row r="5">
      <c r="A5" s="64" t="inlineStr">
        <is>
          <t>reaction_2</t>
        </is>
      </c>
      <c r="B5" s="64" t="inlineStr">
        <is>
          <t>reaction_name_2</t>
        </is>
      </c>
      <c r="C5" s="64" t="inlineStr">
        <is>
          <t>submodel_1</t>
        </is>
      </c>
      <c r="D5" s="64" t="inlineStr">
        <is>
          <t>[c]: (2) species_2 ==&gt; species_3</t>
        </is>
      </c>
      <c r="E5" s="64" t="n">
        <v>1</v>
      </c>
      <c r="F5" s="64" t="inlineStr">
        <is>
          <t>s^-1</t>
        </is>
      </c>
      <c r="J5" s="73" t="n"/>
    </row>
    <row r="6">
      <c r="A6" s="64" t="inlineStr">
        <is>
          <t>reaction_3</t>
        </is>
      </c>
      <c r="B6" s="64" t="inlineStr">
        <is>
          <t>reaction_name_3</t>
        </is>
      </c>
      <c r="C6" s="64" t="inlineStr">
        <is>
          <t>submodel_2</t>
        </is>
      </c>
      <c r="D6" s="64" t="inlineStr">
        <is>
          <t>[c]: species_2 + (2) species_3 ==&gt; species_4</t>
        </is>
      </c>
      <c r="E6" s="64" t="n">
        <v>1</v>
      </c>
      <c r="F6" s="64" t="inlineStr">
        <is>
          <t>s^-1</t>
        </is>
      </c>
    </row>
    <row r="7">
      <c r="A7" s="64" t="inlineStr">
        <is>
          <t>reaction_4</t>
        </is>
      </c>
      <c r="B7" s="64" t="inlineStr">
        <is>
          <t>reaction_name_4</t>
        </is>
      </c>
      <c r="C7" s="64" t="inlineStr">
        <is>
          <t>submodel_2</t>
        </is>
      </c>
      <c r="D7" s="9" t="inlineStr">
        <is>
          <t>[c]: species_4 ==&gt; (2) species_5 + species_6</t>
        </is>
      </c>
      <c r="E7" s="64" t="n">
        <v>0</v>
      </c>
      <c r="F7" s="64" t="inlineStr">
        <is>
          <t>s^-1</t>
        </is>
      </c>
    </row>
  </sheetData>
  <autoFilter ref="A2:D6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F5" sqref="F5"/>
    </sheetView>
    <sheetView workbookViewId="1">
      <selection activeCell="A1" sqref="A1"/>
    </sheetView>
  </sheetViews>
  <sheetFormatPr baseColWidth="10" defaultColWidth="9" defaultRowHeight="15" customHeight="1"/>
  <cols>
    <col width="23.6640625" customWidth="1" style="64" min="1" max="2"/>
    <col width="8.83203125" customWidth="1" style="64" min="3" max="3"/>
    <col width="9.6640625" customWidth="1" style="64" min="4" max="4"/>
    <col width="9.1640625" customWidth="1" style="64" min="5" max="5"/>
    <col width="62.6640625" customWidth="1" style="64" min="6" max="6"/>
    <col width="8.83203125" customWidth="1" style="64" min="7" max="7"/>
    <col width="9.1640625" customWidth="1" style="64" min="8" max="10"/>
    <col width="8.83203125" customWidth="1" style="64" min="11" max="1026"/>
    <col width="9" customWidth="1" style="64" min="1027" max="1028"/>
    <col width="9" customWidth="1" style="64" min="1029" max="16384"/>
  </cols>
  <sheetData>
    <row r="1">
      <c r="A1" t="inlineStr">
        <is>
          <t>!!ObjTables type='Data' id='RateLaw' objTablesVersion='0.0.8' schema='wc_lang' tableFormat='row'</t>
        </is>
      </c>
    </row>
    <row r="2">
      <c r="A2" s="13" t="inlineStr">
        <is>
          <t>!Id</t>
        </is>
      </c>
      <c r="B2" s="13" t="inlineStr">
        <is>
          <t>!Name</t>
        </is>
      </c>
      <c r="C2" s="13" t="inlineStr">
        <is>
          <t>!Reaction</t>
        </is>
      </c>
      <c r="D2" s="13" t="inlineStr">
        <is>
          <t>!Direction</t>
        </is>
      </c>
      <c r="E2" s="13" t="inlineStr">
        <is>
          <t>!Type</t>
        </is>
      </c>
      <c r="F2" s="13" t="inlineStr">
        <is>
          <t>!Expression</t>
        </is>
      </c>
      <c r="G2" s="13" t="inlineStr">
        <is>
          <t>!Units</t>
        </is>
      </c>
      <c r="H2" s="13" t="inlineStr">
        <is>
          <t>!Identifiers</t>
        </is>
      </c>
      <c r="I2" s="13" t="inlineStr">
        <is>
          <t>!Evidence</t>
        </is>
      </c>
      <c r="J2" s="13" t="inlineStr">
        <is>
          <t>!Conclusions</t>
        </is>
      </c>
      <c r="K2" s="13" t="inlineStr">
        <is>
          <t>!Comments</t>
        </is>
      </c>
      <c r="L2" s="13" t="inlineStr">
        <is>
          <t>!References</t>
        </is>
      </c>
    </row>
    <row r="3">
      <c r="A3" s="64" t="inlineStr">
        <is>
          <t>reaction_1-forward</t>
        </is>
      </c>
      <c r="C3" s="64" t="inlineStr">
        <is>
          <t>reaction_1</t>
        </is>
      </c>
      <c r="D3" s="64" t="inlineStr">
        <is>
          <t>forward</t>
        </is>
      </c>
      <c r="F3" s="64" t="inlineStr">
        <is>
          <t>k_cat_1_for * max( species_1[e], species_2[e] )</t>
        </is>
      </c>
      <c r="G3" s="64" t="inlineStr">
        <is>
          <t>s^-1</t>
        </is>
      </c>
    </row>
    <row r="4">
      <c r="A4" s="64" t="inlineStr">
        <is>
          <t>reaction_2-forward</t>
        </is>
      </c>
      <c r="C4" s="64" t="inlineStr">
        <is>
          <t>reaction_2</t>
        </is>
      </c>
      <c r="D4" s="64" t="inlineStr">
        <is>
          <t>forward</t>
        </is>
      </c>
      <c r="F4" s="64" t="inlineStr">
        <is>
          <t>k_cat_2_for * species_2[c]</t>
        </is>
      </c>
      <c r="G4" s="64" t="inlineStr">
        <is>
          <t>s^-1</t>
        </is>
      </c>
    </row>
    <row r="5">
      <c r="A5" s="64" t="inlineStr">
        <is>
          <t>reaction_3-forward</t>
        </is>
      </c>
      <c r="C5" s="64" t="inlineStr">
        <is>
          <t>reaction_3</t>
        </is>
      </c>
      <c r="D5" s="64" t="inlineStr">
        <is>
          <t>forward</t>
        </is>
      </c>
      <c r="F5" s="64" t="inlineStr">
        <is>
          <t>k_cat_3_for * species_4[c] / (K_m_3 * Avogadro * volume_c + species_4[c])</t>
        </is>
      </c>
      <c r="G5" s="64" t="inlineStr">
        <is>
          <t>s^-1</t>
        </is>
      </c>
    </row>
    <row r="6">
      <c r="A6" s="64" t="inlineStr">
        <is>
          <t>reaction_3-backward</t>
        </is>
      </c>
      <c r="C6" s="64" t="inlineStr">
        <is>
          <t>reaction_3</t>
        </is>
      </c>
      <c r="D6" s="64" t="inlineStr">
        <is>
          <t>backward</t>
        </is>
      </c>
      <c r="F6" s="64" t="inlineStr">
        <is>
          <t>k_cat_3_rev * (species_5[c] + species_6[c])</t>
        </is>
      </c>
      <c r="G6" s="64" t="inlineStr">
        <is>
          <t>s^-1</t>
        </is>
      </c>
      <c r="M6" s="4" t="n"/>
    </row>
    <row r="7">
      <c r="A7" s="64" t="inlineStr">
        <is>
          <t>reaction_4-forward</t>
        </is>
      </c>
      <c r="C7" s="64" t="inlineStr">
        <is>
          <t>reaction_4</t>
        </is>
      </c>
      <c r="D7" s="64" t="inlineStr">
        <is>
          <t>forward</t>
        </is>
      </c>
      <c r="F7" s="64" t="inlineStr">
        <is>
          <t>k_cat_4_for * species_2[c]</t>
        </is>
      </c>
      <c r="G7" s="64" t="inlineStr">
        <is>
          <t>s^-1</t>
        </is>
      </c>
      <c r="M7" s="4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:XFD1"/>
    </sheetView>
    <sheetView workbookViewId="1">
      <selection activeCell="A1" sqref="A1"/>
    </sheetView>
  </sheetViews>
  <sheetFormatPr baseColWidth="10" defaultColWidth="9" defaultRowHeight="15" customHeight="1"/>
  <cols>
    <col width="17.6640625" customWidth="1" style="64" min="1" max="1"/>
    <col width="9" customWidth="1" style="64" min="2" max="3"/>
    <col width="10.5" customWidth="1" style="64" min="4" max="4"/>
    <col width="9" customWidth="1" style="64" min="5" max="6"/>
    <col width="9" customWidth="1" style="64" min="7" max="16384"/>
  </cols>
  <sheetData>
    <row r="1" ht="15" customHeight="1" s="55">
      <c r="A1" t="inlineStr">
        <is>
          <t>!!ObjTables type='Data' id='DfbaObjective' objTablesVersion='0.0.8' schema='wc_lang' tableFormat='row'</t>
        </is>
      </c>
    </row>
    <row r="2" ht="42" customHeight="1" s="55">
      <c r="A2" s="13" t="inlineStr">
        <is>
          <t>!Id</t>
        </is>
      </c>
      <c r="B2" s="13" t="inlineStr">
        <is>
          <t>!Name</t>
        </is>
      </c>
      <c r="C2" s="13" t="inlineStr">
        <is>
          <t>!Submodel</t>
        </is>
      </c>
      <c r="D2" s="13" t="inlineStr">
        <is>
          <t>!Expression</t>
        </is>
      </c>
      <c r="E2" s="13" t="inlineStr">
        <is>
          <t>!Units</t>
        </is>
      </c>
      <c r="F2" s="13" t="inlineStr">
        <is>
          <t>!Reaction rate units</t>
        </is>
      </c>
      <c r="G2" s="13" t="inlineStr">
        <is>
          <t>!Coefficient units</t>
        </is>
      </c>
      <c r="H2" s="13" t="inlineStr">
        <is>
          <t>!Identifiers</t>
        </is>
      </c>
      <c r="I2" s="13" t="inlineStr">
        <is>
          <t>!Evidence</t>
        </is>
      </c>
      <c r="J2" s="13" t="inlineStr">
        <is>
          <t>!Conclusions</t>
        </is>
      </c>
      <c r="K2" s="13" t="inlineStr">
        <is>
          <t>!Comments</t>
        </is>
      </c>
      <c r="L2" s="13" t="inlineStr">
        <is>
          <t>!References</t>
        </is>
      </c>
    </row>
    <row r="3" ht="28" customHeight="1" s="55">
      <c r="A3" s="64" t="inlineStr">
        <is>
          <t>dfba-obj-submodel_1</t>
        </is>
      </c>
      <c r="C3" s="64" t="inlineStr">
        <is>
          <t>submodel_1</t>
        </is>
      </c>
      <c r="D3" s="5" t="inlineStr">
        <is>
          <t>Metabolism_biomass</t>
        </is>
      </c>
      <c r="E3" s="64" t="inlineStr">
        <is>
          <t>dimensionless</t>
        </is>
      </c>
      <c r="F3" s="64" t="inlineStr">
        <is>
          <t>s^-1</t>
        </is>
      </c>
      <c r="G3" s="64" t="inlineStr">
        <is>
          <t>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C3" sqref="C3"/>
    </sheetView>
    <sheetView workbookViewId="1">
      <selection activeCell="A1" sqref="A1"/>
    </sheetView>
  </sheetViews>
  <sheetFormatPr baseColWidth="10" defaultColWidth="9" defaultRowHeight="15" customHeight="1"/>
  <cols>
    <col width="17.6640625" customWidth="1" style="5" min="1" max="1"/>
    <col width="8.83203125" customWidth="1" style="5" min="2" max="2"/>
    <col width="10.5" customWidth="1" style="5" min="3" max="3"/>
    <col width="8.83203125" customWidth="1" style="5" min="4" max="5"/>
    <col width="8.83203125" customWidth="1" style="64" min="6" max="1026"/>
    <col width="9" customWidth="1" style="64" min="1027" max="1028"/>
    <col width="9" customWidth="1" style="64" min="1029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13" t="inlineStr">
        <is>
          <t>!Id</t>
        </is>
      </c>
      <c r="B2" s="13" t="inlineStr">
        <is>
          <t>!Name</t>
        </is>
      </c>
      <c r="C2" s="13" t="inlineStr">
        <is>
          <t>!Submodel</t>
        </is>
      </c>
      <c r="D2" s="13" t="inlineStr">
        <is>
          <t>!Units</t>
        </is>
      </c>
      <c r="E2" s="13" t="inlineStr">
        <is>
          <t>!Cell size units</t>
        </is>
      </c>
      <c r="F2" s="13" t="inlineStr">
        <is>
          <t>!Identifiers</t>
        </is>
      </c>
      <c r="G2" s="13" t="inlineStr">
        <is>
          <t>!Evidence</t>
        </is>
      </c>
      <c r="H2" s="13" t="inlineStr">
        <is>
          <t>!Conclusions</t>
        </is>
      </c>
      <c r="I2" s="13" t="inlineStr">
        <is>
          <t>!Comments</t>
        </is>
      </c>
      <c r="J2" s="13" t="inlineStr">
        <is>
          <t>!References</t>
        </is>
      </c>
    </row>
    <row r="3">
      <c r="A3" s="5" t="inlineStr">
        <is>
          <t>Metabolism_biomass</t>
        </is>
      </c>
      <c r="B3" s="5" t="inlineStr">
        <is>
          <t>Metabolism biomass reaction</t>
        </is>
      </c>
      <c r="C3" s="64" t="inlineStr">
        <is>
          <t>submodel_1</t>
        </is>
      </c>
      <c r="D3" s="64" t="inlineStr">
        <is>
          <t>s^-1</t>
        </is>
      </c>
      <c r="E3" s="5" t="inlineStr">
        <is>
          <t>l</t>
        </is>
      </c>
      <c r="I3" s="5" t="inlineStr">
        <is>
          <t>No comment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D3" sqref="D3"/>
    </sheetView>
    <sheetView workbookViewId="1">
      <selection activeCell="A1" sqref="A1"/>
    </sheetView>
  </sheetViews>
  <sheetFormatPr baseColWidth="10" defaultColWidth="9" defaultRowHeight="15" customHeight="1"/>
  <cols>
    <col width="43" customWidth="1" style="5" min="1" max="1"/>
    <col width="15" customWidth="1" style="5" min="2" max="2"/>
    <col width="17.6640625" customWidth="1" style="5" min="3" max="3"/>
    <col width="11" customWidth="1" style="5" min="4" max="4"/>
    <col width="9.83203125" customWidth="1" style="5" min="5" max="5"/>
    <col width="8.83203125" customWidth="1" style="5" min="6" max="7"/>
    <col width="8.83203125" customWidth="1" style="64" min="8" max="1026"/>
    <col width="9" customWidth="1" style="64" min="1027" max="1028"/>
    <col width="9" customWidth="1" style="64" min="1029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6" t="inlineStr">
        <is>
          <t>!Id</t>
        </is>
      </c>
      <c r="B2" s="6" t="inlineStr">
        <is>
          <t>!Name</t>
        </is>
      </c>
      <c r="C2" s="6" t="inlineStr">
        <is>
          <t>!dFBA objective reaction</t>
        </is>
      </c>
      <c r="D2" s="6" t="inlineStr">
        <is>
          <t>!Species</t>
        </is>
      </c>
      <c r="E2" s="6" t="inlineStr">
        <is>
          <t>!Value</t>
        </is>
      </c>
      <c r="F2" s="6" t="inlineStr">
        <is>
          <t>!Units</t>
        </is>
      </c>
      <c r="G2" s="6" t="inlineStr">
        <is>
          <t>!Identifiers</t>
        </is>
      </c>
      <c r="H2" s="13" t="inlineStr">
        <is>
          <t>!Evidence</t>
        </is>
      </c>
      <c r="I2" s="13" t="inlineStr">
        <is>
          <t>!Conclusions</t>
        </is>
      </c>
      <c r="J2" s="6" t="inlineStr">
        <is>
          <t>!Comments</t>
        </is>
      </c>
      <c r="K2" s="6" t="inlineStr">
        <is>
          <t>!References</t>
        </is>
      </c>
    </row>
    <row r="3">
      <c r="A3" s="5" t="inlineStr">
        <is>
          <t>dfba-net-species-Metabolism_biomass-species_1[c]</t>
        </is>
      </c>
      <c r="B3" s="5" t="inlineStr">
        <is>
          <t>biomass_comp_1</t>
        </is>
      </c>
      <c r="C3" s="5" t="inlineStr">
        <is>
          <t>Metabolism_biomass</t>
        </is>
      </c>
      <c r="D3" s="64" t="inlineStr">
        <is>
          <t>species_1[c]</t>
        </is>
      </c>
      <c r="E3" s="7" t="n">
        <v>-3</v>
      </c>
      <c r="F3" s="5" t="inlineStr">
        <is>
          <t>M s^-1</t>
        </is>
      </c>
      <c r="J3" s="5" t="inlineStr">
        <is>
          <t>test</t>
        </is>
      </c>
    </row>
    <row r="4">
      <c r="A4" s="5" t="inlineStr">
        <is>
          <t>dfba-net-species-Metabolism_biomass-species_2[c]</t>
        </is>
      </c>
      <c r="B4" s="5" t="inlineStr">
        <is>
          <t>biomass_comp_2</t>
        </is>
      </c>
      <c r="C4" s="5" t="inlineStr">
        <is>
          <t>Metabolism_biomass</t>
        </is>
      </c>
      <c r="D4" s="64" t="inlineStr">
        <is>
          <t>species_2[c]</t>
        </is>
      </c>
      <c r="E4" s="7" t="n">
        <v>-4</v>
      </c>
      <c r="F4" s="5" t="inlineStr">
        <is>
          <t>M s^-1</t>
        </is>
      </c>
    </row>
    <row r="5">
      <c r="A5" s="5" t="inlineStr">
        <is>
          <t>dfba-net-species-Metabolism_biomass-species_3[c]</t>
        </is>
      </c>
      <c r="B5" s="5" t="inlineStr">
        <is>
          <t>biomass_comp_3</t>
        </is>
      </c>
      <c r="C5" s="5" t="inlineStr">
        <is>
          <t>Metabolism_biomass</t>
        </is>
      </c>
      <c r="D5" s="64" t="inlineStr">
        <is>
          <t>species_3[c]</t>
        </is>
      </c>
      <c r="E5" s="7" t="n">
        <v>1</v>
      </c>
      <c r="F5" s="5" t="inlineStr">
        <is>
          <t>M 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D12" sqref="D12"/>
    </sheetView>
    <sheetView workbookViewId="1">
      <selection activeCell="A1" sqref="A1"/>
    </sheetView>
  </sheetViews>
  <sheetFormatPr baseColWidth="10" defaultColWidth="9" defaultRowHeight="15" customHeight="1"/>
  <cols>
    <col width="14.6640625" customWidth="1" style="64" min="1" max="1"/>
    <col width="31.1640625" customWidth="1" style="64" min="2" max="2"/>
    <col width="14.83203125" customWidth="1" style="64" min="3" max="3"/>
    <col width="12.5" customWidth="1" style="64" min="4" max="4"/>
    <col width="8.1640625" customWidth="1" style="64" min="5" max="5"/>
    <col width="11.6640625" customWidth="1" style="64" min="6" max="6"/>
    <col width="9.33203125" customWidth="1" style="64" min="7" max="7"/>
    <col width="9.5" customWidth="1" style="64" min="8" max="9"/>
    <col width="8.83203125" customWidth="1" style="1" min="10" max="1026"/>
    <col width="9" customWidth="1" style="1" min="1027" max="1028"/>
    <col width="9" customWidth="1" style="1" min="1029" max="16384"/>
  </cols>
  <sheetData>
    <row r="1" customFormat="1" s="63">
      <c r="A1" t="inlineStr">
        <is>
          <t>!!ObjTables type='Data' id='Parameter' objTablesVersion='0.0.8' schema='wc_lang' tableFormat='row'</t>
        </is>
      </c>
    </row>
    <row r="2">
      <c r="A2" s="13" t="inlineStr">
        <is>
          <t>!Id</t>
        </is>
      </c>
      <c r="B2" s="13" t="inlineStr">
        <is>
          <t>!Name</t>
        </is>
      </c>
      <c r="C2" s="13" t="inlineStr">
        <is>
          <t>!Type</t>
        </is>
      </c>
      <c r="D2" s="13" t="inlineStr">
        <is>
          <t>!Value</t>
        </is>
      </c>
      <c r="E2" s="13" t="inlineStr">
        <is>
          <t>!Standard error</t>
        </is>
      </c>
      <c r="F2" s="13" t="inlineStr">
        <is>
          <t>!Units</t>
        </is>
      </c>
      <c r="G2" s="13" t="inlineStr">
        <is>
          <t>!Identifiers</t>
        </is>
      </c>
      <c r="H2" s="13" t="inlineStr">
        <is>
          <t>!Evidence</t>
        </is>
      </c>
      <c r="I2" s="13" t="inlineStr">
        <is>
          <t>!Conclusions</t>
        </is>
      </c>
      <c r="J2" s="13" t="inlineStr">
        <is>
          <t>!Comments</t>
        </is>
      </c>
      <c r="K2" s="13" t="inlineStr">
        <is>
          <t>!References</t>
        </is>
      </c>
    </row>
    <row r="3">
      <c r="A3" s="64" t="inlineStr">
        <is>
          <t>fractionDryWeight</t>
        </is>
      </c>
      <c r="B3" s="64" t="inlineStr">
        <is>
          <t>Fraction of cell mass which is non water</t>
        </is>
      </c>
      <c r="D3" s="64" t="n">
        <v>0.3</v>
      </c>
      <c r="F3" s="64" t="inlineStr">
        <is>
          <t>dimensionless</t>
        </is>
      </c>
      <c r="J3" s="64" t="inlineStr">
        <is>
          <t>[Ref-0006]</t>
        </is>
      </c>
    </row>
    <row r="4">
      <c r="A4" s="64" t="inlineStr">
        <is>
          <t>maxAllowed</t>
        </is>
      </c>
      <c r="B4" s="64" t="inlineStr">
        <is>
          <t>Test param for testing stop cond1</t>
        </is>
      </c>
      <c r="D4" s="64" t="n">
        <v>1</v>
      </c>
      <c r="F4" s="64" t="inlineStr">
        <is>
          <t>dimensionless</t>
        </is>
      </c>
    </row>
    <row r="5">
      <c r="A5" s="64" t="inlineStr">
        <is>
          <t>k_cat_1_for</t>
        </is>
      </c>
      <c r="C5" s="64" t="inlineStr">
        <is>
          <t>k_cat</t>
        </is>
      </c>
      <c r="D5" s="64" t="n">
        <v>1</v>
      </c>
      <c r="F5" s="64" t="inlineStr">
        <is>
          <t>molecule^-1 s^-1</t>
        </is>
      </c>
    </row>
    <row r="6">
      <c r="A6" s="64" t="inlineStr">
        <is>
          <t>k_cat_2_for</t>
        </is>
      </c>
      <c r="C6" s="64" t="inlineStr">
        <is>
          <t>k_cat</t>
        </is>
      </c>
      <c r="D6" s="4" t="n">
        <v>2000</v>
      </c>
      <c r="F6" s="64" t="inlineStr">
        <is>
          <t>molecule^-1 s^-1</t>
        </is>
      </c>
    </row>
    <row r="7">
      <c r="A7" s="64" t="inlineStr">
        <is>
          <t>k_cat_3_for</t>
        </is>
      </c>
      <c r="C7" s="64" t="inlineStr">
        <is>
          <t>k_cat</t>
        </is>
      </c>
      <c r="D7" s="4" t="n">
        <v>0.0003</v>
      </c>
      <c r="F7" s="64" t="inlineStr">
        <is>
          <t>s^-1</t>
        </is>
      </c>
    </row>
    <row r="8">
      <c r="A8" s="64" t="inlineStr">
        <is>
          <t>k_cat_3_rev</t>
        </is>
      </c>
      <c r="C8" s="64" t="inlineStr">
        <is>
          <t>k_cat</t>
        </is>
      </c>
      <c r="D8" s="4" t="n">
        <v>0.0003</v>
      </c>
      <c r="F8" s="64" t="inlineStr">
        <is>
          <t>molecule^-1 s^-1</t>
        </is>
      </c>
    </row>
    <row r="9">
      <c r="A9" s="64" t="inlineStr">
        <is>
          <t>k_cat_4_for</t>
        </is>
      </c>
      <c r="C9" s="64" t="inlineStr">
        <is>
          <t>k_cat</t>
        </is>
      </c>
      <c r="D9" s="4" t="n">
        <v>0.0003</v>
      </c>
      <c r="F9" s="64" t="inlineStr">
        <is>
          <t>molecule^-1 s^-1</t>
        </is>
      </c>
    </row>
    <row r="10">
      <c r="A10" s="64" t="inlineStr">
        <is>
          <t>K_m_3</t>
        </is>
      </c>
      <c r="C10" s="64" t="inlineStr">
        <is>
          <t>K_m</t>
        </is>
      </c>
      <c r="D10" s="4" t="n">
        <v>0.001</v>
      </c>
      <c r="F10" s="64" t="inlineStr">
        <is>
          <t>M</t>
        </is>
      </c>
    </row>
    <row r="11">
      <c r="A11" s="64" t="inlineStr">
        <is>
          <t>Avogadro</t>
        </is>
      </c>
      <c r="D11" s="4" t="n">
        <v>6.02214075862e+23</v>
      </c>
      <c r="F11" s="64" t="inlineStr">
        <is>
          <t>molecule mol^-1</t>
        </is>
      </c>
    </row>
    <row r="12">
      <c r="A12" s="64" t="inlineStr">
        <is>
          <t>density_c</t>
        </is>
      </c>
      <c r="D12" s="64" t="n">
        <v>100</v>
      </c>
      <c r="F12" s="64" t="inlineStr">
        <is>
          <t>g l^-1</t>
        </is>
      </c>
    </row>
    <row r="13">
      <c r="A13" s="64" t="inlineStr">
        <is>
          <t>density_e</t>
        </is>
      </c>
      <c r="D13" s="64" t="n">
        <v>1000</v>
      </c>
      <c r="F13" s="64" t="inlineStr">
        <is>
          <t>g l^-1</t>
        </is>
      </c>
    </row>
  </sheetData>
  <autoFilter ref="A1:F12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pane xSplit="1" topLeftCell="B1" activePane="topRight" state="frozen"/>
      <selection pane="topRight" activeCell="A8" sqref="A8:XFD10"/>
    </sheetView>
    <sheetView zoomScale="150" zoomScaleNormal="150" zoomScalePageLayoutView="150" workbookViewId="1">
      <selection activeCell="F2" sqref="F2:F7"/>
    </sheetView>
  </sheetViews>
  <sheetFormatPr baseColWidth="10" defaultColWidth="9" defaultRowHeight="15" customHeight="1"/>
  <cols>
    <col width="8.83203125" customWidth="1" style="64" min="1" max="1025"/>
    <col width="9" customWidth="1" style="64" min="1026" max="1027"/>
    <col width="9" customWidth="1" style="64" min="1028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13" t="inlineStr">
        <is>
          <t>!Id</t>
        </is>
      </c>
      <c r="B2" s="64" t="inlineStr">
        <is>
          <t>ASP_test_2016_2</t>
        </is>
      </c>
    </row>
    <row r="3">
      <c r="A3" s="13" t="inlineStr">
        <is>
          <t>!Name</t>
        </is>
      </c>
      <c r="B3" s="64" t="inlineStr">
        <is>
          <t>ASP test model 2</t>
        </is>
      </c>
    </row>
    <row r="4">
      <c r="A4" s="13" t="inlineStr">
        <is>
          <t>!Version</t>
        </is>
      </c>
      <c r="B4" s="64" t="inlineStr">
        <is>
          <t>0.0.1</t>
        </is>
      </c>
      <c r="F4" s="64" t="n"/>
    </row>
    <row r="5">
      <c r="A5" s="13" t="inlineStr">
        <is>
          <t>!URL</t>
        </is>
      </c>
      <c r="B5" s="64" t="inlineStr">
        <is>
          <t>https://github.com/org/repo</t>
        </is>
      </c>
    </row>
    <row r="6">
      <c r="A6" s="13" t="inlineStr">
        <is>
          <t>!Branch</t>
        </is>
      </c>
      <c r="B6" s="64" t="inlineStr">
        <is>
          <t>master</t>
        </is>
      </c>
    </row>
    <row r="7">
      <c r="A7" s="13" t="inlineStr">
        <is>
          <t>!Revision</t>
        </is>
      </c>
      <c r="B7" s="64" t="inlineStr">
        <is>
          <t>hash</t>
        </is>
      </c>
    </row>
    <row r="8">
      <c r="A8" s="13" t="inlineStr">
        <is>
          <t>!wc_lang version</t>
        </is>
      </c>
      <c r="B8" s="64" t="inlineStr">
        <is>
          <t>0.0.1</t>
        </is>
      </c>
    </row>
    <row r="9">
      <c r="A9" s="13" t="inlineStr">
        <is>
          <t>!Time units</t>
        </is>
      </c>
      <c r="B9" s="64" t="inlineStr">
        <is>
          <t>s</t>
        </is>
      </c>
    </row>
    <row r="10">
      <c r="A10" s="13" t="inlineStr">
        <is>
          <t>!Identifiers</t>
        </is>
      </c>
    </row>
    <row r="11">
      <c r="A11" s="13" t="inlineStr">
        <is>
          <t>!Comments</t>
        </is>
      </c>
    </row>
    <row r="12">
      <c r="A12" s="13" t="inlineStr">
        <is>
          <t>!Created</t>
        </is>
      </c>
    </row>
    <row r="13">
      <c r="A13" s="13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I11" sqref="I11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64" min="1" max="2"/>
    <col width="13.33203125" customWidth="1" style="64" min="3" max="3"/>
    <col width="16" customWidth="1" style="64" min="4" max="4"/>
    <col width="8.83203125" customWidth="1" style="64" min="5" max="1026"/>
    <col width="9" customWidth="1" style="64" min="1027" max="1028"/>
    <col width="9" customWidth="1" style="64" min="1029" max="16384"/>
  </cols>
  <sheetData>
    <row r="1">
      <c r="A1" t="inlineStr">
        <is>
          <t>!!ObjTables type='Data' id='StopCondition' objTablesVersion='0.0.8' schema='wc_lang' tableFormat='row'</t>
        </is>
      </c>
    </row>
    <row r="2">
      <c r="A2" s="13" t="inlineStr">
        <is>
          <t>!Id</t>
        </is>
      </c>
      <c r="B2" s="13" t="inlineStr">
        <is>
          <t>!Name</t>
        </is>
      </c>
      <c r="C2" s="13" t="inlineStr">
        <is>
          <t>!Expression</t>
        </is>
      </c>
      <c r="D2" s="13" t="inlineStr">
        <is>
          <t>!Units</t>
        </is>
      </c>
      <c r="E2" s="13" t="inlineStr">
        <is>
          <t>!Identifiers</t>
        </is>
      </c>
      <c r="F2" s="13" t="inlineStr">
        <is>
          <t>!Evidence</t>
        </is>
      </c>
      <c r="G2" s="13" t="inlineStr">
        <is>
          <t>!Conclusions</t>
        </is>
      </c>
      <c r="H2" s="13" t="inlineStr">
        <is>
          <t>!Comments</t>
        </is>
      </c>
      <c r="I2" s="13" t="inlineStr">
        <is>
          <t>!References</t>
        </is>
      </c>
    </row>
    <row r="3">
      <c r="A3" s="64" t="inlineStr">
        <is>
          <t>cond1</t>
        </is>
      </c>
      <c r="C3" s="64" t="inlineStr">
        <is>
          <t>2 &lt; maxAllowed</t>
        </is>
      </c>
      <c r="D3" s="64" t="inlineStr">
        <is>
          <t>dimensionless</t>
        </is>
      </c>
      <c r="H3" s="64" t="inlineStr">
        <is>
          <t>Will always be False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Q1" sqref="Q1:T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64" min="1" max="2"/>
    <col width="9" customWidth="1" style="64" min="3" max="16384"/>
  </cols>
  <sheetData>
    <row r="1">
      <c r="A1" t="inlineStr">
        <is>
          <t>!!ObjTables type='Data' id='Observation' objTablesVersion='0.0.8' schema='wc_lang' tableFormat='row'</t>
        </is>
      </c>
    </row>
    <row r="2" ht="15" customHeight="1" s="55">
      <c r="G2" s="66" t="inlineStr">
        <is>
          <t>!Genotype</t>
        </is>
      </c>
      <c r="I2" s="66" t="inlineStr">
        <is>
          <t>!Environment</t>
        </is>
      </c>
      <c r="Q2" s="67" t="inlineStr">
        <is>
          <t>!Data generation process</t>
        </is>
      </c>
      <c r="S2" s="67" t="inlineStr">
        <is>
          <t>!Data analysis process</t>
        </is>
      </c>
    </row>
    <row r="3" ht="42" customHeight="1" s="55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</sheetViews>
  <sheetFormatPr baseColWidth="10" defaultColWidth="9" defaultRowHeight="15"/>
  <cols>
    <col width="14" customWidth="1" style="64" min="1" max="1"/>
    <col width="13.33203125" customWidth="1" style="64" min="2" max="3"/>
    <col width="9.1640625" customWidth="1" style="64" min="4" max="6"/>
    <col width="9.1640625" customWidth="1" style="55" min="7" max="1017"/>
  </cols>
  <sheetData>
    <row r="1" ht="15" customHeight="1" s="55">
      <c r="A1" t="inlineStr">
        <is>
          <t>!!ObjTables type='Data' id='ObservationSet' objTablesVersion='0.0.8' schema='wc_lang' tableFormat='row'</t>
        </is>
      </c>
    </row>
    <row r="2" ht="15" customHeight="1" s="55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 s="55"/>
    <row r="4" ht="15" customHeight="1" s="55"/>
    <row r="5" ht="15" customHeight="1" s="55"/>
    <row r="6" ht="15" customHeight="1" s="55"/>
    <row r="7" ht="15" customHeight="1" s="55"/>
    <row r="8" ht="15" customHeight="1" s="55"/>
    <row r="9" ht="15" customHeight="1" s="55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N2" sqref="N2"/>
    </sheetView>
    <sheetView workbookViewId="1">
      <selection activeCell="A1" sqref="A1"/>
    </sheetView>
  </sheetViews>
  <sheetFormatPr baseColWidth="10" defaultColWidth="9" defaultRowHeight="15"/>
  <cols>
    <col width="15.1640625" customWidth="1" style="64" min="1" max="1"/>
    <col width="14.6640625" customWidth="1" style="64" min="2" max="2"/>
    <col width="9.1640625" customWidth="1" style="64" min="3" max="14"/>
    <col width="9.1640625" customWidth="1" style="55" min="15" max="1024"/>
  </cols>
  <sheetData>
    <row r="1">
      <c r="A1" t="inlineStr">
        <is>
          <t>!!ObjTables type='Data' id='Conclusion' objTablesVersion='0.0.8' schema='wc_lang' tableFormat='row'</t>
        </is>
      </c>
    </row>
    <row r="2" ht="15" customHeight="1" s="55">
      <c r="G2" s="67" t="inlineStr">
        <is>
          <t>!Process</t>
        </is>
      </c>
    </row>
    <row r="3" ht="15" customHeight="1" s="55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 s="55">
      <c r="C4" s="3" t="n"/>
      <c r="D4" s="3" t="n"/>
    </row>
    <row r="5" ht="15" customHeight="1" s="55">
      <c r="C5" s="3" t="n"/>
      <c r="D5" s="3" t="n"/>
    </row>
    <row r="6" ht="15" customHeight="1" s="55">
      <c r="C6" s="3" t="n"/>
      <c r="D6" s="3" t="n"/>
    </row>
    <row r="7" ht="15" customHeight="1" s="55">
      <c r="C7" s="3" t="n"/>
      <c r="D7" s="3" t="n"/>
    </row>
    <row r="8" ht="15" customHeight="1" s="55">
      <c r="C8" s="3" t="n"/>
      <c r="D8" s="3" t="n"/>
    </row>
    <row r="9" ht="15" customHeight="1" s="55">
      <c r="C9" s="3" t="n"/>
      <c r="D9" s="3" t="n"/>
    </row>
    <row r="10" ht="15" customHeight="1" s="55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64" min="1" max="17"/>
    <col width="8.83203125" customWidth="1" style="1" min="18" max="1025"/>
    <col width="9" customWidth="1" style="1" min="1026" max="1027"/>
    <col width="9" customWidth="1" style="1" min="1028" max="16384"/>
  </cols>
  <sheetData>
    <row r="1" customFormat="1" s="63">
      <c r="A1" t="inlineStr">
        <is>
          <t>!!ObjTables type='Data' id='Reference' objTablesVersion='0.0.8' schema='wc_lang' tableFormat='row'</t>
        </is>
      </c>
    </row>
    <row r="2">
      <c r="A2" s="13" t="inlineStr">
        <is>
          <t>!Id</t>
        </is>
      </c>
      <c r="B2" s="13" t="inlineStr">
        <is>
          <t>!Name</t>
        </is>
      </c>
      <c r="C2" s="13" t="inlineStr">
        <is>
          <t>!Title</t>
        </is>
      </c>
      <c r="D2" s="13" t="inlineStr">
        <is>
          <t>!Author</t>
        </is>
      </c>
      <c r="E2" s="13" t="inlineStr">
        <is>
          <t>!Editor</t>
        </is>
      </c>
      <c r="F2" s="13" t="inlineStr">
        <is>
          <t>!Year</t>
        </is>
      </c>
      <c r="G2" s="13" t="inlineStr">
        <is>
          <t>!Type</t>
        </is>
      </c>
      <c r="H2" s="13" t="inlineStr">
        <is>
          <t>!Publication</t>
        </is>
      </c>
      <c r="I2" s="13" t="inlineStr">
        <is>
          <t>!Publisher</t>
        </is>
      </c>
      <c r="J2" s="13" t="inlineStr">
        <is>
          <t>!Series</t>
        </is>
      </c>
      <c r="K2" s="13" t="inlineStr">
        <is>
          <t>!Volume</t>
        </is>
      </c>
      <c r="L2" s="13" t="inlineStr">
        <is>
          <t>!Number</t>
        </is>
      </c>
      <c r="M2" s="13" t="inlineStr">
        <is>
          <t>!Issue</t>
        </is>
      </c>
      <c r="N2" s="13" t="inlineStr">
        <is>
          <t>!Edition</t>
        </is>
      </c>
      <c r="O2" s="13" t="inlineStr">
        <is>
          <t>!Chapter</t>
        </is>
      </c>
      <c r="P2" s="13" t="inlineStr">
        <is>
          <t>!Pages</t>
        </is>
      </c>
      <c r="Q2" s="13" t="inlineStr">
        <is>
          <t>!Identifiers</t>
        </is>
      </c>
      <c r="R2" s="13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L8" sqref="L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64" min="1" max="2"/>
    <col width="9" customWidth="1" style="64" min="3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13" t="inlineStr">
        <is>
          <t>!Id</t>
        </is>
      </c>
      <c r="B2" s="13" t="inlineStr">
        <is>
          <t>!Name</t>
        </is>
      </c>
      <c r="C2" s="13" t="inlineStr">
        <is>
          <t>!Last name</t>
        </is>
      </c>
      <c r="D2" s="13" t="inlineStr">
        <is>
          <t>!First name</t>
        </is>
      </c>
      <c r="E2" s="13" t="inlineStr">
        <is>
          <t>!Middle name</t>
        </is>
      </c>
      <c r="F2" s="13" t="inlineStr">
        <is>
          <t>!Title</t>
        </is>
      </c>
      <c r="G2" s="13" t="inlineStr">
        <is>
          <t>!Organization</t>
        </is>
      </c>
      <c r="H2" s="13" t="inlineStr">
        <is>
          <t>!Email</t>
        </is>
      </c>
      <c r="I2" s="13" t="inlineStr">
        <is>
          <t>!Website</t>
        </is>
      </c>
      <c r="J2" s="13" t="inlineStr">
        <is>
          <t>!Address</t>
        </is>
      </c>
      <c r="K2" s="13" t="inlineStr">
        <is>
          <t>!Identifiers</t>
        </is>
      </c>
      <c r="L2" s="13" t="inlineStr">
        <is>
          <t>!Comments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1" sqref="E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64" min="1" max="2"/>
    <col width="9" customWidth="1" style="64" min="3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13" t="inlineStr">
        <is>
          <t>!Id</t>
        </is>
      </c>
      <c r="B2" s="13" t="inlineStr">
        <is>
          <t>!Name</t>
        </is>
      </c>
      <c r="C2" s="13" t="inlineStr">
        <is>
          <t>!Type</t>
        </is>
      </c>
      <c r="D2" s="13" t="inlineStr">
        <is>
          <t>!Target</t>
        </is>
      </c>
      <c r="E2" s="13" t="inlineStr">
        <is>
          <t>!Target submodel</t>
        </is>
      </c>
      <c r="F2" s="13" t="inlineStr">
        <is>
          <t>!Target type</t>
        </is>
      </c>
      <c r="G2" s="13" t="inlineStr">
        <is>
          <t>!Reason</t>
        </is>
      </c>
      <c r="H2" s="13" t="inlineStr">
        <is>
          <t>!Reason type</t>
        </is>
      </c>
      <c r="I2" s="13" t="inlineStr">
        <is>
          <t>!Intention</t>
        </is>
      </c>
      <c r="J2" s="13" t="inlineStr">
        <is>
          <t>!Intention type</t>
        </is>
      </c>
      <c r="K2" s="13" t="inlineStr">
        <is>
          <t>!Identifiers</t>
        </is>
      </c>
      <c r="L2" s="13" t="inlineStr">
        <is>
          <t>!Evidence</t>
        </is>
      </c>
      <c r="M2" s="13" t="inlineStr">
        <is>
          <t>!Conclusions</t>
        </is>
      </c>
      <c r="N2" s="13" t="inlineStr">
        <is>
          <t>!Comments</t>
        </is>
      </c>
      <c r="O2" s="13" t="inlineStr">
        <is>
          <t>!References</t>
        </is>
      </c>
      <c r="P2" s="13" t="inlineStr">
        <is>
          <t>!Authors</t>
        </is>
      </c>
      <c r="Q2" s="13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pane xSplit="1" topLeftCell="B1" activePane="topRight" state="frozen"/>
      <selection pane="topRight" activeCell="B2" sqref="B2"/>
    </sheetView>
    <sheetView zoomScale="150" zoomScaleNormal="150" zoomScalePageLayoutView="150" workbookViewId="1">
      <selection activeCell="F2" sqref="F2:F7"/>
    </sheetView>
  </sheetViews>
  <sheetFormatPr baseColWidth="10" defaultColWidth="9" defaultRowHeight="15" customHeight="1"/>
  <cols>
    <col width="8.83203125" customWidth="1" style="64" min="1" max="1025"/>
    <col width="9" customWidth="1" style="64" min="1026" max="1027"/>
    <col width="9" customWidth="1" style="64" min="1028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13" t="inlineStr">
        <is>
          <t>!Id</t>
        </is>
      </c>
      <c r="B2" s="64" t="inlineStr">
        <is>
          <t>taxon</t>
        </is>
      </c>
    </row>
    <row r="3">
      <c r="A3" s="13" t="inlineStr">
        <is>
          <t>!Name</t>
        </is>
      </c>
      <c r="B3" s="64" t="inlineStr">
        <is>
          <t>Test model for TestExecutableModel</t>
        </is>
      </c>
    </row>
    <row r="4">
      <c r="A4" s="13" t="inlineStr">
        <is>
          <t>!Rank</t>
        </is>
      </c>
      <c r="B4" s="64" t="inlineStr">
        <is>
          <t>domain</t>
        </is>
      </c>
      <c r="F4" s="64" t="n"/>
    </row>
    <row r="5">
      <c r="A5" s="13" t="inlineStr">
        <is>
          <t>!Identifiers</t>
        </is>
      </c>
    </row>
    <row r="6">
      <c r="A6" s="13" t="inlineStr">
        <is>
          <t>!Comments</t>
        </is>
      </c>
      <c r="B6" s="64" t="inlineStr">
        <is>
          <t>Rank not used</t>
        </is>
      </c>
    </row>
    <row r="7">
      <c r="A7" s="13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pane xSplit="1" topLeftCell="B1" activePane="topRight" state="frozen"/>
      <selection pane="topRight" activeCell="B5" sqref="A5:XFD6"/>
    </sheetView>
    <sheetView zoomScale="150" zoomScaleNormal="150" zoomScalePageLayoutView="150" workbookViewId="1">
      <selection activeCell="F2" sqref="F2:F7"/>
    </sheetView>
  </sheetViews>
  <sheetFormatPr baseColWidth="10" defaultColWidth="9" defaultRowHeight="15" customHeight="1"/>
  <cols>
    <col width="18.5" customWidth="1" style="64" min="1" max="1"/>
    <col width="5.33203125" customWidth="1" style="64" min="2" max="2"/>
    <col width="8.83203125" customWidth="1" style="15" min="3" max="1019"/>
    <col width="9" customWidth="1" style="15" min="1020" max="1021"/>
    <col width="9" customWidth="1" style="15" min="1022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13" t="inlineStr">
        <is>
          <t>!Id</t>
        </is>
      </c>
      <c r="B2" s="64" t="inlineStr">
        <is>
          <t>env</t>
        </is>
      </c>
    </row>
    <row r="3">
      <c r="A3" s="13" t="inlineStr">
        <is>
          <t>!Name</t>
        </is>
      </c>
    </row>
    <row r="4">
      <c r="A4" s="13" t="inlineStr">
        <is>
          <t>!Temperature</t>
        </is>
      </c>
      <c r="B4" s="64" t="n">
        <v>37</v>
      </c>
    </row>
    <row r="5">
      <c r="A5" s="13" t="inlineStr">
        <is>
          <t>!Temperature units</t>
        </is>
      </c>
      <c r="B5" s="64" t="inlineStr">
        <is>
          <t>degC</t>
        </is>
      </c>
    </row>
    <row r="6">
      <c r="A6" s="13" t="inlineStr">
        <is>
          <t>!Identifiers</t>
        </is>
      </c>
    </row>
    <row r="7">
      <c r="A7" s="13" t="inlineStr">
        <is>
          <t>!Comments</t>
        </is>
      </c>
    </row>
    <row r="8">
      <c r="A8" s="13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120" zoomScaleNormal="120" zoomScalePageLayoutView="12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D21" sqref="D21"/>
    </sheetView>
    <sheetView zoomScale="150" zoomScaleNormal="150" zoomScalePageLayoutView="150" workbookViewId="1">
      <selection activeCell="E2" sqref="E2"/>
    </sheetView>
  </sheetViews>
  <sheetFormatPr baseColWidth="10" defaultColWidth="9" defaultRowHeight="15" customHeight="1"/>
  <cols>
    <col width="10.5" customWidth="1" style="64" min="1" max="1"/>
    <col width="8.83203125" customWidth="1" style="64" min="2" max="2"/>
    <col width="27" bestFit="1" customWidth="1" style="64" min="3" max="3"/>
    <col width="8.83203125" customWidth="1" style="64" min="4" max="6"/>
    <col width="11.1640625" bestFit="1" customWidth="1" style="64" min="7" max="7"/>
    <col width="8.83203125" customWidth="1" style="1" min="8" max="1026"/>
    <col width="9" customWidth="1" style="1" min="1027" max="1028"/>
    <col width="9" customWidth="1" style="1" min="1029" max="16384"/>
  </cols>
  <sheetData>
    <row r="1" customFormat="1" s="63">
      <c r="A1" t="inlineStr">
        <is>
          <t>!!ObjTables type='Data' id='Submodel' objTablesVersion='0.0.8' schema='wc_lang' tableFormat='row'</t>
        </is>
      </c>
    </row>
    <row r="2" ht="28" customHeight="1" s="55">
      <c r="A2" s="13" t="inlineStr">
        <is>
          <t>!Id</t>
        </is>
      </c>
      <c r="B2" s="13" t="inlineStr">
        <is>
          <t>!Name</t>
        </is>
      </c>
      <c r="C2" s="13" t="inlineStr">
        <is>
          <t>!Framework</t>
        </is>
      </c>
      <c r="D2" s="13" t="inlineStr">
        <is>
          <t>!Identifiers</t>
        </is>
      </c>
      <c r="E2" s="13" t="inlineStr">
        <is>
          <t>!Evidence</t>
        </is>
      </c>
      <c r="F2" s="13" t="inlineStr">
        <is>
          <t>!Conclusions</t>
        </is>
      </c>
      <c r="G2" s="13" t="inlineStr">
        <is>
          <t>!Comments</t>
        </is>
      </c>
      <c r="H2" s="13" t="inlineStr">
        <is>
          <t>!References</t>
        </is>
      </c>
    </row>
    <row r="3" ht="28" customHeight="1" s="55">
      <c r="A3" s="64" t="inlineStr">
        <is>
          <t>submodel_1</t>
        </is>
      </c>
      <c r="B3" s="64" t="inlineStr">
        <is>
          <t>Metabolism</t>
        </is>
      </c>
      <c r="C3" s="64" t="inlineStr">
        <is>
          <t>dynamic_flux_balance_analysis</t>
        </is>
      </c>
      <c r="D3" s="14" t="n"/>
    </row>
    <row r="4" ht="42" customHeight="1" s="55">
      <c r="A4" s="64" t="inlineStr">
        <is>
          <t>submodel_2</t>
        </is>
      </c>
      <c r="B4" s="64" t="inlineStr">
        <is>
          <t>RNA degradation</t>
        </is>
      </c>
      <c r="C4" s="64" t="inlineStr">
        <is>
          <t>stochastic_simulation_algorithm</t>
        </is>
      </c>
      <c r="F4" s="64" t="n"/>
    </row>
    <row r="5" ht="15" customHeight="1" s="55"/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zoomScale="140" zoomScaleNormal="140" zoomScalePageLayoutView="140"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C10" sqref="C10"/>
    </sheetView>
    <sheetView topLeftCell="I1" zoomScale="150" zoomScaleNormal="150" zoomScalePageLayoutView="150" workbookViewId="1">
      <selection activeCell="Q3" sqref="Q3:U3"/>
    </sheetView>
  </sheetViews>
  <sheetFormatPr baseColWidth="10" defaultColWidth="9" defaultRowHeight="15" customHeight="1"/>
  <cols>
    <col width="8.83203125" customWidth="1" style="64" min="1" max="1"/>
    <col width="12" customWidth="1" style="64" min="2" max="2"/>
    <col width="23" customWidth="1" style="64" min="3" max="3"/>
    <col hidden="1" width="20" customWidth="1" style="64" min="4" max="4"/>
    <col hidden="1" width="8.83203125" customWidth="1" style="64" min="5" max="6"/>
    <col width="10.83203125" customWidth="1" style="64" min="7" max="7"/>
    <col width="16.5" bestFit="1" customWidth="1" style="64" min="8" max="8"/>
    <col width="8.5" bestFit="1" customWidth="1" style="12" min="9" max="9"/>
    <col width="10.5" customWidth="1" style="12" min="10" max="10"/>
    <col width="6.33203125" bestFit="1" customWidth="1" style="12" min="11" max="11"/>
    <col width="9.33203125" customWidth="1" style="12" min="12" max="12"/>
    <col width="8.83203125" customWidth="1" style="12" min="13" max="19"/>
    <col width="34.5" customWidth="1" style="12" min="20" max="20"/>
    <col width="8.83203125" customWidth="1" style="12" min="21" max="1035"/>
    <col width="9" customWidth="1" style="12" min="1036" max="1037"/>
    <col width="9" customWidth="1" style="12" min="1038" max="16384"/>
  </cols>
  <sheetData>
    <row r="1">
      <c r="A1" t="inlineStr">
        <is>
          <t>!!ObjTables type='Data' id='Compartment' objTablesVersion='0.0.8' schema='wc_lang' tableFormat='row'</t>
        </is>
      </c>
    </row>
    <row r="2" ht="14" customFormat="1" customHeight="1" s="63">
      <c r="A2" s="8" t="n"/>
      <c r="B2" s="37" t="n"/>
      <c r="C2" s="37" t="n"/>
      <c r="D2" s="37" t="n"/>
      <c r="E2" s="37" t="n"/>
      <c r="F2" s="37" t="n"/>
      <c r="G2" s="37" t="n"/>
      <c r="H2" s="59" t="inlineStr">
        <is>
          <t>!Initial volume</t>
        </is>
      </c>
      <c r="I2" s="60" t="n"/>
      <c r="J2" s="60" t="n"/>
      <c r="K2" s="61" t="n"/>
      <c r="L2" s="37" t="n"/>
      <c r="M2" s="62" t="inlineStr">
        <is>
          <t>!pH</t>
        </is>
      </c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8" t="n"/>
      <c r="BR2" s="8" t="n"/>
      <c r="BS2" s="8" t="n"/>
      <c r="BT2" s="8" t="n"/>
      <c r="BU2" s="8" t="n"/>
      <c r="BV2" s="8" t="n"/>
      <c r="BW2" s="8" t="n"/>
      <c r="BX2" s="8" t="n"/>
      <c r="BY2" s="8" t="n"/>
      <c r="BZ2" s="8" t="n"/>
      <c r="CA2" s="8" t="n"/>
      <c r="CB2" s="8" t="n"/>
      <c r="CC2" s="8" t="n"/>
      <c r="CD2" s="8" t="n"/>
      <c r="CE2" s="8" t="n"/>
      <c r="CF2" s="8" t="n"/>
      <c r="CG2" s="8" t="n"/>
      <c r="CH2" s="8" t="n"/>
      <c r="CI2" s="8" t="n"/>
      <c r="CJ2" s="8" t="n"/>
      <c r="CK2" s="8" t="n"/>
      <c r="CL2" s="8" t="n"/>
      <c r="CM2" s="8" t="n"/>
      <c r="CN2" s="8" t="n"/>
      <c r="CO2" s="8" t="n"/>
      <c r="CP2" s="8" t="n"/>
      <c r="CQ2" s="8" t="n"/>
      <c r="CR2" s="8" t="n"/>
      <c r="CS2" s="8" t="n"/>
      <c r="CT2" s="8" t="n"/>
      <c r="CU2" s="8" t="n"/>
      <c r="CV2" s="8" t="n"/>
      <c r="CW2" s="8" t="n"/>
      <c r="CX2" s="8" t="n"/>
      <c r="CY2" s="8" t="n"/>
      <c r="CZ2" s="8" t="n"/>
      <c r="DA2" s="8" t="n"/>
      <c r="DB2" s="8" t="n"/>
      <c r="DC2" s="8" t="n"/>
      <c r="DD2" s="8" t="n"/>
      <c r="DE2" s="8" t="n"/>
      <c r="DF2" s="8" t="n"/>
      <c r="DG2" s="8" t="n"/>
      <c r="DH2" s="8" t="n"/>
      <c r="DI2" s="8" t="n"/>
      <c r="DJ2" s="8" t="n"/>
      <c r="DK2" s="8" t="n"/>
      <c r="DL2" s="8" t="n"/>
      <c r="DM2" s="8" t="n"/>
      <c r="DN2" s="8" t="n"/>
      <c r="DO2" s="8" t="n"/>
      <c r="DP2" s="8" t="n"/>
      <c r="DQ2" s="8" t="n"/>
      <c r="DR2" s="8" t="n"/>
      <c r="DS2" s="8" t="n"/>
      <c r="DT2" s="8" t="n"/>
      <c r="DU2" s="8" t="n"/>
      <c r="DV2" s="8" t="n"/>
      <c r="DW2" s="8" t="n"/>
      <c r="DX2" s="8" t="n"/>
      <c r="DY2" s="8" t="n"/>
      <c r="DZ2" s="8" t="n"/>
      <c r="EA2" s="8" t="n"/>
      <c r="EB2" s="8" t="n"/>
      <c r="EC2" s="8" t="n"/>
      <c r="ED2" s="8" t="n"/>
      <c r="EE2" s="8" t="n"/>
      <c r="EF2" s="8" t="n"/>
      <c r="EG2" s="8" t="n"/>
      <c r="EH2" s="8" t="n"/>
      <c r="EI2" s="8" t="n"/>
      <c r="EJ2" s="8" t="n"/>
      <c r="EK2" s="8" t="n"/>
      <c r="EL2" s="8" t="n"/>
      <c r="EM2" s="8" t="n"/>
      <c r="EN2" s="8" t="n"/>
      <c r="EO2" s="8" t="n"/>
      <c r="EP2" s="8" t="n"/>
      <c r="EQ2" s="8" t="n"/>
      <c r="ER2" s="8" t="n"/>
      <c r="ES2" s="8" t="n"/>
      <c r="ET2" s="8" t="n"/>
      <c r="EU2" s="8" t="n"/>
      <c r="EV2" s="8" t="n"/>
      <c r="EW2" s="8" t="n"/>
      <c r="EX2" s="8" t="n"/>
      <c r="EY2" s="8" t="n"/>
      <c r="EZ2" s="8" t="n"/>
      <c r="FA2" s="8" t="n"/>
      <c r="FB2" s="8" t="n"/>
      <c r="FC2" s="8" t="n"/>
      <c r="FD2" s="8" t="n"/>
      <c r="FE2" s="8" t="n"/>
      <c r="FF2" s="8" t="n"/>
      <c r="FG2" s="8" t="n"/>
      <c r="FH2" s="8" t="n"/>
      <c r="FI2" s="8" t="n"/>
      <c r="FJ2" s="8" t="n"/>
      <c r="FK2" s="8" t="n"/>
      <c r="FL2" s="8" t="n"/>
      <c r="FM2" s="8" t="n"/>
      <c r="FN2" s="8" t="n"/>
      <c r="FO2" s="8" t="n"/>
      <c r="FP2" s="8" t="n"/>
      <c r="FQ2" s="8" t="n"/>
      <c r="FR2" s="8" t="n"/>
      <c r="FS2" s="8" t="n"/>
      <c r="FT2" s="8" t="n"/>
      <c r="FU2" s="8" t="n"/>
      <c r="FV2" s="8" t="n"/>
      <c r="FW2" s="8" t="n"/>
      <c r="FX2" s="8" t="n"/>
      <c r="FY2" s="8" t="n"/>
      <c r="FZ2" s="8" t="n"/>
      <c r="GA2" s="8" t="n"/>
      <c r="GB2" s="8" t="n"/>
      <c r="GC2" s="8" t="n"/>
      <c r="GD2" s="8" t="n"/>
      <c r="GE2" s="8" t="n"/>
      <c r="GF2" s="8" t="n"/>
      <c r="GG2" s="8" t="n"/>
      <c r="GH2" s="8" t="n"/>
      <c r="GI2" s="8" t="n"/>
      <c r="GJ2" s="8" t="n"/>
      <c r="GK2" s="8" t="n"/>
      <c r="GL2" s="8" t="n"/>
      <c r="GM2" s="8" t="n"/>
      <c r="GN2" s="8" t="n"/>
      <c r="GO2" s="8" t="n"/>
      <c r="GP2" s="8" t="n"/>
      <c r="GQ2" s="8" t="n"/>
      <c r="GR2" s="8" t="n"/>
      <c r="GS2" s="8" t="n"/>
      <c r="GT2" s="8" t="n"/>
      <c r="GU2" s="8" t="n"/>
      <c r="GV2" s="8" t="n"/>
      <c r="GW2" s="8" t="n"/>
      <c r="GX2" s="8" t="n"/>
      <c r="GY2" s="8" t="n"/>
      <c r="GZ2" s="8" t="n"/>
      <c r="HA2" s="8" t="n"/>
      <c r="HB2" s="8" t="n"/>
      <c r="HC2" s="8" t="n"/>
      <c r="HD2" s="8" t="n"/>
      <c r="HE2" s="8" t="n"/>
      <c r="HF2" s="8" t="n"/>
      <c r="HG2" s="8" t="n"/>
      <c r="HH2" s="8" t="n"/>
      <c r="HI2" s="8" t="n"/>
      <c r="HJ2" s="8" t="n"/>
      <c r="HK2" s="8" t="n"/>
      <c r="HL2" s="8" t="n"/>
      <c r="HM2" s="8" t="n"/>
      <c r="HN2" s="8" t="n"/>
      <c r="HO2" s="8" t="n"/>
      <c r="HP2" s="8" t="n"/>
      <c r="HQ2" s="8" t="n"/>
      <c r="HR2" s="8" t="n"/>
      <c r="HS2" s="8" t="n"/>
      <c r="HT2" s="8" t="n"/>
      <c r="HU2" s="8" t="n"/>
      <c r="HV2" s="8" t="n"/>
      <c r="HW2" s="8" t="n"/>
      <c r="HX2" s="8" t="n"/>
      <c r="HY2" s="8" t="n"/>
      <c r="HZ2" s="8" t="n"/>
      <c r="IA2" s="8" t="n"/>
      <c r="IB2" s="8" t="n"/>
      <c r="IC2" s="8" t="n"/>
      <c r="ID2" s="8" t="n"/>
      <c r="IE2" s="8" t="n"/>
      <c r="IF2" s="8" t="n"/>
      <c r="IG2" s="8" t="n"/>
      <c r="IH2" s="8" t="n"/>
      <c r="II2" s="8" t="n"/>
      <c r="IJ2" s="8" t="n"/>
      <c r="IK2" s="8" t="n"/>
      <c r="IL2" s="8" t="n"/>
      <c r="IM2" s="8" t="n"/>
      <c r="IN2" s="8" t="n"/>
      <c r="IO2" s="8" t="n"/>
      <c r="IP2" s="8" t="n"/>
      <c r="IQ2" s="8" t="n"/>
      <c r="IR2" s="8" t="n"/>
      <c r="IS2" s="8" t="n"/>
      <c r="IT2" s="8" t="n"/>
      <c r="IU2" s="8" t="n"/>
      <c r="IV2" s="8" t="n"/>
      <c r="IW2" s="8" t="n"/>
      <c r="IX2" s="8" t="n"/>
      <c r="IY2" s="8" t="n"/>
      <c r="IZ2" s="8" t="n"/>
      <c r="JA2" s="8" t="n"/>
      <c r="JB2" s="8" t="n"/>
      <c r="JC2" s="8" t="n"/>
      <c r="JD2" s="8" t="n"/>
      <c r="JE2" s="8" t="n"/>
      <c r="JF2" s="8" t="n"/>
      <c r="JG2" s="8" t="n"/>
      <c r="JH2" s="8" t="n"/>
      <c r="JI2" s="8" t="n"/>
      <c r="JJ2" s="8" t="n"/>
      <c r="JK2" s="8" t="n"/>
      <c r="JL2" s="8" t="n"/>
      <c r="JM2" s="8" t="n"/>
      <c r="JN2" s="8" t="n"/>
      <c r="JO2" s="8" t="n"/>
      <c r="JP2" s="8" t="n"/>
      <c r="JQ2" s="8" t="n"/>
      <c r="JR2" s="8" t="n"/>
      <c r="JS2" s="8" t="n"/>
      <c r="JT2" s="8" t="n"/>
      <c r="JU2" s="8" t="n"/>
      <c r="JV2" s="8" t="n"/>
      <c r="JW2" s="8" t="n"/>
      <c r="JX2" s="8" t="n"/>
      <c r="JY2" s="8" t="n"/>
      <c r="JZ2" s="8" t="n"/>
      <c r="KA2" s="8" t="n"/>
      <c r="KB2" s="8" t="n"/>
      <c r="KC2" s="8" t="n"/>
      <c r="KD2" s="8" t="n"/>
      <c r="KE2" s="8" t="n"/>
      <c r="KF2" s="8" t="n"/>
      <c r="KG2" s="8" t="n"/>
      <c r="KH2" s="8" t="n"/>
      <c r="KI2" s="8" t="n"/>
      <c r="KJ2" s="8" t="n"/>
      <c r="KK2" s="8" t="n"/>
      <c r="KL2" s="8" t="n"/>
      <c r="KM2" s="8" t="n"/>
      <c r="KN2" s="8" t="n"/>
      <c r="KO2" s="8" t="n"/>
      <c r="KP2" s="8" t="n"/>
      <c r="KQ2" s="8" t="n"/>
      <c r="KR2" s="8" t="n"/>
      <c r="KS2" s="8" t="n"/>
      <c r="KT2" s="8" t="n"/>
      <c r="KU2" s="8" t="n"/>
      <c r="KV2" s="8" t="n"/>
      <c r="KW2" s="8" t="n"/>
      <c r="KX2" s="8" t="n"/>
      <c r="KY2" s="8" t="n"/>
      <c r="KZ2" s="8" t="n"/>
      <c r="LA2" s="8" t="n"/>
      <c r="LB2" s="8" t="n"/>
      <c r="LC2" s="8" t="n"/>
      <c r="LD2" s="8" t="n"/>
      <c r="LE2" s="8" t="n"/>
      <c r="LF2" s="8" t="n"/>
      <c r="LG2" s="8" t="n"/>
      <c r="LH2" s="8" t="n"/>
      <c r="LI2" s="8" t="n"/>
      <c r="LJ2" s="8" t="n"/>
      <c r="LK2" s="8" t="n"/>
      <c r="LL2" s="8" t="n"/>
      <c r="LM2" s="8" t="n"/>
      <c r="LN2" s="8" t="n"/>
      <c r="LO2" s="8" t="n"/>
      <c r="LP2" s="8" t="n"/>
      <c r="LQ2" s="8" t="n"/>
      <c r="LR2" s="8" t="n"/>
      <c r="LS2" s="8" t="n"/>
      <c r="LT2" s="8" t="n"/>
      <c r="LU2" s="8" t="n"/>
      <c r="LV2" s="8" t="n"/>
      <c r="LW2" s="8" t="n"/>
      <c r="LX2" s="8" t="n"/>
      <c r="LY2" s="8" t="n"/>
      <c r="LZ2" s="8" t="n"/>
      <c r="MA2" s="8" t="n"/>
      <c r="MB2" s="8" t="n"/>
      <c r="MC2" s="8" t="n"/>
      <c r="MD2" s="8" t="n"/>
      <c r="ME2" s="8" t="n"/>
      <c r="MF2" s="8" t="n"/>
      <c r="MG2" s="8" t="n"/>
      <c r="MH2" s="8" t="n"/>
      <c r="MI2" s="8" t="n"/>
      <c r="MJ2" s="8" t="n"/>
      <c r="MK2" s="8" t="n"/>
      <c r="ML2" s="8" t="n"/>
      <c r="MM2" s="8" t="n"/>
      <c r="MN2" s="8" t="n"/>
      <c r="MO2" s="8" t="n"/>
      <c r="MP2" s="8" t="n"/>
      <c r="MQ2" s="8" t="n"/>
      <c r="MR2" s="8" t="n"/>
      <c r="MS2" s="8" t="n"/>
      <c r="MT2" s="8" t="n"/>
      <c r="MU2" s="8" t="n"/>
      <c r="MV2" s="8" t="n"/>
      <c r="MW2" s="8" t="n"/>
      <c r="MX2" s="8" t="n"/>
      <c r="MY2" s="8" t="n"/>
      <c r="MZ2" s="8" t="n"/>
      <c r="NA2" s="8" t="n"/>
      <c r="NB2" s="8" t="n"/>
      <c r="NC2" s="8" t="n"/>
      <c r="ND2" s="8" t="n"/>
      <c r="NE2" s="8" t="n"/>
      <c r="NF2" s="8" t="n"/>
      <c r="NG2" s="8" t="n"/>
      <c r="NH2" s="8" t="n"/>
      <c r="NI2" s="8" t="n"/>
      <c r="NJ2" s="8" t="n"/>
      <c r="NK2" s="8" t="n"/>
      <c r="NL2" s="8" t="n"/>
      <c r="NM2" s="8" t="n"/>
      <c r="NN2" s="8" t="n"/>
      <c r="NO2" s="8" t="n"/>
      <c r="NP2" s="8" t="n"/>
      <c r="NQ2" s="8" t="n"/>
      <c r="NR2" s="8" t="n"/>
      <c r="NS2" s="8" t="n"/>
      <c r="NT2" s="8" t="n"/>
      <c r="NU2" s="8" t="n"/>
      <c r="NV2" s="8" t="n"/>
      <c r="NW2" s="8" t="n"/>
      <c r="NX2" s="8" t="n"/>
      <c r="NY2" s="8" t="n"/>
      <c r="NZ2" s="8" t="n"/>
      <c r="OA2" s="8" t="n"/>
      <c r="OB2" s="8" t="n"/>
      <c r="OC2" s="8" t="n"/>
      <c r="OD2" s="8" t="n"/>
      <c r="OE2" s="8" t="n"/>
      <c r="OF2" s="8" t="n"/>
      <c r="OG2" s="8" t="n"/>
      <c r="OH2" s="8" t="n"/>
      <c r="OI2" s="8" t="n"/>
      <c r="OJ2" s="8" t="n"/>
      <c r="OK2" s="8" t="n"/>
      <c r="OL2" s="8" t="n"/>
      <c r="OM2" s="8" t="n"/>
      <c r="ON2" s="8" t="n"/>
      <c r="OO2" s="8" t="n"/>
      <c r="OP2" s="8" t="n"/>
      <c r="OQ2" s="8" t="n"/>
      <c r="OR2" s="8" t="n"/>
      <c r="OS2" s="8" t="n"/>
      <c r="OT2" s="8" t="n"/>
      <c r="OU2" s="8" t="n"/>
      <c r="OV2" s="8" t="n"/>
      <c r="OW2" s="8" t="n"/>
      <c r="OX2" s="8" t="n"/>
      <c r="OY2" s="8" t="n"/>
      <c r="OZ2" s="8" t="n"/>
      <c r="PA2" s="8" t="n"/>
      <c r="PB2" s="8" t="n"/>
      <c r="PC2" s="8" t="n"/>
      <c r="PD2" s="8" t="n"/>
      <c r="PE2" s="8" t="n"/>
      <c r="PF2" s="8" t="n"/>
      <c r="PG2" s="8" t="n"/>
      <c r="PH2" s="8" t="n"/>
      <c r="PI2" s="8" t="n"/>
      <c r="PJ2" s="8" t="n"/>
      <c r="PK2" s="8" t="n"/>
      <c r="PL2" s="8" t="n"/>
      <c r="PM2" s="8" t="n"/>
      <c r="PN2" s="8" t="n"/>
      <c r="PO2" s="8" t="n"/>
      <c r="PP2" s="8" t="n"/>
      <c r="PQ2" s="8" t="n"/>
      <c r="PR2" s="8" t="n"/>
      <c r="PS2" s="8" t="n"/>
      <c r="PT2" s="8" t="n"/>
      <c r="PU2" s="8" t="n"/>
      <c r="PV2" s="8" t="n"/>
      <c r="PW2" s="8" t="n"/>
      <c r="PX2" s="8" t="n"/>
      <c r="PY2" s="8" t="n"/>
      <c r="PZ2" s="8" t="n"/>
      <c r="QA2" s="8" t="n"/>
      <c r="QB2" s="8" t="n"/>
      <c r="QC2" s="8" t="n"/>
      <c r="QD2" s="8" t="n"/>
      <c r="QE2" s="8" t="n"/>
      <c r="QF2" s="8" t="n"/>
      <c r="QG2" s="8" t="n"/>
      <c r="QH2" s="8" t="n"/>
      <c r="QI2" s="8" t="n"/>
      <c r="QJ2" s="8" t="n"/>
      <c r="QK2" s="8" t="n"/>
      <c r="QL2" s="8" t="n"/>
      <c r="QM2" s="8" t="n"/>
      <c r="QN2" s="8" t="n"/>
      <c r="QO2" s="8" t="n"/>
      <c r="QP2" s="8" t="n"/>
      <c r="QQ2" s="8" t="n"/>
      <c r="QR2" s="8" t="n"/>
      <c r="QS2" s="8" t="n"/>
      <c r="QT2" s="8" t="n"/>
      <c r="QU2" s="8" t="n"/>
      <c r="QV2" s="8" t="n"/>
      <c r="QW2" s="8" t="n"/>
      <c r="QX2" s="8" t="n"/>
      <c r="QY2" s="8" t="n"/>
      <c r="QZ2" s="8" t="n"/>
      <c r="RA2" s="8" t="n"/>
      <c r="RB2" s="8" t="n"/>
      <c r="RC2" s="8" t="n"/>
      <c r="RD2" s="8" t="n"/>
      <c r="RE2" s="8" t="n"/>
      <c r="RF2" s="8" t="n"/>
      <c r="RG2" s="8" t="n"/>
      <c r="RH2" s="8" t="n"/>
      <c r="RI2" s="8" t="n"/>
      <c r="RJ2" s="8" t="n"/>
      <c r="RK2" s="8" t="n"/>
      <c r="RL2" s="8" t="n"/>
      <c r="RM2" s="8" t="n"/>
      <c r="RN2" s="8" t="n"/>
      <c r="RO2" s="8" t="n"/>
      <c r="RP2" s="8" t="n"/>
      <c r="RQ2" s="8" t="n"/>
      <c r="RR2" s="8" t="n"/>
      <c r="RS2" s="8" t="n"/>
      <c r="RT2" s="8" t="n"/>
      <c r="RU2" s="8" t="n"/>
      <c r="RV2" s="8" t="n"/>
      <c r="RW2" s="8" t="n"/>
      <c r="RX2" s="8" t="n"/>
      <c r="RY2" s="8" t="n"/>
      <c r="RZ2" s="8" t="n"/>
      <c r="SA2" s="8" t="n"/>
      <c r="SB2" s="8" t="n"/>
      <c r="SC2" s="8" t="n"/>
      <c r="SD2" s="8" t="n"/>
      <c r="SE2" s="8" t="n"/>
      <c r="SF2" s="8" t="n"/>
      <c r="SG2" s="8" t="n"/>
      <c r="SH2" s="8" t="n"/>
      <c r="SI2" s="8" t="n"/>
      <c r="SJ2" s="8" t="n"/>
      <c r="SK2" s="8" t="n"/>
      <c r="SL2" s="8" t="n"/>
      <c r="SM2" s="8" t="n"/>
      <c r="SN2" s="8" t="n"/>
      <c r="SO2" s="8" t="n"/>
      <c r="SP2" s="8" t="n"/>
      <c r="SQ2" s="8" t="n"/>
      <c r="SR2" s="8" t="n"/>
      <c r="SS2" s="8" t="n"/>
      <c r="ST2" s="8" t="n"/>
      <c r="SU2" s="8" t="n"/>
      <c r="SV2" s="8" t="n"/>
      <c r="SW2" s="8" t="n"/>
      <c r="SX2" s="8" t="n"/>
      <c r="SY2" s="8" t="n"/>
      <c r="SZ2" s="8" t="n"/>
      <c r="TA2" s="8" t="n"/>
      <c r="TB2" s="8" t="n"/>
      <c r="TC2" s="8" t="n"/>
      <c r="TD2" s="8" t="n"/>
      <c r="TE2" s="8" t="n"/>
      <c r="TF2" s="8" t="n"/>
      <c r="TG2" s="8" t="n"/>
      <c r="TH2" s="8" t="n"/>
      <c r="TI2" s="8" t="n"/>
      <c r="TJ2" s="8" t="n"/>
      <c r="TK2" s="8" t="n"/>
      <c r="TL2" s="8" t="n"/>
      <c r="TM2" s="8" t="n"/>
      <c r="TN2" s="8" t="n"/>
      <c r="TO2" s="8" t="n"/>
      <c r="TP2" s="8" t="n"/>
      <c r="TQ2" s="8" t="n"/>
      <c r="TR2" s="8" t="n"/>
      <c r="TS2" s="8" t="n"/>
      <c r="TT2" s="8" t="n"/>
      <c r="TU2" s="8" t="n"/>
      <c r="TV2" s="8" t="n"/>
      <c r="TW2" s="8" t="n"/>
      <c r="TX2" s="8" t="n"/>
      <c r="TY2" s="8" t="n"/>
      <c r="TZ2" s="8" t="n"/>
      <c r="UA2" s="8" t="n"/>
      <c r="UB2" s="8" t="n"/>
      <c r="UC2" s="8" t="n"/>
      <c r="UD2" s="8" t="n"/>
      <c r="UE2" s="8" t="n"/>
      <c r="UF2" s="8" t="n"/>
      <c r="UG2" s="8" t="n"/>
      <c r="UH2" s="8" t="n"/>
      <c r="UI2" s="8" t="n"/>
      <c r="UJ2" s="8" t="n"/>
      <c r="UK2" s="8" t="n"/>
      <c r="UL2" s="8" t="n"/>
      <c r="UM2" s="8" t="n"/>
      <c r="UN2" s="8" t="n"/>
      <c r="UO2" s="8" t="n"/>
      <c r="UP2" s="8" t="n"/>
      <c r="UQ2" s="8" t="n"/>
      <c r="UR2" s="8" t="n"/>
      <c r="US2" s="8" t="n"/>
      <c r="UT2" s="8" t="n"/>
      <c r="UU2" s="8" t="n"/>
      <c r="UV2" s="8" t="n"/>
      <c r="UW2" s="8" t="n"/>
      <c r="UX2" s="8" t="n"/>
      <c r="UY2" s="8" t="n"/>
      <c r="UZ2" s="8" t="n"/>
      <c r="VA2" s="8" t="n"/>
      <c r="VB2" s="8" t="n"/>
      <c r="VC2" s="8" t="n"/>
      <c r="VD2" s="8" t="n"/>
      <c r="VE2" s="8" t="n"/>
      <c r="VF2" s="8" t="n"/>
      <c r="VG2" s="8" t="n"/>
      <c r="VH2" s="8" t="n"/>
      <c r="VI2" s="8" t="n"/>
      <c r="VJ2" s="8" t="n"/>
      <c r="VK2" s="8" t="n"/>
      <c r="VL2" s="8" t="n"/>
      <c r="VM2" s="8" t="n"/>
      <c r="VN2" s="8" t="n"/>
      <c r="VO2" s="8" t="n"/>
      <c r="VP2" s="8" t="n"/>
      <c r="VQ2" s="8" t="n"/>
      <c r="VR2" s="8" t="n"/>
      <c r="VS2" s="8" t="n"/>
      <c r="VT2" s="8" t="n"/>
      <c r="VU2" s="8" t="n"/>
      <c r="VV2" s="8" t="n"/>
      <c r="VW2" s="8" t="n"/>
      <c r="VX2" s="8" t="n"/>
      <c r="VY2" s="8" t="n"/>
      <c r="VZ2" s="8" t="n"/>
      <c r="WA2" s="8" t="n"/>
      <c r="WB2" s="8" t="n"/>
      <c r="WC2" s="8" t="n"/>
      <c r="WD2" s="8" t="n"/>
      <c r="WE2" s="8" t="n"/>
      <c r="WF2" s="8" t="n"/>
      <c r="WG2" s="8" t="n"/>
      <c r="WH2" s="8" t="n"/>
      <c r="WI2" s="8" t="n"/>
      <c r="WJ2" s="8" t="n"/>
      <c r="WK2" s="8" t="n"/>
      <c r="WL2" s="8" t="n"/>
      <c r="WM2" s="8" t="n"/>
      <c r="WN2" s="8" t="n"/>
      <c r="WO2" s="8" t="n"/>
      <c r="WP2" s="8" t="n"/>
      <c r="WQ2" s="8" t="n"/>
      <c r="WR2" s="8" t="n"/>
      <c r="WS2" s="8" t="n"/>
      <c r="WT2" s="8" t="n"/>
      <c r="WU2" s="8" t="n"/>
      <c r="WV2" s="8" t="n"/>
      <c r="WW2" s="8" t="n"/>
      <c r="WX2" s="8" t="n"/>
      <c r="WY2" s="8" t="n"/>
      <c r="WZ2" s="8" t="n"/>
      <c r="XA2" s="8" t="n"/>
      <c r="XB2" s="8" t="n"/>
      <c r="XC2" s="8" t="n"/>
      <c r="XD2" s="8" t="n"/>
      <c r="XE2" s="8" t="n"/>
      <c r="XF2" s="8" t="n"/>
      <c r="XG2" s="8" t="n"/>
      <c r="XH2" s="8" t="n"/>
      <c r="XI2" s="8" t="n"/>
      <c r="XJ2" s="8" t="n"/>
      <c r="XK2" s="8" t="n"/>
      <c r="XL2" s="8" t="n"/>
      <c r="XM2" s="8" t="n"/>
      <c r="XN2" s="8" t="n"/>
      <c r="XO2" s="8" t="n"/>
      <c r="XP2" s="8" t="n"/>
      <c r="XQ2" s="8" t="n"/>
      <c r="XR2" s="8" t="n"/>
      <c r="XS2" s="8" t="n"/>
      <c r="XT2" s="8" t="n"/>
      <c r="XU2" s="8" t="n"/>
      <c r="XV2" s="8" t="n"/>
      <c r="XW2" s="8" t="n"/>
      <c r="XX2" s="8" t="n"/>
      <c r="XY2" s="8" t="n"/>
      <c r="XZ2" s="8" t="n"/>
      <c r="YA2" s="8" t="n"/>
      <c r="YB2" s="8" t="n"/>
      <c r="YC2" s="8" t="n"/>
      <c r="YD2" s="8" t="n"/>
      <c r="YE2" s="8" t="n"/>
      <c r="YF2" s="8" t="n"/>
      <c r="YG2" s="8" t="n"/>
      <c r="YH2" s="8" t="n"/>
      <c r="YI2" s="8" t="n"/>
      <c r="YJ2" s="8" t="n"/>
      <c r="YK2" s="8" t="n"/>
      <c r="YL2" s="8" t="n"/>
      <c r="YM2" s="8" t="n"/>
      <c r="YN2" s="8" t="n"/>
      <c r="YO2" s="8" t="n"/>
      <c r="YP2" s="8" t="n"/>
      <c r="YQ2" s="8" t="n"/>
      <c r="YR2" s="8" t="n"/>
      <c r="YS2" s="8" t="n"/>
      <c r="YT2" s="8" t="n"/>
      <c r="YU2" s="8" t="n"/>
      <c r="YV2" s="8" t="n"/>
      <c r="YW2" s="8" t="n"/>
      <c r="YX2" s="8" t="n"/>
      <c r="YY2" s="8" t="n"/>
      <c r="YZ2" s="8" t="n"/>
      <c r="ZA2" s="8" t="n"/>
      <c r="ZB2" s="8" t="n"/>
      <c r="ZC2" s="8" t="n"/>
      <c r="ZD2" s="8" t="n"/>
      <c r="ZE2" s="8" t="n"/>
      <c r="ZF2" s="8" t="n"/>
      <c r="ZG2" s="8" t="n"/>
      <c r="ZH2" s="8" t="n"/>
      <c r="ZI2" s="8" t="n"/>
      <c r="ZJ2" s="8" t="n"/>
      <c r="ZK2" s="8" t="n"/>
      <c r="ZL2" s="8" t="n"/>
      <c r="ZM2" s="8" t="n"/>
      <c r="ZN2" s="8" t="n"/>
      <c r="ZO2" s="8" t="n"/>
      <c r="ZP2" s="8" t="n"/>
      <c r="ZQ2" s="8" t="n"/>
      <c r="ZR2" s="8" t="n"/>
      <c r="ZS2" s="8" t="n"/>
      <c r="ZT2" s="8" t="n"/>
      <c r="ZU2" s="8" t="n"/>
      <c r="ZV2" s="8" t="n"/>
      <c r="ZW2" s="8" t="n"/>
      <c r="ZX2" s="8" t="n"/>
      <c r="ZY2" s="8" t="n"/>
      <c r="ZZ2" s="8" t="n"/>
      <c r="AAA2" s="8" t="n"/>
      <c r="AAB2" s="8" t="n"/>
      <c r="AAC2" s="8" t="n"/>
      <c r="AAD2" s="8" t="n"/>
      <c r="AAE2" s="8" t="n"/>
      <c r="AAF2" s="8" t="n"/>
      <c r="AAG2" s="8" t="n"/>
      <c r="AAH2" s="8" t="n"/>
      <c r="AAI2" s="8" t="n"/>
      <c r="AAJ2" s="8" t="n"/>
      <c r="AAK2" s="8" t="n"/>
      <c r="AAL2" s="8" t="n"/>
      <c r="AAM2" s="8" t="n"/>
      <c r="AAN2" s="8" t="n"/>
      <c r="AAO2" s="8" t="n"/>
      <c r="AAP2" s="8" t="n"/>
      <c r="AAQ2" s="8" t="n"/>
      <c r="AAR2" s="8" t="n"/>
      <c r="AAS2" s="8" t="n"/>
      <c r="AAT2" s="8" t="n"/>
      <c r="AAU2" s="8" t="n"/>
      <c r="AAV2" s="8" t="n"/>
      <c r="AAW2" s="8" t="n"/>
      <c r="AAX2" s="8" t="n"/>
      <c r="AAY2" s="8" t="n"/>
      <c r="AAZ2" s="8" t="n"/>
      <c r="ABA2" s="8" t="n"/>
      <c r="ABB2" s="8" t="n"/>
      <c r="ABC2" s="8" t="n"/>
      <c r="ABD2" s="8" t="n"/>
      <c r="ABE2" s="8" t="n"/>
      <c r="ABF2" s="8" t="n"/>
      <c r="ABG2" s="8" t="n"/>
      <c r="ABH2" s="8" t="n"/>
      <c r="ABI2" s="8" t="n"/>
      <c r="ABJ2" s="8" t="n"/>
      <c r="ABK2" s="8" t="n"/>
      <c r="ABL2" s="8" t="n"/>
      <c r="ABM2" s="8" t="n"/>
      <c r="ABN2" s="8" t="n"/>
      <c r="ABO2" s="8" t="n"/>
      <c r="ABP2" s="8" t="n"/>
      <c r="ABQ2" s="8" t="n"/>
      <c r="ABR2" s="8" t="n"/>
      <c r="ABS2" s="8" t="n"/>
      <c r="ABT2" s="8" t="n"/>
      <c r="ABU2" s="8" t="n"/>
      <c r="ABV2" s="8" t="n"/>
      <c r="ABW2" s="8" t="n"/>
      <c r="ABX2" s="8" t="n"/>
      <c r="ABY2" s="8" t="n"/>
      <c r="ABZ2" s="8" t="n"/>
      <c r="ACA2" s="8" t="n"/>
      <c r="ACB2" s="8" t="n"/>
      <c r="ACC2" s="8" t="n"/>
      <c r="ACD2" s="8" t="n"/>
      <c r="ACE2" s="8" t="n"/>
      <c r="ACF2" s="8" t="n"/>
      <c r="ACG2" s="8" t="n"/>
      <c r="ACH2" s="8" t="n"/>
      <c r="ACI2" s="8" t="n"/>
      <c r="ACJ2" s="8" t="n"/>
      <c r="ACK2" s="8" t="n"/>
      <c r="ACL2" s="8" t="n"/>
      <c r="ACM2" s="8" t="n"/>
      <c r="ACN2" s="8" t="n"/>
      <c r="ACO2" s="8" t="n"/>
      <c r="ACP2" s="8" t="n"/>
      <c r="ACQ2" s="8" t="n"/>
      <c r="ACR2" s="8" t="n"/>
      <c r="ACS2" s="8" t="n"/>
      <c r="ACT2" s="8" t="n"/>
      <c r="ACU2" s="8" t="n"/>
      <c r="ACV2" s="8" t="n"/>
      <c r="ACW2" s="8" t="n"/>
      <c r="ACX2" s="8" t="n"/>
      <c r="ACY2" s="8" t="n"/>
      <c r="ACZ2" s="8" t="n"/>
      <c r="ADA2" s="8" t="n"/>
      <c r="ADB2" s="8" t="n"/>
      <c r="ADC2" s="8" t="n"/>
      <c r="ADD2" s="8" t="n"/>
      <c r="ADE2" s="8" t="n"/>
      <c r="ADF2" s="8" t="n"/>
      <c r="ADG2" s="8" t="n"/>
      <c r="ADH2" s="8" t="n"/>
      <c r="ADI2" s="8" t="n"/>
      <c r="ADJ2" s="8" t="n"/>
      <c r="ADK2" s="8" t="n"/>
      <c r="ADL2" s="8" t="n"/>
      <c r="ADM2" s="8" t="n"/>
      <c r="ADN2" s="8" t="n"/>
      <c r="ADO2" s="8" t="n"/>
      <c r="ADP2" s="8" t="n"/>
      <c r="ADQ2" s="8" t="n"/>
      <c r="ADR2" s="8" t="n"/>
      <c r="ADS2" s="8" t="n"/>
      <c r="ADT2" s="8" t="n"/>
      <c r="ADU2" s="8" t="n"/>
      <c r="ADV2" s="8" t="n"/>
      <c r="ADW2" s="8" t="n"/>
      <c r="ADX2" s="8" t="n"/>
      <c r="ADY2" s="8" t="n"/>
      <c r="ADZ2" s="8" t="n"/>
      <c r="AEA2" s="8" t="n"/>
      <c r="AEB2" s="8" t="n"/>
      <c r="AEC2" s="8" t="n"/>
      <c r="AED2" s="8" t="n"/>
      <c r="AEE2" s="8" t="n"/>
      <c r="AEF2" s="8" t="n"/>
      <c r="AEG2" s="8" t="n"/>
      <c r="AEH2" s="8" t="n"/>
      <c r="AEI2" s="8" t="n"/>
      <c r="AEJ2" s="8" t="n"/>
      <c r="AEK2" s="8" t="n"/>
      <c r="AEL2" s="8" t="n"/>
      <c r="AEM2" s="8" t="n"/>
      <c r="AEN2" s="8" t="n"/>
      <c r="AEO2" s="8" t="n"/>
      <c r="AEP2" s="8" t="n"/>
      <c r="AEQ2" s="8" t="n"/>
      <c r="AER2" s="8" t="n"/>
      <c r="AES2" s="8" t="n"/>
      <c r="AET2" s="8" t="n"/>
      <c r="AEU2" s="8" t="n"/>
      <c r="AEV2" s="8" t="n"/>
      <c r="AEW2" s="8" t="n"/>
      <c r="AEX2" s="8" t="n"/>
      <c r="AEY2" s="8" t="n"/>
      <c r="AEZ2" s="8" t="n"/>
      <c r="AFA2" s="8" t="n"/>
      <c r="AFB2" s="8" t="n"/>
      <c r="AFC2" s="8" t="n"/>
      <c r="AFD2" s="8" t="n"/>
      <c r="AFE2" s="8" t="n"/>
      <c r="AFF2" s="8" t="n"/>
      <c r="AFG2" s="8" t="n"/>
      <c r="AFH2" s="8" t="n"/>
      <c r="AFI2" s="8" t="n"/>
      <c r="AFJ2" s="8" t="n"/>
      <c r="AFK2" s="8" t="n"/>
      <c r="AFL2" s="8" t="n"/>
      <c r="AFM2" s="8" t="n"/>
      <c r="AFN2" s="8" t="n"/>
      <c r="AFO2" s="8" t="n"/>
      <c r="AFP2" s="8" t="n"/>
      <c r="AFQ2" s="8" t="n"/>
      <c r="AFR2" s="8" t="n"/>
      <c r="AFS2" s="8" t="n"/>
      <c r="AFT2" s="8" t="n"/>
      <c r="AFU2" s="8" t="n"/>
      <c r="AFV2" s="8" t="n"/>
      <c r="AFW2" s="8" t="n"/>
      <c r="AFX2" s="8" t="n"/>
      <c r="AFY2" s="8" t="n"/>
      <c r="AFZ2" s="8" t="n"/>
      <c r="AGA2" s="8" t="n"/>
      <c r="AGB2" s="8" t="n"/>
      <c r="AGC2" s="8" t="n"/>
      <c r="AGD2" s="8" t="n"/>
      <c r="AGE2" s="8" t="n"/>
      <c r="AGF2" s="8" t="n"/>
      <c r="AGG2" s="8" t="n"/>
      <c r="AGH2" s="8" t="n"/>
      <c r="AGI2" s="8" t="n"/>
      <c r="AGJ2" s="8" t="n"/>
      <c r="AGK2" s="8" t="n"/>
      <c r="AGL2" s="8" t="n"/>
      <c r="AGM2" s="8" t="n"/>
      <c r="AGN2" s="8" t="n"/>
      <c r="AGO2" s="8" t="n"/>
      <c r="AGP2" s="8" t="n"/>
      <c r="AGQ2" s="8" t="n"/>
      <c r="AGR2" s="8" t="n"/>
      <c r="AGS2" s="8" t="n"/>
      <c r="AGT2" s="8" t="n"/>
      <c r="AGU2" s="8" t="n"/>
      <c r="AGV2" s="8" t="n"/>
      <c r="AGW2" s="8" t="n"/>
      <c r="AGX2" s="8" t="n"/>
      <c r="AGY2" s="8" t="n"/>
      <c r="AGZ2" s="8" t="n"/>
      <c r="AHA2" s="8" t="n"/>
      <c r="AHB2" s="8" t="n"/>
      <c r="AHC2" s="8" t="n"/>
      <c r="AHD2" s="8" t="n"/>
      <c r="AHE2" s="8" t="n"/>
      <c r="AHF2" s="8" t="n"/>
      <c r="AHG2" s="8" t="n"/>
      <c r="AHH2" s="8" t="n"/>
      <c r="AHI2" s="8" t="n"/>
      <c r="AHJ2" s="8" t="n"/>
      <c r="AHK2" s="8" t="n"/>
      <c r="AHL2" s="8" t="n"/>
      <c r="AHM2" s="8" t="n"/>
      <c r="AHN2" s="8" t="n"/>
      <c r="AHO2" s="8" t="n"/>
      <c r="AHP2" s="8" t="n"/>
      <c r="AHQ2" s="8" t="n"/>
      <c r="AHR2" s="8" t="n"/>
      <c r="AHS2" s="8" t="n"/>
      <c r="AHT2" s="8" t="n"/>
      <c r="AHU2" s="8" t="n"/>
      <c r="AHV2" s="8" t="n"/>
      <c r="AHW2" s="8" t="n"/>
      <c r="AHX2" s="8" t="n"/>
      <c r="AHY2" s="8" t="n"/>
      <c r="AHZ2" s="8" t="n"/>
      <c r="AIA2" s="8" t="n"/>
      <c r="AIB2" s="8" t="n"/>
      <c r="AIC2" s="8" t="n"/>
      <c r="AID2" s="8" t="n"/>
      <c r="AIE2" s="8" t="n"/>
      <c r="AIF2" s="8" t="n"/>
      <c r="AIG2" s="8" t="n"/>
      <c r="AIH2" s="8" t="n"/>
      <c r="AII2" s="8" t="n"/>
      <c r="AIJ2" s="8" t="n"/>
      <c r="AIK2" s="8" t="n"/>
      <c r="AIL2" s="8" t="n"/>
      <c r="AIM2" s="8" t="n"/>
      <c r="AIN2" s="8" t="n"/>
      <c r="AIO2" s="8" t="n"/>
      <c r="AIP2" s="8" t="n"/>
      <c r="AIQ2" s="8" t="n"/>
      <c r="AIR2" s="8" t="n"/>
      <c r="AIS2" s="8" t="n"/>
      <c r="AIT2" s="8" t="n"/>
      <c r="AIU2" s="8" t="n"/>
      <c r="AIV2" s="8" t="n"/>
      <c r="AIW2" s="8" t="n"/>
      <c r="AIX2" s="8" t="n"/>
      <c r="AIY2" s="8" t="n"/>
      <c r="AIZ2" s="8" t="n"/>
      <c r="AJA2" s="8" t="n"/>
      <c r="AJB2" s="8" t="n"/>
      <c r="AJC2" s="8" t="n"/>
      <c r="AJD2" s="8" t="n"/>
      <c r="AJE2" s="8" t="n"/>
      <c r="AJF2" s="8" t="n"/>
      <c r="AJG2" s="8" t="n"/>
      <c r="AJH2" s="8" t="n"/>
      <c r="AJI2" s="8" t="n"/>
      <c r="AJJ2" s="8" t="n"/>
      <c r="AJK2" s="8" t="n"/>
      <c r="AJL2" s="8" t="n"/>
      <c r="AJM2" s="8" t="n"/>
      <c r="AJN2" s="8" t="n"/>
      <c r="AJO2" s="8" t="n"/>
      <c r="AJP2" s="8" t="n"/>
      <c r="AJQ2" s="8" t="n"/>
      <c r="AJR2" s="8" t="n"/>
      <c r="AJS2" s="8" t="n"/>
      <c r="AJT2" s="8" t="n"/>
      <c r="AJU2" s="8" t="n"/>
      <c r="AJV2" s="8" t="n"/>
      <c r="AJW2" s="8" t="n"/>
      <c r="AJX2" s="8" t="n"/>
      <c r="AJY2" s="8" t="n"/>
      <c r="AJZ2" s="8" t="n"/>
      <c r="AKA2" s="8" t="n"/>
      <c r="AKB2" s="8" t="n"/>
      <c r="AKC2" s="8" t="n"/>
      <c r="AKD2" s="8" t="n"/>
      <c r="AKE2" s="8" t="n"/>
      <c r="AKF2" s="8" t="n"/>
      <c r="AKG2" s="8" t="n"/>
      <c r="AKH2" s="8" t="n"/>
      <c r="AKI2" s="8" t="n"/>
      <c r="AKJ2" s="8" t="n"/>
      <c r="AKK2" s="8" t="n"/>
      <c r="AKL2" s="8" t="n"/>
      <c r="AKM2" s="8" t="n"/>
      <c r="AKN2" s="8" t="n"/>
      <c r="AKO2" s="8" t="n"/>
      <c r="AKP2" s="8" t="n"/>
      <c r="AKQ2" s="8" t="n"/>
      <c r="AKR2" s="8" t="n"/>
      <c r="AKS2" s="8" t="n"/>
      <c r="AKT2" s="8" t="n"/>
      <c r="AKU2" s="8" t="n"/>
      <c r="AKV2" s="8" t="n"/>
      <c r="AKW2" s="8" t="n"/>
      <c r="AKX2" s="8" t="n"/>
      <c r="AKY2" s="8" t="n"/>
      <c r="AKZ2" s="8" t="n"/>
      <c r="ALA2" s="8" t="n"/>
      <c r="ALB2" s="8" t="n"/>
      <c r="ALC2" s="8" t="n"/>
      <c r="ALD2" s="8" t="n"/>
      <c r="ALE2" s="8" t="n"/>
      <c r="ALF2" s="8" t="n"/>
      <c r="ALG2" s="8" t="n"/>
      <c r="ALH2" s="8" t="n"/>
      <c r="ALI2" s="8" t="n"/>
      <c r="ALJ2" s="8" t="n"/>
      <c r="ALK2" s="8" t="n"/>
      <c r="ALL2" s="8" t="n"/>
      <c r="ALM2" s="8" t="n"/>
      <c r="ALN2" s="8" t="n"/>
      <c r="ALO2" s="8" t="n"/>
      <c r="ALP2" s="8" t="n"/>
      <c r="ALQ2" s="8" t="n"/>
      <c r="ALR2" s="8" t="n"/>
      <c r="ALS2" s="8" t="n"/>
      <c r="ALT2" s="8" t="n"/>
      <c r="ALU2" s="8" t="n"/>
      <c r="ALV2" s="8" t="n"/>
      <c r="ALW2" s="8" t="n"/>
      <c r="ALX2" s="8" t="n"/>
      <c r="ALY2" s="8" t="n"/>
      <c r="ALZ2" s="8" t="n"/>
      <c r="AMA2" s="8" t="n"/>
      <c r="AMB2" s="8" t="n"/>
      <c r="AMC2" s="8" t="n"/>
      <c r="AMD2" s="8" t="n"/>
      <c r="AME2" s="8" t="n"/>
      <c r="AMF2" s="8" t="n"/>
      <c r="AMG2" s="8" t="n"/>
      <c r="AMH2" s="8" t="n"/>
      <c r="AMI2" s="8" t="n"/>
      <c r="AMJ2" s="8" t="n"/>
      <c r="AMK2" s="8" t="n"/>
      <c r="AML2" s="8" t="n"/>
      <c r="AMM2" s="8" t="n"/>
      <c r="AMN2" s="8" t="n"/>
      <c r="AMO2" s="8" t="n"/>
      <c r="AMP2" s="8" t="n"/>
      <c r="AMQ2" s="8" t="n"/>
      <c r="AMR2" s="8" t="n"/>
    </row>
    <row r="3" ht="30" customFormat="1" customHeight="1" s="35">
      <c r="A3" s="33" t="inlineStr">
        <is>
          <t>!Id</t>
        </is>
      </c>
      <c r="B3" s="38" t="inlineStr">
        <is>
          <t>!Name</t>
        </is>
      </c>
      <c r="C3" s="38" t="inlineStr">
        <is>
          <t>!Biological type</t>
        </is>
      </c>
      <c r="D3" s="38" t="inlineStr">
        <is>
          <t>!Physical type</t>
        </is>
      </c>
      <c r="E3" s="38" t="inlineStr">
        <is>
          <t>!Geometry</t>
        </is>
      </c>
      <c r="F3" s="52" t="inlineStr">
        <is>
          <t>!Parent compartment</t>
        </is>
      </c>
      <c r="G3" s="38" t="inlineStr">
        <is>
          <t>!Mass units</t>
        </is>
      </c>
      <c r="H3" s="38" t="inlineStr">
        <is>
          <t>!Distribution</t>
        </is>
      </c>
      <c r="I3" s="38" t="inlineStr">
        <is>
          <t>!Mean</t>
        </is>
      </c>
      <c r="J3" s="38" t="inlineStr">
        <is>
          <t>!Standard deviation</t>
        </is>
      </c>
      <c r="K3" s="38" t="inlineStr">
        <is>
          <t>!Units</t>
        </is>
      </c>
      <c r="L3" s="38" t="inlineStr">
        <is>
          <t>!Initial density</t>
        </is>
      </c>
      <c r="M3" s="33" t="inlineStr">
        <is>
          <t>!Distribution</t>
        </is>
      </c>
      <c r="N3" s="33" t="inlineStr">
        <is>
          <t>!Mean</t>
        </is>
      </c>
      <c r="O3" s="33" t="inlineStr">
        <is>
          <t>!Standard deviation</t>
        </is>
      </c>
      <c r="P3" s="33" t="inlineStr">
        <is>
          <t>!Units</t>
        </is>
      </c>
      <c r="Q3" s="33" t="inlineStr">
        <is>
          <t>!Identifiers</t>
        </is>
      </c>
      <c r="R3" s="33" t="inlineStr">
        <is>
          <t>!Evidence</t>
        </is>
      </c>
      <c r="S3" s="33" t="inlineStr">
        <is>
          <t>!Conclusions</t>
        </is>
      </c>
      <c r="T3" s="33" t="inlineStr">
        <is>
          <t>!Comments</t>
        </is>
      </c>
      <c r="U3" s="33" t="inlineStr">
        <is>
          <t>!References</t>
        </is>
      </c>
      <c r="V3" s="34" t="n"/>
      <c r="W3" s="34" t="n"/>
      <c r="X3" s="34" t="n"/>
      <c r="Y3" s="34" t="n"/>
      <c r="Z3" s="34" t="n"/>
      <c r="AA3" s="34" t="n"/>
      <c r="AB3" s="34" t="n"/>
      <c r="AC3" s="34" t="n"/>
      <c r="AD3" s="34" t="n"/>
      <c r="AE3" s="34" t="n"/>
      <c r="AF3" s="34" t="n"/>
      <c r="AG3" s="34" t="n"/>
      <c r="AH3" s="34" t="n"/>
      <c r="AI3" s="34" t="n"/>
      <c r="AJ3" s="34" t="n"/>
      <c r="AK3" s="34" t="n"/>
      <c r="AL3" s="34" t="n"/>
      <c r="AM3" s="34" t="n"/>
      <c r="AN3" s="34" t="n"/>
      <c r="AO3" s="34" t="n"/>
      <c r="AP3" s="34" t="n"/>
      <c r="AQ3" s="34" t="n"/>
      <c r="AR3" s="34" t="n"/>
      <c r="AS3" s="34" t="n"/>
      <c r="AT3" s="34" t="n"/>
      <c r="AU3" s="34" t="n"/>
      <c r="AV3" s="34" t="n"/>
      <c r="AW3" s="34" t="n"/>
      <c r="AX3" s="34" t="n"/>
      <c r="AY3" s="34" t="n"/>
      <c r="AZ3" s="34" t="n"/>
      <c r="BA3" s="34" t="n"/>
      <c r="BB3" s="34" t="n"/>
      <c r="BC3" s="34" t="n"/>
      <c r="BD3" s="34" t="n"/>
      <c r="BE3" s="34" t="n"/>
      <c r="BF3" s="34" t="n"/>
      <c r="BG3" s="34" t="n"/>
      <c r="BH3" s="34" t="n"/>
      <c r="BI3" s="34" t="n"/>
      <c r="BJ3" s="34" t="n"/>
      <c r="BK3" s="34" t="n"/>
      <c r="BL3" s="34" t="n"/>
      <c r="BM3" s="34" t="n"/>
      <c r="BN3" s="34" t="n"/>
      <c r="BO3" s="34" t="n"/>
      <c r="BP3" s="34" t="n"/>
      <c r="BQ3" s="34" t="n"/>
      <c r="BR3" s="34" t="n"/>
      <c r="BS3" s="34" t="n"/>
      <c r="BT3" s="34" t="n"/>
      <c r="BU3" s="34" t="n"/>
      <c r="BV3" s="34" t="n"/>
      <c r="BW3" s="34" t="n"/>
      <c r="BX3" s="34" t="n"/>
      <c r="BY3" s="34" t="n"/>
      <c r="BZ3" s="34" t="n"/>
      <c r="CA3" s="34" t="n"/>
      <c r="CB3" s="34" t="n"/>
      <c r="CC3" s="34" t="n"/>
      <c r="CD3" s="34" t="n"/>
      <c r="CE3" s="34" t="n"/>
      <c r="CF3" s="34" t="n"/>
      <c r="CG3" s="34" t="n"/>
      <c r="CH3" s="34" t="n"/>
      <c r="CI3" s="34" t="n"/>
      <c r="CJ3" s="34" t="n"/>
      <c r="CK3" s="34" t="n"/>
      <c r="CL3" s="34" t="n"/>
      <c r="CM3" s="34" t="n"/>
      <c r="CN3" s="34" t="n"/>
      <c r="CO3" s="34" t="n"/>
      <c r="CP3" s="34" t="n"/>
      <c r="CQ3" s="34" t="n"/>
      <c r="CR3" s="34" t="n"/>
      <c r="CS3" s="34" t="n"/>
      <c r="CT3" s="34" t="n"/>
      <c r="CU3" s="34" t="n"/>
      <c r="CV3" s="34" t="n"/>
      <c r="CW3" s="34" t="n"/>
      <c r="CX3" s="34" t="n"/>
      <c r="CY3" s="34" t="n"/>
      <c r="CZ3" s="34" t="n"/>
      <c r="DA3" s="34" t="n"/>
      <c r="DB3" s="34" t="n"/>
      <c r="DC3" s="34" t="n"/>
      <c r="DD3" s="34" t="n"/>
      <c r="DE3" s="34" t="n"/>
      <c r="DF3" s="34" t="n"/>
      <c r="DG3" s="34" t="n"/>
      <c r="DH3" s="34" t="n"/>
      <c r="DI3" s="34" t="n"/>
      <c r="DJ3" s="34" t="n"/>
      <c r="DK3" s="34" t="n"/>
      <c r="DL3" s="34" t="n"/>
      <c r="DM3" s="34" t="n"/>
      <c r="DN3" s="34" t="n"/>
      <c r="DO3" s="34" t="n"/>
      <c r="DP3" s="34" t="n"/>
      <c r="DQ3" s="34" t="n"/>
      <c r="DR3" s="34" t="n"/>
      <c r="DS3" s="34" t="n"/>
      <c r="DT3" s="34" t="n"/>
      <c r="DU3" s="34" t="n"/>
      <c r="DV3" s="34" t="n"/>
      <c r="DW3" s="34" t="n"/>
      <c r="DX3" s="34" t="n"/>
      <c r="DY3" s="34" t="n"/>
      <c r="DZ3" s="34" t="n"/>
      <c r="EA3" s="34" t="n"/>
      <c r="EB3" s="34" t="n"/>
      <c r="EC3" s="34" t="n"/>
      <c r="ED3" s="34" t="n"/>
      <c r="EE3" s="34" t="n"/>
      <c r="EF3" s="34" t="n"/>
      <c r="EG3" s="34" t="n"/>
      <c r="EH3" s="34" t="n"/>
      <c r="EI3" s="34" t="n"/>
      <c r="EJ3" s="34" t="n"/>
      <c r="EK3" s="34" t="n"/>
      <c r="EL3" s="34" t="n"/>
      <c r="EM3" s="34" t="n"/>
      <c r="EN3" s="34" t="n"/>
      <c r="EO3" s="34" t="n"/>
      <c r="EP3" s="34" t="n"/>
      <c r="EQ3" s="34" t="n"/>
      <c r="ER3" s="34" t="n"/>
      <c r="ES3" s="34" t="n"/>
      <c r="ET3" s="34" t="n"/>
      <c r="EU3" s="34" t="n"/>
      <c r="EV3" s="34" t="n"/>
      <c r="EW3" s="34" t="n"/>
      <c r="EX3" s="34" t="n"/>
      <c r="EY3" s="34" t="n"/>
      <c r="EZ3" s="34" t="n"/>
      <c r="FA3" s="34" t="n"/>
      <c r="FB3" s="34" t="n"/>
      <c r="FC3" s="34" t="n"/>
      <c r="FD3" s="34" t="n"/>
      <c r="FE3" s="34" t="n"/>
      <c r="FF3" s="34" t="n"/>
      <c r="FG3" s="34" t="n"/>
      <c r="FH3" s="34" t="n"/>
      <c r="FI3" s="34" t="n"/>
      <c r="FJ3" s="34" t="n"/>
      <c r="FK3" s="34" t="n"/>
      <c r="FL3" s="34" t="n"/>
      <c r="FM3" s="34" t="n"/>
      <c r="FN3" s="34" t="n"/>
      <c r="FO3" s="34" t="n"/>
      <c r="FP3" s="34" t="n"/>
      <c r="FQ3" s="34" t="n"/>
      <c r="FR3" s="34" t="n"/>
      <c r="FS3" s="34" t="n"/>
      <c r="FT3" s="34" t="n"/>
      <c r="FU3" s="34" t="n"/>
      <c r="FV3" s="34" t="n"/>
      <c r="FW3" s="34" t="n"/>
      <c r="FX3" s="34" t="n"/>
      <c r="FY3" s="34" t="n"/>
      <c r="FZ3" s="34" t="n"/>
      <c r="GA3" s="34" t="n"/>
      <c r="GB3" s="34" t="n"/>
      <c r="GC3" s="34" t="n"/>
      <c r="GD3" s="34" t="n"/>
      <c r="GE3" s="34" t="n"/>
      <c r="GF3" s="34" t="n"/>
      <c r="GG3" s="34" t="n"/>
      <c r="GH3" s="34" t="n"/>
      <c r="GI3" s="34" t="n"/>
      <c r="GJ3" s="34" t="n"/>
      <c r="GK3" s="34" t="n"/>
      <c r="GL3" s="34" t="n"/>
      <c r="GM3" s="34" t="n"/>
      <c r="GN3" s="34" t="n"/>
      <c r="GO3" s="34" t="n"/>
      <c r="GP3" s="34" t="n"/>
      <c r="GQ3" s="34" t="n"/>
      <c r="GR3" s="34" t="n"/>
      <c r="GS3" s="34" t="n"/>
      <c r="GT3" s="34" t="n"/>
      <c r="GU3" s="34" t="n"/>
      <c r="GV3" s="34" t="n"/>
      <c r="GW3" s="34" t="n"/>
      <c r="GX3" s="34" t="n"/>
      <c r="GY3" s="34" t="n"/>
      <c r="GZ3" s="34" t="n"/>
      <c r="HA3" s="34" t="n"/>
      <c r="HB3" s="34" t="n"/>
      <c r="HC3" s="34" t="n"/>
      <c r="HD3" s="34" t="n"/>
      <c r="HE3" s="34" t="n"/>
      <c r="HF3" s="34" t="n"/>
      <c r="HG3" s="34" t="n"/>
      <c r="HH3" s="34" t="n"/>
      <c r="HI3" s="34" t="n"/>
      <c r="HJ3" s="34" t="n"/>
      <c r="HK3" s="34" t="n"/>
      <c r="HL3" s="34" t="n"/>
      <c r="HM3" s="34" t="n"/>
      <c r="HN3" s="34" t="n"/>
      <c r="HO3" s="34" t="n"/>
      <c r="HP3" s="34" t="n"/>
      <c r="HQ3" s="34" t="n"/>
      <c r="HR3" s="34" t="n"/>
      <c r="HS3" s="34" t="n"/>
      <c r="HT3" s="34" t="n"/>
      <c r="HU3" s="34" t="n"/>
      <c r="HV3" s="34" t="n"/>
      <c r="HW3" s="34" t="n"/>
      <c r="HX3" s="34" t="n"/>
      <c r="HY3" s="34" t="n"/>
      <c r="HZ3" s="34" t="n"/>
      <c r="IA3" s="34" t="n"/>
      <c r="IB3" s="34" t="n"/>
      <c r="IC3" s="34" t="n"/>
      <c r="ID3" s="34" t="n"/>
      <c r="IE3" s="34" t="n"/>
      <c r="IF3" s="34" t="n"/>
      <c r="IG3" s="34" t="n"/>
      <c r="IH3" s="34" t="n"/>
      <c r="II3" s="34" t="n"/>
      <c r="IJ3" s="34" t="n"/>
      <c r="IK3" s="34" t="n"/>
      <c r="IL3" s="34" t="n"/>
      <c r="IM3" s="34" t="n"/>
      <c r="IN3" s="34" t="n"/>
      <c r="IO3" s="34" t="n"/>
      <c r="IP3" s="34" t="n"/>
      <c r="IQ3" s="34" t="n"/>
      <c r="IR3" s="34" t="n"/>
      <c r="IS3" s="34" t="n"/>
      <c r="IT3" s="34" t="n"/>
      <c r="IU3" s="34" t="n"/>
      <c r="IV3" s="34" t="n"/>
      <c r="IW3" s="34" t="n"/>
      <c r="IX3" s="34" t="n"/>
      <c r="IY3" s="34" t="n"/>
      <c r="IZ3" s="34" t="n"/>
      <c r="JA3" s="34" t="n"/>
      <c r="JB3" s="34" t="n"/>
      <c r="JC3" s="34" t="n"/>
      <c r="JD3" s="34" t="n"/>
      <c r="JE3" s="34" t="n"/>
      <c r="JF3" s="34" t="n"/>
      <c r="JG3" s="34" t="n"/>
      <c r="JH3" s="34" t="n"/>
      <c r="JI3" s="34" t="n"/>
      <c r="JJ3" s="34" t="n"/>
      <c r="JK3" s="34" t="n"/>
      <c r="JL3" s="34" t="n"/>
      <c r="JM3" s="34" t="n"/>
      <c r="JN3" s="34" t="n"/>
      <c r="JO3" s="34" t="n"/>
      <c r="JP3" s="34" t="n"/>
      <c r="JQ3" s="34" t="n"/>
      <c r="JR3" s="34" t="n"/>
      <c r="JS3" s="34" t="n"/>
      <c r="JT3" s="34" t="n"/>
      <c r="JU3" s="34" t="n"/>
      <c r="JV3" s="34" t="n"/>
      <c r="JW3" s="34" t="n"/>
      <c r="JX3" s="34" t="n"/>
      <c r="JY3" s="34" t="n"/>
      <c r="JZ3" s="34" t="n"/>
      <c r="KA3" s="34" t="n"/>
      <c r="KB3" s="34" t="n"/>
      <c r="KC3" s="34" t="n"/>
      <c r="KD3" s="34" t="n"/>
      <c r="KE3" s="34" t="n"/>
      <c r="KF3" s="34" t="n"/>
      <c r="KG3" s="34" t="n"/>
      <c r="KH3" s="34" t="n"/>
      <c r="KI3" s="34" t="n"/>
      <c r="KJ3" s="34" t="n"/>
      <c r="KK3" s="34" t="n"/>
      <c r="KL3" s="34" t="n"/>
      <c r="KM3" s="34" t="n"/>
      <c r="KN3" s="34" t="n"/>
      <c r="KO3" s="34" t="n"/>
      <c r="KP3" s="34" t="n"/>
      <c r="KQ3" s="34" t="n"/>
      <c r="KR3" s="34" t="n"/>
      <c r="KS3" s="34" t="n"/>
      <c r="KT3" s="34" t="n"/>
      <c r="KU3" s="34" t="n"/>
      <c r="KV3" s="34" t="n"/>
      <c r="KW3" s="34" t="n"/>
      <c r="KX3" s="34" t="n"/>
      <c r="KY3" s="34" t="n"/>
      <c r="KZ3" s="34" t="n"/>
      <c r="LA3" s="34" t="n"/>
      <c r="LB3" s="34" t="n"/>
      <c r="LC3" s="34" t="n"/>
      <c r="LD3" s="34" t="n"/>
      <c r="LE3" s="34" t="n"/>
      <c r="LF3" s="34" t="n"/>
      <c r="LG3" s="34" t="n"/>
      <c r="LH3" s="34" t="n"/>
      <c r="LI3" s="34" t="n"/>
      <c r="LJ3" s="34" t="n"/>
      <c r="LK3" s="34" t="n"/>
      <c r="LL3" s="34" t="n"/>
      <c r="LM3" s="34" t="n"/>
      <c r="LN3" s="34" t="n"/>
      <c r="LO3" s="34" t="n"/>
      <c r="LP3" s="34" t="n"/>
      <c r="LQ3" s="34" t="n"/>
      <c r="LR3" s="34" t="n"/>
      <c r="LS3" s="34" t="n"/>
      <c r="LT3" s="34" t="n"/>
      <c r="LU3" s="34" t="n"/>
      <c r="LV3" s="34" t="n"/>
      <c r="LW3" s="34" t="n"/>
      <c r="LX3" s="34" t="n"/>
      <c r="LY3" s="34" t="n"/>
      <c r="LZ3" s="34" t="n"/>
      <c r="MA3" s="34" t="n"/>
      <c r="MB3" s="34" t="n"/>
      <c r="MC3" s="34" t="n"/>
      <c r="MD3" s="34" t="n"/>
      <c r="ME3" s="34" t="n"/>
      <c r="MF3" s="34" t="n"/>
      <c r="MG3" s="34" t="n"/>
      <c r="MH3" s="34" t="n"/>
      <c r="MI3" s="34" t="n"/>
      <c r="MJ3" s="34" t="n"/>
      <c r="MK3" s="34" t="n"/>
      <c r="ML3" s="34" t="n"/>
      <c r="MM3" s="34" t="n"/>
      <c r="MN3" s="34" t="n"/>
      <c r="MO3" s="34" t="n"/>
      <c r="MP3" s="34" t="n"/>
      <c r="MQ3" s="34" t="n"/>
      <c r="MR3" s="34" t="n"/>
      <c r="MS3" s="34" t="n"/>
      <c r="MT3" s="34" t="n"/>
      <c r="MU3" s="34" t="n"/>
      <c r="MV3" s="34" t="n"/>
      <c r="MW3" s="34" t="n"/>
      <c r="MX3" s="34" t="n"/>
      <c r="MY3" s="34" t="n"/>
      <c r="MZ3" s="34" t="n"/>
      <c r="NA3" s="34" t="n"/>
      <c r="NB3" s="34" t="n"/>
      <c r="NC3" s="34" t="n"/>
      <c r="ND3" s="34" t="n"/>
      <c r="NE3" s="34" t="n"/>
      <c r="NF3" s="34" t="n"/>
      <c r="NG3" s="34" t="n"/>
      <c r="NH3" s="34" t="n"/>
      <c r="NI3" s="34" t="n"/>
      <c r="NJ3" s="34" t="n"/>
      <c r="NK3" s="34" t="n"/>
      <c r="NL3" s="34" t="n"/>
      <c r="NM3" s="34" t="n"/>
      <c r="NN3" s="34" t="n"/>
      <c r="NO3" s="34" t="n"/>
      <c r="NP3" s="34" t="n"/>
      <c r="NQ3" s="34" t="n"/>
      <c r="NR3" s="34" t="n"/>
      <c r="NS3" s="34" t="n"/>
      <c r="NT3" s="34" t="n"/>
      <c r="NU3" s="34" t="n"/>
      <c r="NV3" s="34" t="n"/>
      <c r="NW3" s="34" t="n"/>
      <c r="NX3" s="34" t="n"/>
      <c r="NY3" s="34" t="n"/>
      <c r="NZ3" s="34" t="n"/>
      <c r="OA3" s="34" t="n"/>
      <c r="OB3" s="34" t="n"/>
      <c r="OC3" s="34" t="n"/>
      <c r="OD3" s="34" t="n"/>
      <c r="OE3" s="34" t="n"/>
      <c r="OF3" s="34" t="n"/>
      <c r="OG3" s="34" t="n"/>
      <c r="OH3" s="34" t="n"/>
      <c r="OI3" s="34" t="n"/>
      <c r="OJ3" s="34" t="n"/>
      <c r="OK3" s="34" t="n"/>
      <c r="OL3" s="34" t="n"/>
      <c r="OM3" s="34" t="n"/>
      <c r="ON3" s="34" t="n"/>
      <c r="OO3" s="34" t="n"/>
      <c r="OP3" s="34" t="n"/>
      <c r="OQ3" s="34" t="n"/>
      <c r="OR3" s="34" t="n"/>
      <c r="OS3" s="34" t="n"/>
      <c r="OT3" s="34" t="n"/>
      <c r="OU3" s="34" t="n"/>
      <c r="OV3" s="34" t="n"/>
      <c r="OW3" s="34" t="n"/>
      <c r="OX3" s="34" t="n"/>
      <c r="OY3" s="34" t="n"/>
      <c r="OZ3" s="34" t="n"/>
      <c r="PA3" s="34" t="n"/>
      <c r="PB3" s="34" t="n"/>
      <c r="PC3" s="34" t="n"/>
      <c r="PD3" s="34" t="n"/>
      <c r="PE3" s="34" t="n"/>
      <c r="PF3" s="34" t="n"/>
      <c r="PG3" s="34" t="n"/>
      <c r="PH3" s="34" t="n"/>
      <c r="PI3" s="34" t="n"/>
      <c r="PJ3" s="34" t="n"/>
      <c r="PK3" s="34" t="n"/>
      <c r="PL3" s="34" t="n"/>
      <c r="PM3" s="34" t="n"/>
      <c r="PN3" s="34" t="n"/>
      <c r="PO3" s="34" t="n"/>
      <c r="PP3" s="34" t="n"/>
      <c r="PQ3" s="34" t="n"/>
      <c r="PR3" s="34" t="n"/>
      <c r="PS3" s="34" t="n"/>
      <c r="PT3" s="34" t="n"/>
      <c r="PU3" s="34" t="n"/>
      <c r="PV3" s="34" t="n"/>
      <c r="PW3" s="34" t="n"/>
      <c r="PX3" s="34" t="n"/>
      <c r="PY3" s="34" t="n"/>
      <c r="PZ3" s="34" t="n"/>
      <c r="QA3" s="34" t="n"/>
      <c r="QB3" s="34" t="n"/>
      <c r="QC3" s="34" t="n"/>
      <c r="QD3" s="34" t="n"/>
      <c r="QE3" s="34" t="n"/>
      <c r="QF3" s="34" t="n"/>
      <c r="QG3" s="34" t="n"/>
      <c r="QH3" s="34" t="n"/>
      <c r="QI3" s="34" t="n"/>
      <c r="QJ3" s="34" t="n"/>
      <c r="QK3" s="34" t="n"/>
      <c r="QL3" s="34" t="n"/>
      <c r="QM3" s="34" t="n"/>
      <c r="QN3" s="34" t="n"/>
      <c r="QO3" s="34" t="n"/>
      <c r="QP3" s="34" t="n"/>
      <c r="QQ3" s="34" t="n"/>
      <c r="QR3" s="34" t="n"/>
      <c r="QS3" s="34" t="n"/>
      <c r="QT3" s="34" t="n"/>
      <c r="QU3" s="34" t="n"/>
      <c r="QV3" s="34" t="n"/>
      <c r="QW3" s="34" t="n"/>
      <c r="QX3" s="34" t="n"/>
      <c r="QY3" s="34" t="n"/>
      <c r="QZ3" s="34" t="n"/>
      <c r="RA3" s="34" t="n"/>
      <c r="RB3" s="34" t="n"/>
      <c r="RC3" s="34" t="n"/>
      <c r="RD3" s="34" t="n"/>
      <c r="RE3" s="34" t="n"/>
      <c r="RF3" s="34" t="n"/>
      <c r="RG3" s="34" t="n"/>
      <c r="RH3" s="34" t="n"/>
      <c r="RI3" s="34" t="n"/>
      <c r="RJ3" s="34" t="n"/>
      <c r="RK3" s="34" t="n"/>
      <c r="RL3" s="34" t="n"/>
      <c r="RM3" s="34" t="n"/>
      <c r="RN3" s="34" t="n"/>
      <c r="RO3" s="34" t="n"/>
      <c r="RP3" s="34" t="n"/>
      <c r="RQ3" s="34" t="n"/>
      <c r="RR3" s="34" t="n"/>
      <c r="RS3" s="34" t="n"/>
      <c r="RT3" s="34" t="n"/>
      <c r="RU3" s="34" t="n"/>
      <c r="RV3" s="34" t="n"/>
      <c r="RW3" s="34" t="n"/>
      <c r="RX3" s="34" t="n"/>
      <c r="RY3" s="34" t="n"/>
      <c r="RZ3" s="34" t="n"/>
      <c r="SA3" s="34" t="n"/>
      <c r="SB3" s="34" t="n"/>
      <c r="SC3" s="34" t="n"/>
      <c r="SD3" s="34" t="n"/>
      <c r="SE3" s="34" t="n"/>
      <c r="SF3" s="34" t="n"/>
      <c r="SG3" s="34" t="n"/>
      <c r="SH3" s="34" t="n"/>
      <c r="SI3" s="34" t="n"/>
      <c r="SJ3" s="34" t="n"/>
      <c r="SK3" s="34" t="n"/>
      <c r="SL3" s="34" t="n"/>
      <c r="SM3" s="34" t="n"/>
      <c r="SN3" s="34" t="n"/>
      <c r="SO3" s="34" t="n"/>
      <c r="SP3" s="34" t="n"/>
      <c r="SQ3" s="34" t="n"/>
      <c r="SR3" s="34" t="n"/>
      <c r="SS3" s="34" t="n"/>
      <c r="ST3" s="34" t="n"/>
      <c r="SU3" s="34" t="n"/>
      <c r="SV3" s="34" t="n"/>
      <c r="SW3" s="34" t="n"/>
      <c r="SX3" s="34" t="n"/>
      <c r="SY3" s="34" t="n"/>
      <c r="SZ3" s="34" t="n"/>
      <c r="TA3" s="34" t="n"/>
      <c r="TB3" s="34" t="n"/>
      <c r="TC3" s="34" t="n"/>
      <c r="TD3" s="34" t="n"/>
      <c r="TE3" s="34" t="n"/>
      <c r="TF3" s="34" t="n"/>
      <c r="TG3" s="34" t="n"/>
      <c r="TH3" s="34" t="n"/>
      <c r="TI3" s="34" t="n"/>
      <c r="TJ3" s="34" t="n"/>
      <c r="TK3" s="34" t="n"/>
      <c r="TL3" s="34" t="n"/>
      <c r="TM3" s="34" t="n"/>
      <c r="TN3" s="34" t="n"/>
      <c r="TO3" s="34" t="n"/>
      <c r="TP3" s="34" t="n"/>
      <c r="TQ3" s="34" t="n"/>
      <c r="TR3" s="34" t="n"/>
      <c r="TS3" s="34" t="n"/>
      <c r="TT3" s="34" t="n"/>
      <c r="TU3" s="34" t="n"/>
      <c r="TV3" s="34" t="n"/>
      <c r="TW3" s="34" t="n"/>
      <c r="TX3" s="34" t="n"/>
      <c r="TY3" s="34" t="n"/>
      <c r="TZ3" s="34" t="n"/>
      <c r="UA3" s="34" t="n"/>
      <c r="UB3" s="34" t="n"/>
      <c r="UC3" s="34" t="n"/>
      <c r="UD3" s="34" t="n"/>
      <c r="UE3" s="34" t="n"/>
      <c r="UF3" s="34" t="n"/>
      <c r="UG3" s="34" t="n"/>
      <c r="UH3" s="34" t="n"/>
      <c r="UI3" s="34" t="n"/>
      <c r="UJ3" s="34" t="n"/>
      <c r="UK3" s="34" t="n"/>
      <c r="UL3" s="34" t="n"/>
      <c r="UM3" s="34" t="n"/>
      <c r="UN3" s="34" t="n"/>
      <c r="UO3" s="34" t="n"/>
      <c r="UP3" s="34" t="n"/>
      <c r="UQ3" s="34" t="n"/>
      <c r="UR3" s="34" t="n"/>
      <c r="US3" s="34" t="n"/>
      <c r="UT3" s="34" t="n"/>
      <c r="UU3" s="34" t="n"/>
      <c r="UV3" s="34" t="n"/>
      <c r="UW3" s="34" t="n"/>
      <c r="UX3" s="34" t="n"/>
      <c r="UY3" s="34" t="n"/>
      <c r="UZ3" s="34" t="n"/>
      <c r="VA3" s="34" t="n"/>
      <c r="VB3" s="34" t="n"/>
      <c r="VC3" s="34" t="n"/>
      <c r="VD3" s="34" t="n"/>
      <c r="VE3" s="34" t="n"/>
      <c r="VF3" s="34" t="n"/>
      <c r="VG3" s="34" t="n"/>
      <c r="VH3" s="34" t="n"/>
      <c r="VI3" s="34" t="n"/>
      <c r="VJ3" s="34" t="n"/>
      <c r="VK3" s="34" t="n"/>
      <c r="VL3" s="34" t="n"/>
      <c r="VM3" s="34" t="n"/>
      <c r="VN3" s="34" t="n"/>
      <c r="VO3" s="34" t="n"/>
      <c r="VP3" s="34" t="n"/>
      <c r="VQ3" s="34" t="n"/>
      <c r="VR3" s="34" t="n"/>
      <c r="VS3" s="34" t="n"/>
      <c r="VT3" s="34" t="n"/>
      <c r="VU3" s="34" t="n"/>
      <c r="VV3" s="34" t="n"/>
      <c r="VW3" s="34" t="n"/>
      <c r="VX3" s="34" t="n"/>
      <c r="VY3" s="34" t="n"/>
      <c r="VZ3" s="34" t="n"/>
      <c r="WA3" s="34" t="n"/>
      <c r="WB3" s="34" t="n"/>
      <c r="WC3" s="34" t="n"/>
      <c r="WD3" s="34" t="n"/>
      <c r="WE3" s="34" t="n"/>
      <c r="WF3" s="34" t="n"/>
      <c r="WG3" s="34" t="n"/>
      <c r="WH3" s="34" t="n"/>
      <c r="WI3" s="34" t="n"/>
      <c r="WJ3" s="34" t="n"/>
      <c r="WK3" s="34" t="n"/>
      <c r="WL3" s="34" t="n"/>
      <c r="WM3" s="34" t="n"/>
      <c r="WN3" s="34" t="n"/>
      <c r="WO3" s="34" t="n"/>
      <c r="WP3" s="34" t="n"/>
      <c r="WQ3" s="34" t="n"/>
      <c r="WR3" s="34" t="n"/>
      <c r="WS3" s="34" t="n"/>
      <c r="WT3" s="34" t="n"/>
      <c r="WU3" s="34" t="n"/>
      <c r="WV3" s="34" t="n"/>
      <c r="WW3" s="34" t="n"/>
      <c r="WX3" s="34" t="n"/>
      <c r="WY3" s="34" t="n"/>
      <c r="WZ3" s="34" t="n"/>
      <c r="XA3" s="34" t="n"/>
      <c r="XB3" s="34" t="n"/>
      <c r="XC3" s="34" t="n"/>
      <c r="XD3" s="34" t="n"/>
      <c r="XE3" s="34" t="n"/>
      <c r="XF3" s="34" t="n"/>
      <c r="XG3" s="34" t="n"/>
      <c r="XH3" s="34" t="n"/>
      <c r="XI3" s="34" t="n"/>
      <c r="XJ3" s="34" t="n"/>
      <c r="XK3" s="34" t="n"/>
      <c r="XL3" s="34" t="n"/>
      <c r="XM3" s="34" t="n"/>
      <c r="XN3" s="34" t="n"/>
      <c r="XO3" s="34" t="n"/>
      <c r="XP3" s="34" t="n"/>
      <c r="XQ3" s="34" t="n"/>
      <c r="XR3" s="34" t="n"/>
      <c r="XS3" s="34" t="n"/>
      <c r="XT3" s="34" t="n"/>
      <c r="XU3" s="34" t="n"/>
      <c r="XV3" s="34" t="n"/>
      <c r="XW3" s="34" t="n"/>
      <c r="XX3" s="34" t="n"/>
      <c r="XY3" s="34" t="n"/>
      <c r="XZ3" s="34" t="n"/>
      <c r="YA3" s="34" t="n"/>
      <c r="YB3" s="34" t="n"/>
      <c r="YC3" s="34" t="n"/>
      <c r="YD3" s="34" t="n"/>
      <c r="YE3" s="34" t="n"/>
      <c r="YF3" s="34" t="n"/>
      <c r="YG3" s="34" t="n"/>
      <c r="YH3" s="34" t="n"/>
      <c r="YI3" s="34" t="n"/>
      <c r="YJ3" s="34" t="n"/>
      <c r="YK3" s="34" t="n"/>
      <c r="YL3" s="34" t="n"/>
      <c r="YM3" s="34" t="n"/>
      <c r="YN3" s="34" t="n"/>
      <c r="YO3" s="34" t="n"/>
      <c r="YP3" s="34" t="n"/>
      <c r="YQ3" s="34" t="n"/>
      <c r="YR3" s="34" t="n"/>
      <c r="YS3" s="34" t="n"/>
      <c r="YT3" s="34" t="n"/>
      <c r="YU3" s="34" t="n"/>
      <c r="YV3" s="34" t="n"/>
      <c r="YW3" s="34" t="n"/>
      <c r="YX3" s="34" t="n"/>
      <c r="YY3" s="34" t="n"/>
      <c r="YZ3" s="34" t="n"/>
      <c r="ZA3" s="34" t="n"/>
      <c r="ZB3" s="34" t="n"/>
      <c r="ZC3" s="34" t="n"/>
      <c r="ZD3" s="34" t="n"/>
      <c r="ZE3" s="34" t="n"/>
      <c r="ZF3" s="34" t="n"/>
      <c r="ZG3" s="34" t="n"/>
      <c r="ZH3" s="34" t="n"/>
      <c r="ZI3" s="34" t="n"/>
      <c r="ZJ3" s="34" t="n"/>
      <c r="ZK3" s="34" t="n"/>
      <c r="ZL3" s="34" t="n"/>
      <c r="ZM3" s="34" t="n"/>
      <c r="ZN3" s="34" t="n"/>
      <c r="ZO3" s="34" t="n"/>
      <c r="ZP3" s="34" t="n"/>
      <c r="ZQ3" s="34" t="n"/>
      <c r="ZR3" s="34" t="n"/>
      <c r="ZS3" s="34" t="n"/>
      <c r="ZT3" s="34" t="n"/>
      <c r="ZU3" s="34" t="n"/>
      <c r="ZV3" s="34" t="n"/>
      <c r="ZW3" s="34" t="n"/>
      <c r="ZX3" s="34" t="n"/>
      <c r="ZY3" s="34" t="n"/>
      <c r="ZZ3" s="34" t="n"/>
      <c r="AAA3" s="34" t="n"/>
      <c r="AAB3" s="34" t="n"/>
      <c r="AAC3" s="34" t="n"/>
      <c r="AAD3" s="34" t="n"/>
      <c r="AAE3" s="34" t="n"/>
      <c r="AAF3" s="34" t="n"/>
      <c r="AAG3" s="34" t="n"/>
      <c r="AAH3" s="34" t="n"/>
      <c r="AAI3" s="34" t="n"/>
      <c r="AAJ3" s="34" t="n"/>
      <c r="AAK3" s="34" t="n"/>
      <c r="AAL3" s="34" t="n"/>
      <c r="AAM3" s="34" t="n"/>
      <c r="AAN3" s="34" t="n"/>
      <c r="AAO3" s="34" t="n"/>
      <c r="AAP3" s="34" t="n"/>
      <c r="AAQ3" s="34" t="n"/>
      <c r="AAR3" s="34" t="n"/>
      <c r="AAS3" s="34" t="n"/>
      <c r="AAT3" s="34" t="n"/>
      <c r="AAU3" s="34" t="n"/>
      <c r="AAV3" s="34" t="n"/>
      <c r="AAW3" s="34" t="n"/>
      <c r="AAX3" s="34" t="n"/>
      <c r="AAY3" s="34" t="n"/>
      <c r="AAZ3" s="34" t="n"/>
      <c r="ABA3" s="34" t="n"/>
      <c r="ABB3" s="34" t="n"/>
      <c r="ABC3" s="34" t="n"/>
      <c r="ABD3" s="34" t="n"/>
      <c r="ABE3" s="34" t="n"/>
      <c r="ABF3" s="34" t="n"/>
      <c r="ABG3" s="34" t="n"/>
      <c r="ABH3" s="34" t="n"/>
      <c r="ABI3" s="34" t="n"/>
      <c r="ABJ3" s="34" t="n"/>
      <c r="ABK3" s="34" t="n"/>
      <c r="ABL3" s="34" t="n"/>
      <c r="ABM3" s="34" t="n"/>
      <c r="ABN3" s="34" t="n"/>
      <c r="ABO3" s="34" t="n"/>
      <c r="ABP3" s="34" t="n"/>
      <c r="ABQ3" s="34" t="n"/>
      <c r="ABR3" s="34" t="n"/>
      <c r="ABS3" s="34" t="n"/>
      <c r="ABT3" s="34" t="n"/>
      <c r="ABU3" s="34" t="n"/>
      <c r="ABV3" s="34" t="n"/>
      <c r="ABW3" s="34" t="n"/>
      <c r="ABX3" s="34" t="n"/>
      <c r="ABY3" s="34" t="n"/>
      <c r="ABZ3" s="34" t="n"/>
      <c r="ACA3" s="34" t="n"/>
      <c r="ACB3" s="34" t="n"/>
      <c r="ACC3" s="34" t="n"/>
      <c r="ACD3" s="34" t="n"/>
      <c r="ACE3" s="34" t="n"/>
      <c r="ACF3" s="34" t="n"/>
      <c r="ACG3" s="34" t="n"/>
      <c r="ACH3" s="34" t="n"/>
      <c r="ACI3" s="34" t="n"/>
      <c r="ACJ3" s="34" t="n"/>
      <c r="ACK3" s="34" t="n"/>
      <c r="ACL3" s="34" t="n"/>
      <c r="ACM3" s="34" t="n"/>
      <c r="ACN3" s="34" t="n"/>
      <c r="ACO3" s="34" t="n"/>
      <c r="ACP3" s="34" t="n"/>
      <c r="ACQ3" s="34" t="n"/>
      <c r="ACR3" s="34" t="n"/>
      <c r="ACS3" s="34" t="n"/>
      <c r="ACT3" s="34" t="n"/>
      <c r="ACU3" s="34" t="n"/>
      <c r="ACV3" s="34" t="n"/>
      <c r="ACW3" s="34" t="n"/>
      <c r="ACX3" s="34" t="n"/>
      <c r="ACY3" s="34" t="n"/>
      <c r="ACZ3" s="34" t="n"/>
      <c r="ADA3" s="34" t="n"/>
      <c r="ADB3" s="34" t="n"/>
      <c r="ADC3" s="34" t="n"/>
      <c r="ADD3" s="34" t="n"/>
      <c r="ADE3" s="34" t="n"/>
      <c r="ADF3" s="34" t="n"/>
      <c r="ADG3" s="34" t="n"/>
      <c r="ADH3" s="34" t="n"/>
      <c r="ADI3" s="34" t="n"/>
      <c r="ADJ3" s="34" t="n"/>
      <c r="ADK3" s="34" t="n"/>
      <c r="ADL3" s="34" t="n"/>
      <c r="ADM3" s="34" t="n"/>
      <c r="ADN3" s="34" t="n"/>
      <c r="ADO3" s="34" t="n"/>
      <c r="ADP3" s="34" t="n"/>
      <c r="ADQ3" s="34" t="n"/>
      <c r="ADR3" s="34" t="n"/>
      <c r="ADS3" s="34" t="n"/>
      <c r="ADT3" s="34" t="n"/>
      <c r="ADU3" s="34" t="n"/>
      <c r="ADV3" s="34" t="n"/>
      <c r="ADW3" s="34" t="n"/>
      <c r="ADX3" s="34" t="n"/>
      <c r="ADY3" s="34" t="n"/>
      <c r="ADZ3" s="34" t="n"/>
      <c r="AEA3" s="34" t="n"/>
      <c r="AEB3" s="34" t="n"/>
      <c r="AEC3" s="34" t="n"/>
      <c r="AED3" s="34" t="n"/>
      <c r="AEE3" s="34" t="n"/>
      <c r="AEF3" s="34" t="n"/>
      <c r="AEG3" s="34" t="n"/>
      <c r="AEH3" s="34" t="n"/>
      <c r="AEI3" s="34" t="n"/>
      <c r="AEJ3" s="34" t="n"/>
      <c r="AEK3" s="34" t="n"/>
      <c r="AEL3" s="34" t="n"/>
      <c r="AEM3" s="34" t="n"/>
      <c r="AEN3" s="34" t="n"/>
      <c r="AEO3" s="34" t="n"/>
      <c r="AEP3" s="34" t="n"/>
      <c r="AEQ3" s="34" t="n"/>
      <c r="AER3" s="34" t="n"/>
      <c r="AES3" s="34" t="n"/>
      <c r="AET3" s="34" t="n"/>
      <c r="AEU3" s="34" t="n"/>
      <c r="AEV3" s="34" t="n"/>
      <c r="AEW3" s="34" t="n"/>
      <c r="AEX3" s="34" t="n"/>
      <c r="AEY3" s="34" t="n"/>
      <c r="AEZ3" s="34" t="n"/>
      <c r="AFA3" s="34" t="n"/>
      <c r="AFB3" s="34" t="n"/>
      <c r="AFC3" s="34" t="n"/>
      <c r="AFD3" s="34" t="n"/>
      <c r="AFE3" s="34" t="n"/>
      <c r="AFF3" s="34" t="n"/>
      <c r="AFG3" s="34" t="n"/>
      <c r="AFH3" s="34" t="n"/>
      <c r="AFI3" s="34" t="n"/>
      <c r="AFJ3" s="34" t="n"/>
      <c r="AFK3" s="34" t="n"/>
      <c r="AFL3" s="34" t="n"/>
      <c r="AFM3" s="34" t="n"/>
      <c r="AFN3" s="34" t="n"/>
      <c r="AFO3" s="34" t="n"/>
      <c r="AFP3" s="34" t="n"/>
      <c r="AFQ3" s="34" t="n"/>
      <c r="AFR3" s="34" t="n"/>
      <c r="AFS3" s="34" t="n"/>
      <c r="AFT3" s="34" t="n"/>
      <c r="AFU3" s="34" t="n"/>
      <c r="AFV3" s="34" t="n"/>
      <c r="AFW3" s="34" t="n"/>
      <c r="AFX3" s="34" t="n"/>
      <c r="AFY3" s="34" t="n"/>
      <c r="AFZ3" s="34" t="n"/>
      <c r="AGA3" s="34" t="n"/>
      <c r="AGB3" s="34" t="n"/>
      <c r="AGC3" s="34" t="n"/>
      <c r="AGD3" s="34" t="n"/>
      <c r="AGE3" s="34" t="n"/>
      <c r="AGF3" s="34" t="n"/>
      <c r="AGG3" s="34" t="n"/>
      <c r="AGH3" s="34" t="n"/>
      <c r="AGI3" s="34" t="n"/>
      <c r="AGJ3" s="34" t="n"/>
      <c r="AGK3" s="34" t="n"/>
      <c r="AGL3" s="34" t="n"/>
      <c r="AGM3" s="34" t="n"/>
      <c r="AGN3" s="34" t="n"/>
      <c r="AGO3" s="34" t="n"/>
      <c r="AGP3" s="34" t="n"/>
      <c r="AGQ3" s="34" t="n"/>
      <c r="AGR3" s="34" t="n"/>
      <c r="AGS3" s="34" t="n"/>
      <c r="AGT3" s="34" t="n"/>
      <c r="AGU3" s="34" t="n"/>
      <c r="AGV3" s="34" t="n"/>
      <c r="AGW3" s="34" t="n"/>
      <c r="AGX3" s="34" t="n"/>
      <c r="AGY3" s="34" t="n"/>
      <c r="AGZ3" s="34" t="n"/>
      <c r="AHA3" s="34" t="n"/>
      <c r="AHB3" s="34" t="n"/>
      <c r="AHC3" s="34" t="n"/>
      <c r="AHD3" s="34" t="n"/>
      <c r="AHE3" s="34" t="n"/>
      <c r="AHF3" s="34" t="n"/>
      <c r="AHG3" s="34" t="n"/>
      <c r="AHH3" s="34" t="n"/>
      <c r="AHI3" s="34" t="n"/>
      <c r="AHJ3" s="34" t="n"/>
      <c r="AHK3" s="34" t="n"/>
      <c r="AHL3" s="34" t="n"/>
      <c r="AHM3" s="34" t="n"/>
      <c r="AHN3" s="34" t="n"/>
      <c r="AHO3" s="34" t="n"/>
      <c r="AHP3" s="34" t="n"/>
      <c r="AHQ3" s="34" t="n"/>
      <c r="AHR3" s="34" t="n"/>
      <c r="AHS3" s="34" t="n"/>
      <c r="AHT3" s="34" t="n"/>
      <c r="AHU3" s="34" t="n"/>
      <c r="AHV3" s="34" t="n"/>
      <c r="AHW3" s="34" t="n"/>
      <c r="AHX3" s="34" t="n"/>
      <c r="AHY3" s="34" t="n"/>
      <c r="AHZ3" s="34" t="n"/>
      <c r="AIA3" s="34" t="n"/>
      <c r="AIB3" s="34" t="n"/>
      <c r="AIC3" s="34" t="n"/>
      <c r="AID3" s="34" t="n"/>
      <c r="AIE3" s="34" t="n"/>
      <c r="AIF3" s="34" t="n"/>
      <c r="AIG3" s="34" t="n"/>
      <c r="AIH3" s="34" t="n"/>
      <c r="AII3" s="34" t="n"/>
      <c r="AIJ3" s="34" t="n"/>
      <c r="AIK3" s="34" t="n"/>
      <c r="AIL3" s="34" t="n"/>
      <c r="AIM3" s="34" t="n"/>
      <c r="AIN3" s="34" t="n"/>
      <c r="AIO3" s="34" t="n"/>
      <c r="AIP3" s="34" t="n"/>
      <c r="AIQ3" s="34" t="n"/>
      <c r="AIR3" s="34" t="n"/>
      <c r="AIS3" s="34" t="n"/>
      <c r="AIT3" s="34" t="n"/>
      <c r="AIU3" s="34" t="n"/>
      <c r="AIV3" s="34" t="n"/>
      <c r="AIW3" s="34" t="n"/>
      <c r="AIX3" s="34" t="n"/>
      <c r="AIY3" s="34" t="n"/>
      <c r="AIZ3" s="34" t="n"/>
      <c r="AJA3" s="34" t="n"/>
      <c r="AJB3" s="34" t="n"/>
      <c r="AJC3" s="34" t="n"/>
      <c r="AJD3" s="34" t="n"/>
      <c r="AJE3" s="34" t="n"/>
      <c r="AJF3" s="34" t="n"/>
      <c r="AJG3" s="34" t="n"/>
      <c r="AJH3" s="34" t="n"/>
      <c r="AJI3" s="34" t="n"/>
      <c r="AJJ3" s="34" t="n"/>
      <c r="AJK3" s="34" t="n"/>
      <c r="AJL3" s="34" t="n"/>
      <c r="AJM3" s="34" t="n"/>
      <c r="AJN3" s="34" t="n"/>
      <c r="AJO3" s="34" t="n"/>
      <c r="AJP3" s="34" t="n"/>
      <c r="AJQ3" s="34" t="n"/>
      <c r="AJR3" s="34" t="n"/>
      <c r="AJS3" s="34" t="n"/>
      <c r="AJT3" s="34" t="n"/>
      <c r="AJU3" s="34" t="n"/>
      <c r="AJV3" s="34" t="n"/>
      <c r="AJW3" s="34" t="n"/>
      <c r="AJX3" s="34" t="n"/>
      <c r="AJY3" s="34" t="n"/>
      <c r="AJZ3" s="34" t="n"/>
      <c r="AKA3" s="34" t="n"/>
      <c r="AKB3" s="34" t="n"/>
      <c r="AKC3" s="34" t="n"/>
      <c r="AKD3" s="34" t="n"/>
      <c r="AKE3" s="34" t="n"/>
      <c r="AKF3" s="34" t="n"/>
      <c r="AKG3" s="34" t="n"/>
      <c r="AKH3" s="34" t="n"/>
      <c r="AKI3" s="34" t="n"/>
      <c r="AKJ3" s="34" t="n"/>
      <c r="AKK3" s="34" t="n"/>
      <c r="AKL3" s="34" t="n"/>
      <c r="AKM3" s="34" t="n"/>
      <c r="AKN3" s="34" t="n"/>
      <c r="AKO3" s="34" t="n"/>
      <c r="AKP3" s="34" t="n"/>
      <c r="AKQ3" s="34" t="n"/>
      <c r="AKR3" s="34" t="n"/>
      <c r="AKS3" s="34" t="n"/>
      <c r="AKT3" s="34" t="n"/>
      <c r="AKU3" s="34" t="n"/>
      <c r="AKV3" s="34" t="n"/>
      <c r="AKW3" s="34" t="n"/>
      <c r="AKX3" s="34" t="n"/>
      <c r="AKY3" s="34" t="n"/>
      <c r="AKZ3" s="34" t="n"/>
      <c r="ALA3" s="34" t="n"/>
      <c r="ALB3" s="34" t="n"/>
      <c r="ALC3" s="34" t="n"/>
      <c r="ALD3" s="34" t="n"/>
      <c r="ALE3" s="34" t="n"/>
      <c r="ALF3" s="34" t="n"/>
      <c r="ALG3" s="34" t="n"/>
      <c r="ALH3" s="34" t="n"/>
      <c r="ALI3" s="34" t="n"/>
      <c r="ALJ3" s="34" t="n"/>
      <c r="ALK3" s="34" t="n"/>
      <c r="ALL3" s="34" t="n"/>
      <c r="ALM3" s="34" t="n"/>
      <c r="ALN3" s="34" t="n"/>
      <c r="ALO3" s="34" t="n"/>
      <c r="ALP3" s="34" t="n"/>
      <c r="ALQ3" s="34" t="n"/>
      <c r="ALR3" s="34" t="n"/>
      <c r="ALS3" s="34" t="n"/>
      <c r="ALT3" s="34" t="n"/>
      <c r="ALU3" s="34" t="n"/>
      <c r="ALV3" s="34" t="n"/>
      <c r="ALW3" s="34" t="n"/>
      <c r="ALX3" s="34" t="n"/>
      <c r="ALY3" s="34" t="n"/>
      <c r="ALZ3" s="34" t="n"/>
      <c r="AMA3" s="34" t="n"/>
      <c r="AMB3" s="34" t="n"/>
      <c r="AMC3" s="34" t="n"/>
      <c r="AMD3" s="34" t="n"/>
      <c r="AME3" s="34" t="n"/>
      <c r="AMF3" s="34" t="n"/>
      <c r="AMG3" s="34" t="n"/>
      <c r="AMH3" s="34" t="n"/>
      <c r="AMI3" s="34" t="n"/>
      <c r="AMJ3" s="34" t="n"/>
      <c r="AMK3" s="34" t="n"/>
      <c r="AML3" s="34" t="n"/>
      <c r="AMM3" s="34" t="n"/>
      <c r="AMN3" s="34" t="n"/>
      <c r="AMO3" s="34" t="n"/>
      <c r="AMP3" s="34" t="n"/>
      <c r="AMQ3" s="34" t="n"/>
      <c r="AMR3" s="34" t="n"/>
    </row>
    <row r="4" ht="15" customHeight="1" s="55">
      <c r="A4" s="64" t="inlineStr">
        <is>
          <t>c</t>
        </is>
      </c>
      <c r="B4" s="26" t="inlineStr">
        <is>
          <t>Cell</t>
        </is>
      </c>
      <c r="C4" s="26" t="inlineStr">
        <is>
          <t>cellular_compartment</t>
        </is>
      </c>
      <c r="D4" s="26" t="inlineStr">
        <is>
          <t>fluid_compartment</t>
        </is>
      </c>
      <c r="E4" s="26" t="inlineStr">
        <is>
          <t>3D_compartment</t>
        </is>
      </c>
      <c r="F4" s="53" t="inlineStr">
        <is>
          <t>e</t>
        </is>
      </c>
      <c r="G4" s="26" t="inlineStr">
        <is>
          <t>g</t>
        </is>
      </c>
      <c r="H4" s="39" t="inlineStr">
        <is>
          <t>normal_distribution</t>
        </is>
      </c>
      <c r="I4" s="40" t="n">
        <v>4.58e-17</v>
      </c>
      <c r="J4" s="39" t="n">
        <v>4.58e-18</v>
      </c>
      <c r="K4" s="41" t="inlineStr">
        <is>
          <t>l</t>
        </is>
      </c>
      <c r="L4" s="39" t="inlineStr">
        <is>
          <t>density_c</t>
        </is>
      </c>
      <c r="M4" s="64" t="inlineStr">
        <is>
          <t>normal_distribution</t>
        </is>
      </c>
      <c r="N4" s="64" t="n">
        <v>7.75</v>
      </c>
      <c r="O4" s="64" t="n">
        <v>0.775</v>
      </c>
      <c r="P4" s="64" t="inlineStr">
        <is>
          <t>dimensionless</t>
        </is>
      </c>
      <c r="T4" s="64" t="inlineStr">
        <is>
          <t>Average volume of Mycoplasma pneumoniae is 66 aL [Ref-0001]. This equates to 45.8 aL at the beginning of the cell cycle (66 aL * ln(2)).</t>
        </is>
      </c>
    </row>
    <row r="5" ht="31" customFormat="1" customHeight="1" s="36">
      <c r="A5" s="35" t="inlineStr">
        <is>
          <t>e</t>
        </is>
      </c>
      <c r="B5" s="42" t="inlineStr">
        <is>
          <t>Extracellular space</t>
        </is>
      </c>
      <c r="C5" s="42" t="inlineStr">
        <is>
          <t>extracellular_compartment</t>
        </is>
      </c>
      <c r="D5" s="42" t="inlineStr">
        <is>
          <t>fluid_compartment</t>
        </is>
      </c>
      <c r="E5" s="42" t="inlineStr">
        <is>
          <t>3D_compartment</t>
        </is>
      </c>
      <c r="G5" s="42" t="inlineStr">
        <is>
          <t>g</t>
        </is>
      </c>
      <c r="H5" s="43" t="inlineStr">
        <is>
          <t>normal_distribution</t>
        </is>
      </c>
      <c r="I5" s="44" t="n">
        <v>1e-12</v>
      </c>
      <c r="J5" s="44" t="n">
        <v>1e-13</v>
      </c>
      <c r="K5" s="45" t="inlineStr">
        <is>
          <t>l</t>
        </is>
      </c>
      <c r="L5" s="43" t="inlineStr">
        <is>
          <t>density_e</t>
        </is>
      </c>
      <c r="M5" s="35" t="inlineStr">
        <is>
          <t>normal_distribution</t>
        </is>
      </c>
      <c r="N5" s="35" t="n">
        <v>7.75</v>
      </c>
      <c r="O5" s="35" t="n">
        <v>0.775</v>
      </c>
      <c r="P5" s="35" t="inlineStr">
        <is>
          <t>dimensionless</t>
        </is>
      </c>
      <c r="T5" s="35" t="inlineStr">
        <is>
          <t>Typical density of Mycoplasma pneumoniae cells in culture is 1E9 cells/mL [Ref-0002].</t>
        </is>
      </c>
    </row>
    <row r="9" ht="14" customHeight="1" s="55"/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0"/>
  <sheetViews>
    <sheetView tabSelected="1" zoomScale="120" zoomScaleNormal="120" zoomScalePageLayoutView="120"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F3" sqref="F3"/>
    </sheetView>
    <sheetView zoomScale="150" zoomScaleNormal="150" zoomScalePageLayoutView="150" workbookViewId="1">
      <selection activeCell="F3" sqref="F3"/>
    </sheetView>
  </sheetViews>
  <sheetFormatPr baseColWidth="10" defaultColWidth="9" defaultRowHeight="15" customHeight="1"/>
  <cols>
    <col width="9" customWidth="1" style="64" min="1" max="1"/>
    <col width="13.5" customWidth="1" style="64" min="2" max="2"/>
    <col width="8.83203125" customWidth="1" style="64" min="3" max="5"/>
    <col width="17.1640625" bestFit="1" customWidth="1" style="64" min="6" max="6"/>
    <col width="16.5" bestFit="1" customWidth="1" style="64" min="7" max="7"/>
    <col width="8.83203125" customWidth="1" style="64" min="8" max="8"/>
    <col width="14.33203125" bestFit="1" customWidth="1" style="64" min="9" max="9"/>
    <col width="8.83203125" customWidth="1" style="64" min="10" max="12"/>
    <col width="18.6640625" bestFit="1" customWidth="1" style="64" min="13" max="13"/>
    <col width="8.83203125" customWidth="1" style="64" min="14" max="1028"/>
    <col width="9" customWidth="1" style="64" min="1029" max="1030"/>
    <col width="9" customWidth="1" style="64" min="1031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62" t="inlineStr">
        <is>
          <t>!Structure</t>
        </is>
      </c>
    </row>
    <row r="3">
      <c r="A3" s="13" t="inlineStr">
        <is>
          <t>!Id</t>
        </is>
      </c>
      <c r="B3" s="13" t="inlineStr">
        <is>
          <t>!Name</t>
        </is>
      </c>
      <c r="C3" s="13" t="inlineStr">
        <is>
          <t>!Value</t>
        </is>
      </c>
      <c r="D3" s="13" t="inlineStr">
        <is>
          <t>!Format</t>
        </is>
      </c>
      <c r="E3" s="13" t="inlineStr">
        <is>
          <t>!Alphabet</t>
        </is>
      </c>
      <c r="F3" s="13" t="inlineStr">
        <is>
          <t>!Empirical formula</t>
        </is>
      </c>
      <c r="G3" s="13" t="inlineStr">
        <is>
          <t>!Molecular weight</t>
        </is>
      </c>
      <c r="H3" s="13" t="inlineStr">
        <is>
          <t>!Charge</t>
        </is>
      </c>
      <c r="I3" s="13" t="inlineStr">
        <is>
          <t>!Type</t>
        </is>
      </c>
      <c r="J3" s="13" t="inlineStr">
        <is>
          <t>!Identifiers</t>
        </is>
      </c>
      <c r="K3" s="13" t="inlineStr">
        <is>
          <t>!Evidence</t>
        </is>
      </c>
      <c r="L3" s="13" t="inlineStr">
        <is>
          <t>!Conclusions</t>
        </is>
      </c>
      <c r="M3" s="13" t="inlineStr">
        <is>
          <t>!Comments</t>
        </is>
      </c>
      <c r="N3" s="13" t="inlineStr">
        <is>
          <t>!References</t>
        </is>
      </c>
    </row>
    <row r="4">
      <c r="A4" s="64" t="inlineStr">
        <is>
          <t>species_1</t>
        </is>
      </c>
      <c r="B4" s="64" t="inlineStr">
        <is>
          <t>species_name_1</t>
        </is>
      </c>
      <c r="F4" s="11" t="n"/>
      <c r="G4" s="64" t="n">
        <v>1</v>
      </c>
      <c r="H4" s="64" t="n">
        <v>0</v>
      </c>
      <c r="I4" s="68" t="inlineStr">
        <is>
          <t>pseudo_species</t>
        </is>
      </c>
      <c r="J4" s="68" t="n"/>
    </row>
    <row r="5">
      <c r="A5" s="64" t="inlineStr">
        <is>
          <t>species_2</t>
        </is>
      </c>
      <c r="B5" s="64" t="inlineStr">
        <is>
          <t>species_name_2</t>
        </is>
      </c>
      <c r="G5" s="64" t="n">
        <v>2</v>
      </c>
      <c r="H5" s="64" t="n">
        <v>0</v>
      </c>
      <c r="I5" s="68" t="inlineStr">
        <is>
          <t>pseudo_species</t>
        </is>
      </c>
      <c r="J5" s="68" t="n"/>
    </row>
    <row r="6">
      <c r="A6" s="64" t="inlineStr">
        <is>
          <t>species_3</t>
        </is>
      </c>
      <c r="B6" s="64" t="inlineStr">
        <is>
          <t>species_name_3</t>
        </is>
      </c>
      <c r="F6" s="11" t="n"/>
      <c r="G6" s="64" t="n">
        <v>3</v>
      </c>
      <c r="H6" s="64" t="n">
        <v>0</v>
      </c>
      <c r="I6" s="68" t="inlineStr">
        <is>
          <t>pseudo_species</t>
        </is>
      </c>
      <c r="J6" s="68" t="n"/>
    </row>
    <row r="7">
      <c r="A7" s="64" t="inlineStr">
        <is>
          <t>species_4</t>
        </is>
      </c>
      <c r="B7" s="64" t="inlineStr">
        <is>
          <t>species_name_4</t>
        </is>
      </c>
      <c r="F7" s="11" t="n"/>
      <c r="G7" s="64" t="n">
        <v>4</v>
      </c>
      <c r="H7" s="64" t="n">
        <v>0</v>
      </c>
      <c r="I7" s="68" t="inlineStr">
        <is>
          <t>pseudo_species</t>
        </is>
      </c>
      <c r="J7" s="68" t="n"/>
    </row>
    <row r="8">
      <c r="A8" s="64" t="inlineStr">
        <is>
          <t>species_5</t>
        </is>
      </c>
      <c r="B8" s="64" t="inlineStr">
        <is>
          <t>species_name_5</t>
        </is>
      </c>
      <c r="F8" s="11" t="n"/>
      <c r="G8" s="64" t="n">
        <v>5</v>
      </c>
      <c r="H8" s="64" t="n">
        <v>0</v>
      </c>
      <c r="I8" s="68" t="inlineStr">
        <is>
          <t>pseudo_species</t>
        </is>
      </c>
      <c r="J8" s="68" t="n"/>
    </row>
    <row r="9">
      <c r="A9" s="64" t="inlineStr">
        <is>
          <t>species_6</t>
        </is>
      </c>
      <c r="B9" s="64" t="inlineStr">
        <is>
          <t>species_name_6</t>
        </is>
      </c>
      <c r="F9" s="11" t="n"/>
      <c r="H9" s="64" t="n">
        <v>0</v>
      </c>
      <c r="I9" s="68" t="inlineStr">
        <is>
          <t>pseudo_species</t>
        </is>
      </c>
      <c r="M9" s="64" t="inlineStr">
        <is>
          <t>Mol. Weight unknown</t>
        </is>
      </c>
    </row>
    <row r="10">
      <c r="A10" s="64" t="inlineStr">
        <is>
          <t>H2O</t>
        </is>
      </c>
      <c r="B10" s="64" t="inlineStr">
        <is>
          <t>H2O</t>
        </is>
      </c>
      <c r="G10" s="64" t="n">
        <v>18.0152</v>
      </c>
      <c r="H10" s="64" t="n">
        <v>0</v>
      </c>
      <c r="I10" s="64" t="inlineStr">
        <is>
          <t>metabolite</t>
        </is>
      </c>
    </row>
  </sheetData>
  <autoFilter ref="A2:K9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20" zoomScaleNormal="120" zoomScalePageLayoutView="12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D5" sqref="D5"/>
    </sheetView>
    <sheetView zoomScale="150" zoomScaleNormal="150" zoomScalePageLayoutView="150" workbookViewId="1">
      <selection activeCell="F3" sqref="F3:F7"/>
    </sheetView>
  </sheetViews>
  <sheetFormatPr baseColWidth="10" defaultColWidth="9" defaultRowHeight="15" customHeight="1"/>
  <cols>
    <col width="15.5" customWidth="1" style="64" min="1" max="6"/>
    <col width="9.1640625" customWidth="1" style="64" min="7" max="1026"/>
    <col width="9" customWidth="1" style="64" min="1027" max="1028"/>
    <col width="9" customWidth="1" style="64" min="1029" max="16384"/>
  </cols>
  <sheetData>
    <row r="1">
      <c r="A1" t="inlineStr">
        <is>
          <t>!!ObjTables type='Data' id='Species' objTablesVersion='0.0.8' schema='wc_lang' tableFormat='row'</t>
        </is>
      </c>
    </row>
    <row r="2">
      <c r="A2" s="13" t="inlineStr">
        <is>
          <t>!Id</t>
        </is>
      </c>
      <c r="B2" s="13" t="inlineStr">
        <is>
          <t>!Name</t>
        </is>
      </c>
      <c r="C2" s="13" t="inlineStr">
        <is>
          <t>!Species type</t>
        </is>
      </c>
      <c r="D2" s="13" t="inlineStr">
        <is>
          <t>!Compartment</t>
        </is>
      </c>
      <c r="E2" s="13" t="inlineStr">
        <is>
          <t>!Units</t>
        </is>
      </c>
      <c r="F2" s="13" t="inlineStr">
        <is>
          <t>!Identifiers</t>
        </is>
      </c>
      <c r="G2" s="13" t="inlineStr">
        <is>
          <t>!Evidence</t>
        </is>
      </c>
      <c r="H2" s="13" t="inlineStr">
        <is>
          <t>!Conclusions</t>
        </is>
      </c>
      <c r="I2" s="13" t="inlineStr">
        <is>
          <t>!Comments</t>
        </is>
      </c>
      <c r="J2" s="13" t="inlineStr">
        <is>
          <t>!References</t>
        </is>
      </c>
    </row>
    <row r="3">
      <c r="A3" s="64" t="inlineStr">
        <is>
          <t>species_1[e]</t>
        </is>
      </c>
      <c r="C3" s="64" t="inlineStr">
        <is>
          <t>species_1</t>
        </is>
      </c>
      <c r="D3" s="64" t="inlineStr">
        <is>
          <t>e</t>
        </is>
      </c>
      <c r="E3" s="64" t="inlineStr">
        <is>
          <t>molecule</t>
        </is>
      </c>
    </row>
    <row r="4">
      <c r="A4" s="64" t="inlineStr">
        <is>
          <t>species_2[e]</t>
        </is>
      </c>
      <c r="C4" s="64" t="inlineStr">
        <is>
          <t>species_2</t>
        </is>
      </c>
      <c r="D4" s="64" t="inlineStr">
        <is>
          <t>e</t>
        </is>
      </c>
      <c r="E4" s="64" t="inlineStr">
        <is>
          <t>molecule</t>
        </is>
      </c>
      <c r="F4" s="64" t="n"/>
    </row>
    <row r="5">
      <c r="A5" s="64" t="inlineStr">
        <is>
          <t>species_2[c]</t>
        </is>
      </c>
      <c r="C5" s="64" t="inlineStr">
        <is>
          <t>species_2</t>
        </is>
      </c>
      <c r="D5" s="64" t="inlineStr">
        <is>
          <t>c</t>
        </is>
      </c>
      <c r="E5" s="64" t="inlineStr">
        <is>
          <t>molecule</t>
        </is>
      </c>
    </row>
    <row r="6">
      <c r="A6" s="64" t="inlineStr">
        <is>
          <t>species_4[c]</t>
        </is>
      </c>
      <c r="C6" s="64" t="inlineStr">
        <is>
          <t>species_4</t>
        </is>
      </c>
      <c r="D6" s="64" t="inlineStr">
        <is>
          <t>c</t>
        </is>
      </c>
      <c r="E6" s="64" t="inlineStr">
        <is>
          <t>molecule</t>
        </is>
      </c>
    </row>
    <row r="7">
      <c r="A7" s="64" t="inlineStr">
        <is>
          <t>species_5[c]</t>
        </is>
      </c>
      <c r="C7" s="64" t="inlineStr">
        <is>
          <t>species_5</t>
        </is>
      </c>
      <c r="D7" s="64" t="inlineStr">
        <is>
          <t>c</t>
        </is>
      </c>
      <c r="E7" s="64" t="inlineStr">
        <is>
          <t>molecule</t>
        </is>
      </c>
    </row>
    <row r="8">
      <c r="A8" s="64" t="inlineStr">
        <is>
          <t>species_6[c]</t>
        </is>
      </c>
      <c r="C8" s="64" t="inlineStr">
        <is>
          <t>species_6</t>
        </is>
      </c>
      <c r="D8" s="64" t="inlineStr">
        <is>
          <t>c</t>
        </is>
      </c>
      <c r="E8" s="64" t="inlineStr">
        <is>
          <t>molecule</t>
        </is>
      </c>
    </row>
    <row r="9">
      <c r="A9" s="64" t="inlineStr">
        <is>
          <t>H2O[e]</t>
        </is>
      </c>
      <c r="C9" s="64" t="inlineStr">
        <is>
          <t>H2O</t>
        </is>
      </c>
      <c r="D9" s="64" t="inlineStr">
        <is>
          <t>e</t>
        </is>
      </c>
      <c r="E9" s="64" t="inlineStr">
        <is>
          <t>molecule</t>
        </is>
      </c>
    </row>
    <row r="10">
      <c r="A10" s="64" t="inlineStr">
        <is>
          <t>H2O[c]</t>
        </is>
      </c>
      <c r="C10" s="64" t="inlineStr">
        <is>
          <t>H2O</t>
        </is>
      </c>
      <c r="D10" s="64" t="inlineStr">
        <is>
          <t>c</t>
        </is>
      </c>
      <c r="E10" s="64" t="inlineStr">
        <is>
          <t>molecule</t>
        </is>
      </c>
    </row>
    <row r="11">
      <c r="A11" s="64" t="inlineStr">
        <is>
          <t>species_1[c]</t>
        </is>
      </c>
      <c r="C11" s="64" t="inlineStr">
        <is>
          <t>species_1</t>
        </is>
      </c>
      <c r="D11" s="64" t="inlineStr">
        <is>
          <t>c</t>
        </is>
      </c>
      <c r="E11" s="64" t="inlineStr">
        <is>
          <t>molecule</t>
        </is>
      </c>
    </row>
    <row r="12">
      <c r="A12" s="64" t="inlineStr">
        <is>
          <t>species_3[c]</t>
        </is>
      </c>
      <c r="C12" s="64" t="inlineStr">
        <is>
          <t>species_3</t>
        </is>
      </c>
      <c r="D12" s="64" t="inlineStr">
        <is>
          <t>c</t>
        </is>
      </c>
      <c r="E12" s="64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"/>
  <sheetViews>
    <sheetView zoomScale="180" zoomScaleNormal="180" zoomScalePageLayoutView="180" workbookViewId="0">
      <pane xSplit="1" ySplit="1" topLeftCell="C2" activePane="bottomRight" state="frozen"/>
      <selection pane="topRight" activeCell="A1" sqref="A1"/>
      <selection pane="bottomLeft" activeCell="A1" sqref="A1"/>
      <selection pane="bottomRight" activeCell="F16" sqref="F16"/>
    </sheetView>
    <sheetView zoomScale="150" zoomScaleNormal="150" zoomScalePageLayoutView="150" workbookViewId="1">
      <selection activeCell="F9" sqref="F9"/>
    </sheetView>
  </sheetViews>
  <sheetFormatPr baseColWidth="10" defaultColWidth="9" defaultRowHeight="15" customHeight="1"/>
  <cols>
    <col width="17.1640625" customWidth="1" style="64" min="1" max="1"/>
    <col hidden="1" width="8.83203125" customWidth="1" style="64" min="2" max="2"/>
    <col width="11.5" customWidth="1" style="64" min="3" max="3"/>
    <col width="16.5" bestFit="1" customWidth="1" style="64" min="4" max="4"/>
    <col width="8.1640625" customWidth="1" style="69" min="5" max="5"/>
    <col width="9.6640625" customWidth="1" style="64" min="6" max="6"/>
    <col width="6.6640625" customWidth="1" style="66" min="7" max="7"/>
    <col width="8.83203125" customWidth="1" style="64" min="8" max="12"/>
    <col width="8.83203125" customWidth="1" style="10" min="13" max="1026"/>
    <col width="9" customWidth="1" style="10" min="1027" max="1028"/>
    <col width="9" customWidth="1" style="10" min="1029" max="16384"/>
  </cols>
  <sheetData>
    <row r="1">
      <c r="A1" s="25" t="inlineStr">
        <is>
          <t>!!ObjTables type='Data' id='DistributionInitConcentration' objTablesVersion='0.0.8' schema='wc_lang' tableFormat='row'</t>
        </is>
      </c>
      <c r="B1" s="26" t="n"/>
      <c r="C1" s="26" t="n"/>
      <c r="D1" s="26" t="n"/>
      <c r="E1" s="70" t="n"/>
      <c r="F1" s="26" t="n"/>
      <c r="G1" s="28" t="n"/>
    </row>
    <row r="2" customFormat="1" s="23">
      <c r="A2" s="29" t="inlineStr">
        <is>
          <t>!Id</t>
        </is>
      </c>
      <c r="B2" s="29" t="inlineStr">
        <is>
          <t>!Name</t>
        </is>
      </c>
      <c r="C2" s="29" t="inlineStr">
        <is>
          <t>!Species</t>
        </is>
      </c>
      <c r="D2" s="29" t="inlineStr">
        <is>
          <t>!Distribution</t>
        </is>
      </c>
      <c r="E2" s="71" t="inlineStr">
        <is>
          <t>!Mean</t>
        </is>
      </c>
      <c r="F2" s="29" t="inlineStr">
        <is>
          <t>!Standard deviation</t>
        </is>
      </c>
      <c r="G2" s="29" t="inlineStr">
        <is>
          <t>!Units</t>
        </is>
      </c>
      <c r="H2" s="22" t="inlineStr">
        <is>
          <t>!Identifiers</t>
        </is>
      </c>
      <c r="I2" s="22" t="inlineStr">
        <is>
          <t>!Evidence</t>
        </is>
      </c>
      <c r="J2" s="22" t="inlineStr">
        <is>
          <t>!Conclusions</t>
        </is>
      </c>
      <c r="K2" s="22" t="inlineStr">
        <is>
          <t>!Comments</t>
        </is>
      </c>
      <c r="L2" s="22" t="inlineStr">
        <is>
          <t>!References</t>
        </is>
      </c>
    </row>
    <row r="3">
      <c r="A3" s="31" t="inlineStr">
        <is>
          <t>dist-init-conc-species_1[e]</t>
        </is>
      </c>
      <c r="B3" s="26" t="n"/>
      <c r="C3" s="26" t="inlineStr">
        <is>
          <t>species_1[e]</t>
        </is>
      </c>
      <c r="D3" s="26" t="inlineStr">
        <is>
          <t>normal_distribution</t>
        </is>
      </c>
      <c r="E3" s="70" t="n">
        <v>0.000148</v>
      </c>
      <c r="F3" s="32" t="n">
        <v>7.4e-06</v>
      </c>
      <c r="G3" s="72" t="inlineStr">
        <is>
          <t>M</t>
        </is>
      </c>
    </row>
    <row r="4">
      <c r="A4" s="31" t="inlineStr">
        <is>
          <t>dist-init-conc-species_2[e]</t>
        </is>
      </c>
      <c r="B4" s="26" t="n"/>
      <c r="C4" s="26" t="inlineStr">
        <is>
          <t>species_2[e]</t>
        </is>
      </c>
      <c r="D4" s="26" t="inlineStr">
        <is>
          <t>normal_distribution</t>
        </is>
      </c>
      <c r="E4" s="70" t="n">
        <v>0.0002</v>
      </c>
      <c r="F4" s="32" t="n">
        <v>1e-05</v>
      </c>
      <c r="G4" s="72" t="inlineStr">
        <is>
          <t>M</t>
        </is>
      </c>
    </row>
    <row r="5">
      <c r="A5" s="31" t="inlineStr">
        <is>
          <t>dist-init-conc-species_2[c]</t>
        </is>
      </c>
      <c r="B5" s="26" t="n"/>
      <c r="C5" s="26" t="inlineStr">
        <is>
          <t>species_2[c]</t>
        </is>
      </c>
      <c r="D5" s="26" t="inlineStr">
        <is>
          <t>normal_distribution</t>
        </is>
      </c>
      <c r="E5" s="70" t="n">
        <v>0.0005</v>
      </c>
      <c r="G5" s="72" t="inlineStr">
        <is>
          <t>M</t>
        </is>
      </c>
    </row>
    <row r="6">
      <c r="A6" s="31" t="inlineStr">
        <is>
          <t>dist-init-conc-species_4[c]</t>
        </is>
      </c>
      <c r="B6" s="26" t="n"/>
      <c r="C6" s="26" t="inlineStr">
        <is>
          <t>species_4[c]</t>
        </is>
      </c>
      <c r="D6" s="26" t="inlineStr">
        <is>
          <t>normal_distribution</t>
        </is>
      </c>
      <c r="E6" s="70" t="n">
        <v>0.0005</v>
      </c>
      <c r="F6" s="32" t="n"/>
      <c r="G6" s="72" t="inlineStr">
        <is>
          <t>M</t>
        </is>
      </c>
    </row>
    <row r="7">
      <c r="A7" s="31" t="inlineStr">
        <is>
          <t>dist-init-conc-species_5[c]</t>
        </is>
      </c>
      <c r="B7" s="26" t="n"/>
      <c r="C7" s="26" t="inlineStr">
        <is>
          <t>species_5[c]</t>
        </is>
      </c>
      <c r="D7" s="26" t="inlineStr">
        <is>
          <t>normal_distribution</t>
        </is>
      </c>
      <c r="E7" s="70" t="n">
        <v>0.001</v>
      </c>
      <c r="F7" s="32" t="n"/>
      <c r="G7" s="72" t="inlineStr">
        <is>
          <t>M</t>
        </is>
      </c>
    </row>
    <row r="8">
      <c r="A8" s="31" t="inlineStr">
        <is>
          <t>dist-init-conc-species_6[c]</t>
        </is>
      </c>
      <c r="B8" s="26" t="n"/>
      <c r="C8" s="26" t="inlineStr">
        <is>
          <t>species_6[c]</t>
        </is>
      </c>
      <c r="D8" s="26" t="inlineStr">
        <is>
          <t>normal_distribution</t>
        </is>
      </c>
      <c r="E8" s="70" t="n">
        <v>0.002</v>
      </c>
      <c r="F8" s="32" t="n"/>
      <c r="G8" s="72" t="inlineStr">
        <is>
          <t>M</t>
        </is>
      </c>
    </row>
    <row r="9">
      <c r="A9" s="31" t="inlineStr">
        <is>
          <t>dist-init-conc-H2O[e]</t>
        </is>
      </c>
      <c r="B9" s="26" t="n"/>
      <c r="C9" s="26" t="inlineStr">
        <is>
          <t>H2O[e]</t>
        </is>
      </c>
      <c r="D9" s="26" t="inlineStr">
        <is>
          <t>normal_distribution</t>
        </is>
      </c>
      <c r="E9" s="70" t="n">
        <v>1</v>
      </c>
      <c r="F9" s="32" t="n"/>
      <c r="G9" s="72" t="inlineStr">
        <is>
          <t>M</t>
        </is>
      </c>
    </row>
    <row r="10">
      <c r="A10" s="31" t="inlineStr">
        <is>
          <t>dist-init-conc-H2O[c]</t>
        </is>
      </c>
      <c r="B10" s="26" t="n"/>
      <c r="C10" s="26" t="inlineStr">
        <is>
          <t>H2O[c]</t>
        </is>
      </c>
      <c r="D10" s="26" t="inlineStr">
        <is>
          <t>normal_distribution</t>
        </is>
      </c>
      <c r="E10" s="70" t="n">
        <v>1</v>
      </c>
      <c r="F10" s="32" t="n"/>
      <c r="G10" s="72" t="inlineStr">
        <is>
          <t>M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2019-10-27T17:20:58Z</dcterms:modified>
  <cp:lastModifiedBy>Arthur Goldberg</cp:lastModifiedBy>
  <cp:revision>23</cp:revision>
</cp:coreProperties>
</file>