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omments/comment1.xml" ContentType="application/vnd.openxmlformats-officedocument.spreadsheetml.comments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0" yWindow="9260" windowWidth="24880" windowHeight="6740" tabRatio="500" firstSheet="10" activeTab="12" autoFilterDateGrouping="1"/>
  </bookViews>
  <sheets>
    <sheet xmlns:r="http://schemas.openxmlformats.org/officeDocument/2006/relationships" name="Model" sheetId="1" state="visible" r:id="rId1"/>
    <sheet xmlns:r="http://schemas.openxmlformats.org/officeDocument/2006/relationships" name="Taxon" sheetId="2" state="visible" r:id="rId2"/>
    <sheet xmlns:r="http://schemas.openxmlformats.org/officeDocument/2006/relationships" name="Submodels" sheetId="3" state="visible" r:id="rId3"/>
    <sheet xmlns:r="http://schemas.openxmlformats.org/officeDocument/2006/relationships" name="Compartments" sheetId="4" state="visible" r:id="rId4"/>
    <sheet xmlns:r="http://schemas.openxmlformats.org/officeDocument/2006/relationships" name="Species types" sheetId="5" state="visible" r:id="rId5"/>
    <sheet xmlns:r="http://schemas.openxmlformats.org/officeDocument/2006/relationships" name="Concentrations" sheetId="6" state="visible" r:id="rId6"/>
    <sheet xmlns:r="http://schemas.openxmlformats.org/officeDocument/2006/relationships" name="Observables" sheetId="7" state="visible" r:id="rId7"/>
    <sheet xmlns:r="http://schemas.openxmlformats.org/officeDocument/2006/relationships" name="Functions" sheetId="8" state="visible" r:id="rId8"/>
    <sheet xmlns:r="http://schemas.openxmlformats.org/officeDocument/2006/relationships" name="Reactions" sheetId="9" state="visible" r:id="rId9"/>
    <sheet xmlns:r="http://schemas.openxmlformats.org/officeDocument/2006/relationships" name="Rate laws" sheetId="10" state="visible" r:id="rId10"/>
    <sheet xmlns:r="http://schemas.openxmlformats.org/officeDocument/2006/relationships" name="Biomass components" sheetId="11" state="visible" r:id="rId11"/>
    <sheet xmlns:r="http://schemas.openxmlformats.org/officeDocument/2006/relationships" name="Biomass reactions" sheetId="12" state="visible" r:id="rId12"/>
    <sheet xmlns:r="http://schemas.openxmlformats.org/officeDocument/2006/relationships" name="Parameters" sheetId="13" state="visible" r:id="rId13"/>
    <sheet xmlns:r="http://schemas.openxmlformats.org/officeDocument/2006/relationships" name="Stop conditions" sheetId="14" state="visible" r:id="rId14"/>
    <sheet xmlns:r="http://schemas.openxmlformats.org/officeDocument/2006/relationships" name="References" sheetId="15" state="visible" r:id="rId15"/>
    <sheet xmlns:r="http://schemas.openxmlformats.org/officeDocument/2006/relationships" name="Database references" sheetId="16" state="visible" r:id="rId16"/>
  </sheets>
  <definedNames>
    <definedName name="_FilterDatabase_0" localSheetId="10">'Biomass components'!$A$1:$G$1</definedName>
    <definedName name="_FilterDatabase_0" localSheetId="11">'Biomass reactions'!$A$1:$E$1</definedName>
    <definedName name="_FilterDatabase_0" localSheetId="3">Compartments!$A$1:$E$1</definedName>
    <definedName name="_FilterDatabase_0" localSheetId="5">Concentrations!$A$1:$E$1</definedName>
    <definedName name="_FilterDatabase_0" localSheetId="15">'Database references'!$A$1:$J$1</definedName>
    <definedName name="_FilterDatabase_0" localSheetId="7">Functions!$A$1:$D$1</definedName>
    <definedName name="_FilterDatabase_0" localSheetId="0">Model!$A$1:$B$8</definedName>
    <definedName name="_FilterDatabase_0" localSheetId="6">Observables!$A$1:$D$1</definedName>
    <definedName name="_FilterDatabase_0" localSheetId="12">Parameters!$A$1:$H$1</definedName>
    <definedName name="_FilterDatabase_0" localSheetId="9">'Rate laws'!$A$1:$G$1</definedName>
    <definedName name="_FilterDatabase_0" localSheetId="8">Reactions!$A$1:$I$1</definedName>
    <definedName name="_FilterDatabase_0" localSheetId="14">References!$A$1:$Q$1</definedName>
    <definedName name="_FilterDatabase_0" localSheetId="4">'Species types'!$A$1:$I$1</definedName>
    <definedName name="_FilterDatabase_0" localSheetId="13">'Stop conditions'!$A$1:$D$1</definedName>
    <definedName name="_FilterDatabase_0" localSheetId="2">Submodels!$A$1:$H$1</definedName>
    <definedName name="_FilterDatabase_0" localSheetId="1">Taxon!$A$1:$A$5</definedName>
    <definedName name="_xlnm._FilterDatabase" localSheetId="0" hidden="1">'Model'!$A$1:$B$8</definedName>
    <definedName name="_xlnm._FilterDatabase" localSheetId="1" hidden="1">'Taxon'!$A$1:$A$5</definedName>
    <definedName name="_xlnm._FilterDatabase" localSheetId="2" hidden="1">'Submodels'!$A$1:$H$1</definedName>
    <definedName name="_xlnm._FilterDatabase" localSheetId="3" hidden="1">'Compartments'!$A$1:$E$1</definedName>
    <definedName name="_xlnm._FilterDatabase" localSheetId="4" hidden="1">'Species types'!$A$1:$I$1</definedName>
    <definedName name="_xlnm._FilterDatabase" localSheetId="5" hidden="1">'Concentrations'!$A$1:$E$1</definedName>
    <definedName name="_xlnm._FilterDatabase" localSheetId="6" hidden="1">'Observables'!$A$1:$D$1</definedName>
    <definedName name="_xlnm._FilterDatabase" localSheetId="7" hidden="1">'Functions'!$A$1:$D$1</definedName>
    <definedName name="_xlnm._FilterDatabase" localSheetId="8" hidden="1">'Reactions'!$A$1:$I$1</definedName>
    <definedName name="_xlnm._FilterDatabase" localSheetId="9" hidden="1">'Rate laws'!$A$1:$G$1</definedName>
    <definedName name="_xlnm._FilterDatabase" localSheetId="10" hidden="1">'Biomass components'!$A$1:$G$1</definedName>
    <definedName name="_xlnm._FilterDatabase" localSheetId="11" hidden="1">'Biomass reactions'!$A$1:$E$1</definedName>
    <definedName name="_xlnm._FilterDatabase" localSheetId="12" hidden="1">'Parameters'!$A$1:$H$1</definedName>
    <definedName name="_xlnm._FilterDatabase" localSheetId="13" hidden="1">'Stop conditions'!$A$1:$D$1</definedName>
    <definedName name="_xlnm._FilterDatabase" localSheetId="14" hidden="1">'References'!$A$1:$Q$1</definedName>
    <definedName name="_xlnm._FilterDatabase" localSheetId="15" hidden="1">'Database references'!$A$1:$J$1</definedName>
  </definedNames>
  <calcPr calcId="150001" fullCalcOnLoad="1" concurrentCalc="0"/>
</workbook>
</file>

<file path=xl/styles.xml><?xml version="1.0" encoding="utf-8"?>
<styleSheet xmlns="http://schemas.openxmlformats.org/spreadsheetml/2006/main">
  <numFmts count="1">
    <numFmt numFmtId="164" formatCode="&quot;TRUE&quot;;&quot;TRUE&quot;;&quot;FALSE&quot;"/>
  </numFmts>
  <fonts count="7">
    <font>
      <name val="Calibri"/>
      <charset val="1"/>
      <family val="2"/>
      <color rgb="FF000000"/>
      <sz val="11"/>
    </font>
    <font>
      <name val="Cambria"/>
      <charset val="1"/>
      <family val="1"/>
      <b val="1"/>
      <sz val="11"/>
    </font>
    <font>
      <name val="Calibri"/>
      <charset val="1"/>
      <family val="2"/>
      <color theme="10"/>
      <sz val="11"/>
      <u val="single"/>
    </font>
    <font>
      <name val="Calibri"/>
      <charset val="1"/>
      <family val="2"/>
      <color theme="11"/>
      <sz val="11"/>
      <u val="single"/>
    </font>
    <font>
      <name val="Cambria"/>
      <charset val="1"/>
      <family val="1"/>
      <sz val="11"/>
    </font>
    <font>
      <name val="Calibri"/>
      <color indexed="81"/>
      <sz val="10"/>
    </font>
    <font>
      <name val="Calibri"/>
      <b val="1"/>
      <color indexed="81"/>
      <sz val="10"/>
    </font>
  </fonts>
  <fills count="3">
    <fill>
      <patternFill/>
    </fill>
    <fill>
      <patternFill patternType="gray125"/>
    </fill>
    <fill>
      <patternFill patternType="solid">
        <fgColor rgb="FFCCCCCC"/>
        <bgColor rgb="FFCCCC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 wrapText="1"/>
    </xf>
    <xf numFmtId="11" fontId="0" fillId="0" borderId="0" pivotButton="0" quotePrefix="0" xfId="0"/>
    <xf numFmtId="49" fontId="0" fillId="0" borderId="0" pivotButton="0" quotePrefix="0" xfId="0"/>
    <xf numFmtId="49" fontId="1" fillId="2" borderId="0" applyAlignment="1" pivotButton="0" quotePrefix="0" xfId="0">
      <alignment horizontal="left" vertical="top" wrapText="1"/>
    </xf>
    <xf numFmtId="164" fontId="0" fillId="0" borderId="0" pivotButton="0" quotePrefix="0" xfId="0"/>
    <xf numFmtId="0" fontId="0" fillId="0" borderId="0" applyAlignment="1" pivotButton="0" quotePrefix="0" xfId="0">
      <alignment wrapText="1"/>
    </xf>
    <xf numFmtId="11" fontId="1" fillId="2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left" vertical="top" wrapText="1"/>
    </xf>
    <xf numFmtId="11" fontId="4" fillId="0" borderId="0" applyAlignment="1" pivotButton="0" quotePrefix="0" xfId="0">
      <alignment horizontal="left" vertical="top" wrapText="1"/>
    </xf>
    <xf numFmtId="0" fontId="0" fillId="0" borderId="0" pivotButton="0" quotePrefix="0" xfId="0"/>
    <xf numFmtId="11" fontId="0" fillId="0" borderId="0" pivotButton="0" quotePrefix="1" xfId="0"/>
    <xf numFmtId="0" fontId="1" fillId="2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1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3">
    <cellStyle name="Normal" xfId="0" builtinId="0"/>
    <cellStyle name="Hyperlink" xfId="1" builtinId="8" hidden="1"/>
    <cellStyle name="Followed Hyperlink" xfId="2" builtinId="9" hidden="1"/>
  </cellStyles>
  <tableStyles count="0" defaultTableStyle="TableStyleMedium9" defaultPivotStyle="PivotStyleMedium7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comments/comment1.xml><?xml version="1.0" encoding="utf-8"?>
<comments xmlns="http://schemas.openxmlformats.org/spreadsheetml/2006/main">
  <authors>
    <author>Arthur Goldberg</author>
  </authors>
  <commentList>
    <comment ref="F14" authorId="0" shapeId="0">
      <text>
        <t>Arthur Goldberg:
This SB L mol^{-1} s^{-1}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10" defaultColWidth="8.83203125" defaultRowHeight="15"/>
  <cols>
    <col width="14.5" bestFit="1" customWidth="1" style="11" min="1" max="1"/>
    <col width="37.83203125" bestFit="1" customWidth="1" style="11" min="2" max="2"/>
  </cols>
  <sheetData>
    <row r="1" ht="15" customHeight="1" s="11">
      <c r="A1" s="1" t="inlineStr">
        <is>
          <t>Id</t>
        </is>
      </c>
      <c r="B1" s="1" t="inlineStr">
        <is>
          <t>transcription_translation_hybrid</t>
        </is>
      </c>
    </row>
    <row r="2" ht="15" customHeight="1" s="11">
      <c r="A2" s="1" t="inlineStr">
        <is>
          <t>Name</t>
        </is>
      </c>
      <c r="B2" s="2" t="inlineStr">
        <is>
          <t>Transcription/translation example hybrid model</t>
        </is>
      </c>
    </row>
    <row r="3" ht="15" customHeight="1" s="11">
      <c r="A3" s="1" t="inlineStr">
        <is>
          <t>Version</t>
        </is>
      </c>
      <c r="B3" s="2" t="inlineStr">
        <is>
          <t>0.0.1</t>
        </is>
      </c>
    </row>
    <row r="4" ht="15" customHeight="1" s="11">
      <c r="A4" s="1" t="inlineStr">
        <is>
          <t>URL</t>
        </is>
      </c>
      <c r="B4" s="2" t="inlineStr">
        <is>
          <t>https://github.com/KarrLab/wc_sim.git</t>
        </is>
      </c>
    </row>
    <row r="5" ht="15" customHeight="1" s="11">
      <c r="A5" s="1" t="inlineStr">
        <is>
          <t>Branch</t>
        </is>
      </c>
      <c r="B5" s="2" t="inlineStr">
        <is>
          <t>master</t>
        </is>
      </c>
    </row>
    <row r="6" ht="15" customHeight="1" s="11">
      <c r="A6" s="1" t="inlineStr">
        <is>
          <t>Revision</t>
        </is>
      </c>
      <c r="B6" s="2" t="inlineStr">
        <is>
          <t>8fb46907717e296e96389a1bae5d4eb1b4d3230e</t>
        </is>
      </c>
    </row>
    <row r="7" ht="15" customHeight="1" s="11">
      <c r="A7" s="1" t="inlineStr">
        <is>
          <t>wc_lang version</t>
        </is>
      </c>
      <c r="B7" s="2" t="inlineStr">
        <is>
          <t>0.0.1</t>
        </is>
      </c>
    </row>
    <row r="8" ht="15" customHeight="1" s="11">
      <c r="A8" s="1" t="inlineStr">
        <is>
          <t>Comments</t>
        </is>
      </c>
      <c r="B8" s="2" t="n"/>
    </row>
  </sheetData>
  <autoFilter ref="A1:B8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8"/>
  <sheetViews>
    <sheetView zoomScale="120" zoomScaleNormal="120" zoomScalePageLayoutView="120" workbookViewId="0">
      <selection activeCell="D33" sqref="D33"/>
    </sheetView>
  </sheetViews>
  <sheetFormatPr baseColWidth="10" defaultColWidth="8.83203125" defaultRowHeight="15"/>
  <cols>
    <col width="14.1640625" bestFit="1" customWidth="1" style="11" min="1" max="1"/>
    <col width="11.6640625" bestFit="1" customWidth="1" style="11" min="2" max="2"/>
    <col width="43.83203125" bestFit="1" customWidth="1" style="11" min="3" max="3"/>
    <col width="12.1640625" bestFit="1" customWidth="1" style="11" min="4" max="4"/>
    <col width="11.83203125" bestFit="1" customWidth="1" style="11" min="5" max="5"/>
    <col width="12.6640625" bestFit="1" customWidth="1" style="11" min="6" max="6"/>
    <col width="13.1640625" bestFit="1" customWidth="1" style="11" min="7" max="7"/>
  </cols>
  <sheetData>
    <row r="1" ht="15" customHeight="1" s="11">
      <c r="A1" s="1" t="inlineStr">
        <is>
          <t>Reaction</t>
        </is>
      </c>
      <c r="B1" s="1" t="inlineStr">
        <is>
          <t>Direction</t>
        </is>
      </c>
      <c r="C1" s="1" t="inlineStr">
        <is>
          <t>Equation</t>
        </is>
      </c>
      <c r="D1" s="1" t="inlineStr">
        <is>
          <t>K cat</t>
        </is>
      </c>
      <c r="E1" s="1" t="inlineStr">
        <is>
          <t>K m</t>
        </is>
      </c>
      <c r="F1" s="1" t="inlineStr">
        <is>
          <t>Comments</t>
        </is>
      </c>
      <c r="G1" s="1" t="inlineStr">
        <is>
          <t>References</t>
        </is>
      </c>
    </row>
    <row r="2">
      <c r="A2" t="inlineStr">
        <is>
          <t>transcription</t>
        </is>
      </c>
      <c r="B2" t="inlineStr">
        <is>
          <t>forward</t>
        </is>
      </c>
      <c r="C2" t="inlineStr">
        <is>
          <t>transcription_k_cat</t>
        </is>
      </c>
      <c r="F2" t="inlineStr">
        <is>
          <t>MA order 0</t>
        </is>
      </c>
    </row>
    <row r="3">
      <c r="A3" t="inlineStr">
        <is>
          <t>translation</t>
        </is>
      </c>
      <c r="B3" t="inlineStr">
        <is>
          <t>forward</t>
        </is>
      </c>
      <c r="C3" t="inlineStr">
        <is>
          <t>translation_k_cat * (RNA[c] / (translation_k_m + RNA[c]))</t>
        </is>
      </c>
    </row>
    <row r="4">
      <c r="A4" t="inlineStr">
        <is>
          <t>rna_degradation</t>
        </is>
      </c>
      <c r="B4" t="inlineStr">
        <is>
          <t>forward</t>
        </is>
      </c>
      <c r="C4" t="inlineStr">
        <is>
          <t>rna_degradation_k_cat * RNA[c]</t>
        </is>
      </c>
    </row>
    <row r="5">
      <c r="A5" t="inlineStr">
        <is>
          <t>prot_degradation</t>
        </is>
      </c>
      <c r="B5" t="inlineStr">
        <is>
          <t>forward</t>
        </is>
      </c>
      <c r="C5" t="inlineStr">
        <is>
          <t>prot_degradation_k_cat * protein[c]</t>
        </is>
      </c>
    </row>
    <row r="6">
      <c r="C6" s="3" t="n"/>
    </row>
    <row r="7">
      <c r="C7" s="3" t="n"/>
    </row>
    <row r="8">
      <c r="C8" s="3" t="n"/>
    </row>
  </sheetData>
  <autoFilter ref="A1:G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F39" sqref="F39"/>
    </sheetView>
  </sheetViews>
  <sheetFormatPr baseColWidth="10" defaultColWidth="8.83203125" defaultRowHeight="15"/>
  <sheetData>
    <row r="1" ht="15" customHeight="1" s="11">
      <c r="A1" s="1" t="inlineStr">
        <is>
          <t>Id</t>
        </is>
      </c>
      <c r="B1" s="1" t="inlineStr">
        <is>
          <t>Name</t>
        </is>
      </c>
      <c r="C1" s="1" t="inlineStr">
        <is>
          <t>Biomass reaction</t>
        </is>
      </c>
      <c r="D1" s="1" t="inlineStr">
        <is>
          <t>Coefficient</t>
        </is>
      </c>
      <c r="E1" s="1" t="inlineStr">
        <is>
          <t>Species type</t>
        </is>
      </c>
      <c r="F1" s="1" t="inlineStr">
        <is>
          <t>Comments</t>
        </is>
      </c>
      <c r="G1" s="1" t="inlineStr">
        <is>
          <t>References</t>
        </is>
      </c>
    </row>
  </sheetData>
  <autoFilter ref="A1:G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10" defaultColWidth="8.83203125" defaultRowHeight="15"/>
  <sheetData>
    <row r="1" ht="15" customHeight="1" s="11">
      <c r="A1" s="1" t="inlineStr">
        <is>
          <t>Id</t>
        </is>
      </c>
      <c r="B1" s="1" t="inlineStr">
        <is>
          <t>Name</t>
        </is>
      </c>
      <c r="C1" s="1" t="inlineStr">
        <is>
          <t>Compartment</t>
        </is>
      </c>
      <c r="D1" s="1" t="inlineStr">
        <is>
          <t>Comments</t>
        </is>
      </c>
      <c r="E1" s="1" t="inlineStr">
        <is>
          <t>References</t>
        </is>
      </c>
    </row>
  </sheetData>
  <autoFilter ref="A1:E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5"/>
  <sheetViews>
    <sheetView showRowColHeaders="0" tabSelected="1" topLeftCell="B1" workbookViewId="0">
      <pane xSplit="2" ySplit="1" topLeftCell="D3" activePane="bottomRight" state="frozen"/>
      <selection activeCell="B1" sqref="B1"/>
      <selection pane="topRight" activeCell="D1" sqref="D1"/>
      <selection pane="bottomLeft" activeCell="B2" sqref="B2"/>
      <selection pane="bottomRight" activeCell="F14" sqref="F14"/>
    </sheetView>
  </sheetViews>
  <sheetFormatPr baseColWidth="10" defaultColWidth="8.83203125" defaultRowHeight="15"/>
  <cols>
    <col width="21.33203125" customWidth="1" style="11" min="1" max="1"/>
    <col width="18.6640625" bestFit="1" customWidth="1" style="11" min="2" max="2"/>
    <col hidden="1" width="28" customWidth="1" style="11" min="3" max="3"/>
    <col width="18" bestFit="1" customWidth="1" style="11" min="4" max="4"/>
    <col width="9.5" bestFit="1" customWidth="1" style="3" min="5" max="5"/>
    <col width="28.5" bestFit="1" customWidth="1" style="11" min="6" max="6"/>
    <col width="42.5" bestFit="1" customWidth="1" style="11" min="7" max="7"/>
    <col hidden="1" width="13.1640625" customWidth="1" style="11" min="8" max="8"/>
    <col width="12.5" bestFit="1" customWidth="1" style="11" min="9" max="9"/>
    <col width="14" bestFit="1" customWidth="1" style="11" min="10" max="10"/>
    <col width="12" bestFit="1" customWidth="1" style="11" min="11" max="11"/>
    <col width="30.83203125" customWidth="1" style="11" min="12" max="12"/>
  </cols>
  <sheetData>
    <row r="1" ht="15" customHeight="1" s="11">
      <c r="A1" s="1" t="inlineStr">
        <is>
          <t>Id</t>
        </is>
      </c>
      <c r="B1" s="1" t="inlineStr">
        <is>
          <t>Name</t>
        </is>
      </c>
      <c r="C1" s="1" t="inlineStr">
        <is>
          <t>Model</t>
        </is>
      </c>
      <c r="D1" s="1" t="inlineStr">
        <is>
          <t>Submodels</t>
        </is>
      </c>
      <c r="E1" s="8" t="inlineStr">
        <is>
          <t>Value</t>
        </is>
      </c>
      <c r="F1" s="1" t="inlineStr">
        <is>
          <t>Units</t>
        </is>
      </c>
      <c r="G1" s="1" t="inlineStr">
        <is>
          <t>Comments</t>
        </is>
      </c>
      <c r="H1" s="1" t="inlineStr">
        <is>
          <t>References</t>
        </is>
      </c>
      <c r="I1" s="1" t="inlineStr">
        <is>
          <t>Calculation</t>
        </is>
      </c>
      <c r="J1" s="13" t="inlineStr">
        <is>
          <t>Used in ODE RL</t>
        </is>
      </c>
      <c r="K1" s="1" t="inlineStr">
        <is>
          <t>units needed</t>
        </is>
      </c>
      <c r="L1" s="1" t="inlineStr">
        <is>
          <t>right expr</t>
        </is>
      </c>
      <c r="M1" s="1" t="inlineStr">
        <is>
          <t>value</t>
        </is>
      </c>
    </row>
    <row r="2" ht="15" customHeight="1" s="11">
      <c r="A2" s="9" t="inlineStr">
        <is>
          <t>n_a</t>
        </is>
      </c>
      <c r="B2" s="9" t="inlineStr">
        <is>
          <t>Avogadro's number</t>
        </is>
      </c>
      <c r="C2" s="9" t="n"/>
      <c r="D2" s="9" t="n"/>
      <c r="E2" s="10" t="n">
        <v>6.02214085774e+23</v>
      </c>
      <c r="F2" s="9" t="inlineStr">
        <is>
          <t>molecules per mole</t>
        </is>
      </c>
      <c r="G2" s="9" t="n"/>
      <c r="H2" s="9" t="n"/>
      <c r="J2" s="16" t="n"/>
    </row>
    <row r="3">
      <c r="A3" t="inlineStr">
        <is>
          <t>cell_volume</t>
        </is>
      </c>
      <c r="B3" t="inlineStr">
        <is>
          <t>cell volume</t>
        </is>
      </c>
      <c r="E3" s="3" t="n">
        <v>6.7e-17</v>
      </c>
      <c r="F3" t="inlineStr">
        <is>
          <t>l</t>
        </is>
      </c>
      <c r="J3" s="15" t="n"/>
    </row>
    <row r="4">
      <c r="A4" t="inlineStr">
        <is>
          <t>cell_cycle_len</t>
        </is>
      </c>
      <c r="B4" t="inlineStr">
        <is>
          <t>cell cycle length</t>
        </is>
      </c>
      <c r="C4" t="inlineStr">
        <is>
          <t>transcription_translation_hybrid</t>
        </is>
      </c>
      <c r="E4" s="3" t="n">
        <v>28800</v>
      </c>
      <c r="F4" t="inlineStr">
        <is>
          <t>s</t>
        </is>
      </c>
      <c r="G4" t="inlineStr">
        <is>
          <t>(8 h) * (60 min h^{-1}) * (60 s min^{-1})</t>
        </is>
      </c>
      <c r="I4">
        <f>8*60*60</f>
        <v/>
      </c>
      <c r="J4" s="15" t="n"/>
    </row>
    <row r="5">
      <c r="A5" t="inlineStr">
        <is>
          <t>fractionDryWeight</t>
        </is>
      </c>
      <c r="B5" t="inlineStr">
        <is>
          <t>fraction dry weight</t>
        </is>
      </c>
      <c r="C5" t="inlineStr">
        <is>
          <t>transcription_translation_hybrid</t>
        </is>
      </c>
      <c r="E5" s="3" t="n">
        <v>1</v>
      </c>
      <c r="F5" t="inlineStr">
        <is>
          <t>dimensionless</t>
        </is>
      </c>
      <c r="J5" s="15" t="n"/>
    </row>
    <row r="6">
      <c r="A6" t="inlineStr">
        <is>
          <t>avg_rna_copy_number</t>
        </is>
      </c>
      <c r="B6" t="inlineStr">
        <is>
          <t>average copy number of RNA</t>
        </is>
      </c>
      <c r="E6" s="3" t="n">
        <v>2</v>
      </c>
      <c r="F6" t="inlineStr">
        <is>
          <t>molecules</t>
        </is>
      </c>
      <c r="J6" s="15" t="n"/>
    </row>
    <row r="7">
      <c r="A7" t="inlineStr">
        <is>
          <t>avg_prot_copy_number</t>
        </is>
      </c>
      <c r="B7" t="inlineStr">
        <is>
          <t>average copy number of proteins</t>
        </is>
      </c>
      <c r="E7" s="3" t="n">
        <v>1500</v>
      </c>
      <c r="F7" t="inlineStr">
        <is>
          <t>molecules</t>
        </is>
      </c>
      <c r="J7" s="15" t="n"/>
    </row>
    <row r="8">
      <c r="A8" t="inlineStr">
        <is>
          <t>rna_half_life</t>
        </is>
      </c>
      <c r="B8" t="inlineStr">
        <is>
          <t>RNA half-life</t>
        </is>
      </c>
      <c r="D8" t="inlineStr">
        <is>
          <t>mdl_rna_degradation</t>
        </is>
      </c>
      <c r="E8" s="3" t="n">
        <v>180</v>
      </c>
      <c r="F8" t="inlineStr">
        <is>
          <t>s</t>
        </is>
      </c>
      <c r="G8" t="inlineStr">
        <is>
          <t>(3 min) * (60 s min^{-1})</t>
        </is>
      </c>
      <c r="I8">
        <f>3*60</f>
        <v/>
      </c>
      <c r="J8" s="15" t="n"/>
    </row>
    <row r="9">
      <c r="A9" t="inlineStr">
        <is>
          <t>prot_half_life</t>
        </is>
      </c>
      <c r="B9" t="inlineStr">
        <is>
          <t>protein half-life</t>
        </is>
      </c>
      <c r="D9" t="inlineStr">
        <is>
          <t>ode_submodel</t>
        </is>
      </c>
      <c r="E9" s="3" t="n">
        <v>64800</v>
      </c>
      <c r="F9" t="inlineStr">
        <is>
          <t>s</t>
        </is>
      </c>
      <c r="G9" t="inlineStr">
        <is>
          <t>(18 h) * (60 min h^{-1}) * (60 s min^{-1})</t>
        </is>
      </c>
      <c r="J9" s="15" t="n"/>
    </row>
    <row r="10">
      <c r="A10" t="inlineStr">
        <is>
          <t>transcription_k_cat</t>
        </is>
      </c>
      <c r="B10" t="inlineStr">
        <is>
          <t>transcription k_cat</t>
        </is>
      </c>
      <c r="C10" t="inlineStr">
        <is>
          <t>transcription_translation_hybrid</t>
        </is>
      </c>
      <c r="D10" t="inlineStr">
        <is>
          <t>mdl_transcription</t>
        </is>
      </c>
      <c r="E10" s="3" t="n">
        <v>0.00770163533955495</v>
      </c>
      <c r="F10" t="inlineStr">
        <is>
          <t>molecules s^{-1}</t>
        </is>
      </c>
      <c r="G10" t="inlineStr">
        <is>
          <t>avg_rna_copy_number * (ln(2) / rna_half_life)</t>
        </is>
      </c>
      <c r="I10" s="12">
        <f>E6 * (LN(2) / E8)</f>
        <v/>
      </c>
      <c r="J10" s="15" t="n"/>
    </row>
    <row r="11">
      <c r="A11" t="inlineStr">
        <is>
          <t>rna_degradation_k_cat</t>
        </is>
      </c>
      <c r="B11" t="inlineStr">
        <is>
          <t>rna_degradation k_cat</t>
        </is>
      </c>
      <c r="C11" t="inlineStr">
        <is>
          <t>transcription_translation_hybrid</t>
        </is>
      </c>
      <c r="D11" t="inlineStr">
        <is>
          <t>mdl_rna_degradation</t>
        </is>
      </c>
      <c r="E11" s="3" t="n">
        <v>155370.480849579</v>
      </c>
      <c r="F11" t="inlineStr">
        <is>
          <t>molecules mol^{-1} l s^{-1}</t>
        </is>
      </c>
      <c r="G11" t="inlineStr">
        <is>
          <t>(LN(2) / rna_half_life) * cell_volume * n_a</t>
        </is>
      </c>
      <c r="I11" s="3">
        <f>(LN(2) / E8) *E3*E2</f>
        <v/>
      </c>
      <c r="J11" s="15" t="n"/>
    </row>
    <row r="12">
      <c r="A12" t="inlineStr">
        <is>
          <t>translation_k_cat</t>
        </is>
      </c>
      <c r="B12" t="inlineStr">
        <is>
          <t>translation k_cat</t>
        </is>
      </c>
      <c r="C12" t="inlineStr">
        <is>
          <t>transcription_translation_hybrid</t>
        </is>
      </c>
      <c r="D12" t="inlineStr">
        <is>
          <t>ode_submodel</t>
        </is>
      </c>
      <c r="E12" s="3" t="n">
        <v>0.0320901472481456</v>
      </c>
      <c r="F12" t="inlineStr">
        <is>
          <t>protein molecules s^{-1}</t>
        </is>
      </c>
      <c r="G12" t="inlineStr">
        <is>
          <t>2 * avg_prot_copy_number * (LN(2) / prot_half_life)</t>
        </is>
      </c>
      <c r="I12" s="12">
        <f>E6 *E7 * (LN(2) / E9)</f>
        <v/>
      </c>
      <c r="J12" s="15" t="inlineStr">
        <is>
          <t>x</t>
        </is>
      </c>
      <c r="K12" s="3" t="inlineStr">
        <is>
          <t>1/s</t>
        </is>
      </c>
      <c r="L12" s="3" t="inlineStr">
        <is>
          <t>same or 2* (LN(2) / prot_half_life)</t>
        </is>
      </c>
      <c r="M12" s="3">
        <f>2*LN(2)/E9</f>
        <v/>
      </c>
    </row>
    <row r="13">
      <c r="A13" t="inlineStr">
        <is>
          <t>translation_k_m</t>
        </is>
      </c>
      <c r="B13" t="inlineStr">
        <is>
          <t>translation k_m</t>
        </is>
      </c>
      <c r="C13" t="inlineStr">
        <is>
          <t>transcription_translation_hybrid</t>
        </is>
      </c>
      <c r="D13" t="inlineStr">
        <is>
          <t>ode_submodel</t>
        </is>
      </c>
      <c r="E13" s="3" t="n">
        <v>4.9569488988138e-08</v>
      </c>
      <c r="F13" t="inlineStr">
        <is>
          <t>mol l^{-1}</t>
        </is>
      </c>
      <c r="G13" t="inlineStr">
        <is>
          <t>avg_rna_copy_number / n_a / cell_volume</t>
        </is>
      </c>
      <c r="I13" s="3">
        <f>E6/E2/E3</f>
        <v/>
      </c>
      <c r="J13" s="15" t="inlineStr">
        <is>
          <t>x</t>
        </is>
      </c>
      <c r="K13" t="inlineStr">
        <is>
          <t>mol/L</t>
        </is>
      </c>
      <c r="L13" t="inlineStr">
        <is>
          <t>same</t>
        </is>
      </c>
      <c r="M13" s="3">
        <f>I13</f>
        <v/>
      </c>
    </row>
    <row r="14">
      <c r="A14" t="inlineStr">
        <is>
          <t>prot_degradation_k_cat</t>
        </is>
      </c>
      <c r="B14" t="inlineStr">
        <is>
          <t>prot_degradation k_cat</t>
        </is>
      </c>
      <c r="C14" t="inlineStr">
        <is>
          <t>transcription_translation_hybrid</t>
        </is>
      </c>
      <c r="D14" t="inlineStr">
        <is>
          <t>ode_submodel</t>
        </is>
      </c>
      <c r="E14" s="3" t="n">
        <v>431.58466902661</v>
      </c>
      <c r="F14" t="inlineStr">
        <is>
          <t>molecules mol^{-1} l s^{-1}</t>
        </is>
      </c>
      <c r="G14" t="inlineStr">
        <is>
          <t>(LN(2) / prot_half_life) * cell_volume * n_a</t>
        </is>
      </c>
      <c r="I14" s="3">
        <f>(LN(2) / E9) * E3*E2</f>
        <v/>
      </c>
      <c r="J14" s="15" t="inlineStr">
        <is>
          <t>x</t>
        </is>
      </c>
      <c r="K14" t="inlineStr">
        <is>
          <t>1/s</t>
        </is>
      </c>
      <c r="L14" t="inlineStr">
        <is>
          <t>LN(2) / prot_half_life</t>
        </is>
      </c>
      <c r="M14" s="3">
        <f>LN(2)/E9</f>
        <v/>
      </c>
    </row>
    <row r="15">
      <c r="J15" s="16" t="n"/>
    </row>
  </sheetData>
  <autoFilter ref="A1:H1"/>
  <pageMargins left="0.75" right="0.75" top="1" bottom="1" header="0.511805555555555" footer="0.511805555555555"/>
  <pageSetup orientation="portrait" firstPageNumber="0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10" defaultColWidth="8.83203125" defaultRowHeight="15"/>
  <sheetData>
    <row r="1" ht="15" customHeight="1" s="11">
      <c r="A1" s="1" t="inlineStr">
        <is>
          <t>Id</t>
        </is>
      </c>
      <c r="B1" s="1" t="inlineStr">
        <is>
          <t>Name</t>
        </is>
      </c>
      <c r="C1" s="1" t="inlineStr">
        <is>
          <t>Expression</t>
        </is>
      </c>
      <c r="D1" s="1" t="inlineStr">
        <is>
          <t>Comments</t>
        </is>
      </c>
    </row>
  </sheetData>
  <autoFilter ref="A1:D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10" defaultColWidth="8.83203125" defaultRowHeight="15"/>
  <sheetData>
    <row r="1" ht="15" customHeight="1" s="11">
      <c r="A1" s="1" t="inlineStr">
        <is>
          <t>Id</t>
        </is>
      </c>
      <c r="B1" s="1" t="inlineStr">
        <is>
          <t>Name</t>
        </is>
      </c>
      <c r="C1" s="1" t="inlineStr">
        <is>
          <t>Title</t>
        </is>
      </c>
      <c r="D1" s="1" t="inlineStr">
        <is>
          <t>Author</t>
        </is>
      </c>
      <c r="E1" s="1" t="inlineStr">
        <is>
          <t>Editor</t>
        </is>
      </c>
      <c r="F1" s="1" t="inlineStr">
        <is>
          <t>Year</t>
        </is>
      </c>
      <c r="G1" s="1" t="inlineStr">
        <is>
          <t>Type</t>
        </is>
      </c>
      <c r="H1" s="1" t="inlineStr">
        <is>
          <t>Publication</t>
        </is>
      </c>
      <c r="I1" s="1" t="inlineStr">
        <is>
          <t>Publisher</t>
        </is>
      </c>
      <c r="J1" s="1" t="inlineStr">
        <is>
          <t>Series</t>
        </is>
      </c>
      <c r="K1" s="1" t="inlineStr">
        <is>
          <t>Volume</t>
        </is>
      </c>
      <c r="L1" s="1" t="inlineStr">
        <is>
          <t>Number</t>
        </is>
      </c>
      <c r="M1" s="1" t="inlineStr">
        <is>
          <t>Issue</t>
        </is>
      </c>
      <c r="N1" s="1" t="inlineStr">
        <is>
          <t>Edition</t>
        </is>
      </c>
      <c r="O1" s="1" t="inlineStr">
        <is>
          <t>Chapter</t>
        </is>
      </c>
      <c r="P1" s="1" t="inlineStr">
        <is>
          <t>Pages</t>
        </is>
      </c>
      <c r="Q1" s="1" t="inlineStr">
        <is>
          <t>Comments</t>
        </is>
      </c>
    </row>
  </sheetData>
  <autoFilter ref="A1:Q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10" defaultColWidth="8.83203125" defaultRowHeight="15"/>
  <sheetData>
    <row r="1" ht="15" customHeight="1" s="11">
      <c r="A1" s="1" t="inlineStr">
        <is>
          <t>Database</t>
        </is>
      </c>
      <c r="B1" s="1" t="inlineStr">
        <is>
          <t>ID</t>
        </is>
      </c>
      <c r="C1" s="1" t="inlineStr">
        <is>
          <t>URL</t>
        </is>
      </c>
      <c r="D1" s="1" t="inlineStr">
        <is>
          <t>Model</t>
        </is>
      </c>
      <c r="E1" s="1" t="inlineStr">
        <is>
          <t>Taxon</t>
        </is>
      </c>
      <c r="F1" s="1" t="inlineStr">
        <is>
          <t>Submodel</t>
        </is>
      </c>
      <c r="G1" s="1" t="inlineStr">
        <is>
          <t>Compartment</t>
        </is>
      </c>
      <c r="H1" s="1" t="inlineStr">
        <is>
          <t>Species type</t>
        </is>
      </c>
      <c r="I1" s="1" t="inlineStr">
        <is>
          <t>Reaction</t>
        </is>
      </c>
      <c r="J1" s="1" t="inlineStr">
        <is>
          <t>Reference</t>
        </is>
      </c>
    </row>
    <row r="2">
      <c r="A2" t="inlineStr">
        <is>
          <t>taxonomy</t>
        </is>
      </c>
      <c r="B2" s="7" t="n">
        <v>272634</v>
      </c>
      <c r="C2" t="inlineStr">
        <is>
          <t>https://www.ncbi.nlm.nih.gov/Taxonomy/Browser/wwwtax.cgi?id=272634</t>
        </is>
      </c>
      <c r="E2" t="inlineStr">
        <is>
          <t>mpn_m129</t>
        </is>
      </c>
    </row>
  </sheetData>
  <autoFilter ref="A1:J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10" defaultColWidth="8.83203125" defaultRowHeight="15"/>
  <cols>
    <col width="25.1640625" bestFit="1" customWidth="1" style="11" min="2" max="2"/>
  </cols>
  <sheetData>
    <row r="1" ht="15" customHeight="1" s="11">
      <c r="A1" s="1" t="inlineStr">
        <is>
          <t>Id</t>
        </is>
      </c>
      <c r="B1" t="inlineStr">
        <is>
          <t>mpn_m129</t>
        </is>
      </c>
    </row>
    <row r="2" ht="15" customHeight="1" s="11">
      <c r="A2" s="1" t="inlineStr">
        <is>
          <t>Name</t>
        </is>
      </c>
      <c r="B2" t="inlineStr">
        <is>
          <t>Mycoplasma pneumoniae M129</t>
        </is>
      </c>
    </row>
    <row r="3" ht="15" customHeight="1" s="11">
      <c r="A3" s="1" t="inlineStr">
        <is>
          <t>Rank</t>
        </is>
      </c>
      <c r="B3" t="inlineStr">
        <is>
          <t>variety</t>
        </is>
      </c>
    </row>
    <row r="4" ht="15" customHeight="1" s="11">
      <c r="A4" s="1" t="inlineStr">
        <is>
          <t>Comments</t>
        </is>
      </c>
    </row>
    <row r="5" ht="15" customHeight="1" s="11">
      <c r="A5" s="1" t="inlineStr">
        <is>
          <t>References</t>
        </is>
      </c>
    </row>
  </sheetData>
  <autoFilter ref="A1:A5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"/>
  <sheetViews>
    <sheetView zoomScale="130" zoomScaleNormal="130" zoomScalePageLayoutView="130" workbookViewId="0">
      <selection activeCell="D9" sqref="D9"/>
    </sheetView>
  </sheetViews>
  <sheetFormatPr baseColWidth="10" defaultColWidth="8.83203125" defaultRowHeight="15"/>
  <cols>
    <col width="18" bestFit="1" customWidth="1" style="11" min="1" max="1"/>
    <col width="16" bestFit="1" customWidth="1" style="11" min="2" max="2"/>
    <col width="12.33203125" bestFit="1" customWidth="1" style="11" min="3" max="3"/>
    <col width="15.5" bestFit="1" customWidth="1" style="11" min="4" max="4"/>
    <col width="18.33203125" bestFit="1" customWidth="1" style="11" min="5" max="5"/>
    <col width="19.1640625" bestFit="1" customWidth="1" style="11" min="6" max="6"/>
    <col width="14.5" bestFit="1" customWidth="1" style="11" min="7" max="7"/>
    <col width="13.1640625" bestFit="1" customWidth="1" style="11" min="8" max="8"/>
  </cols>
  <sheetData>
    <row r="1" ht="15" customHeight="1" s="11">
      <c r="A1" s="1" t="inlineStr">
        <is>
          <t>Id</t>
        </is>
      </c>
      <c r="B1" s="1" t="inlineStr">
        <is>
          <t>Name</t>
        </is>
      </c>
      <c r="C1" s="1" t="inlineStr">
        <is>
          <t>Algorithm</t>
        </is>
      </c>
      <c r="D1" s="1" t="inlineStr">
        <is>
          <t>Compartment</t>
        </is>
      </c>
      <c r="E1" s="1" t="inlineStr">
        <is>
          <t>Biomass reaction</t>
        </is>
      </c>
      <c r="F1" s="1" t="inlineStr">
        <is>
          <t>Objective function</t>
        </is>
      </c>
      <c r="G1" s="1" t="inlineStr">
        <is>
          <t>Comments</t>
        </is>
      </c>
      <c r="H1" s="1" t="inlineStr">
        <is>
          <t>References</t>
        </is>
      </c>
    </row>
    <row r="2">
      <c r="A2" t="inlineStr">
        <is>
          <t>mdl_transcription</t>
        </is>
      </c>
      <c r="B2" t="inlineStr">
        <is>
          <t>transcription</t>
        </is>
      </c>
      <c r="C2" t="inlineStr">
        <is>
          <t>ssa</t>
        </is>
      </c>
      <c r="D2" t="inlineStr">
        <is>
          <t>c</t>
        </is>
      </c>
    </row>
    <row r="3">
      <c r="A3" t="inlineStr">
        <is>
          <t>ode_submodel</t>
        </is>
      </c>
      <c r="B3" t="inlineStr">
        <is>
          <t>protein modeling</t>
        </is>
      </c>
      <c r="C3" t="inlineStr">
        <is>
          <t>ode</t>
        </is>
      </c>
      <c r="D3" t="inlineStr">
        <is>
          <t>c</t>
        </is>
      </c>
      <c r="G3" t="inlineStr">
        <is>
          <t>Use ODE in hybrid</t>
        </is>
      </c>
    </row>
    <row r="4">
      <c r="A4" t="inlineStr">
        <is>
          <t>mdl_rna_degradation</t>
        </is>
      </c>
      <c r="B4" t="inlineStr">
        <is>
          <t>RNA degradation</t>
        </is>
      </c>
      <c r="C4" t="inlineStr">
        <is>
          <t>ssa</t>
        </is>
      </c>
      <c r="D4" t="inlineStr">
        <is>
          <t>c</t>
        </is>
      </c>
    </row>
  </sheetData>
  <autoFilter ref="A1:H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2" sqref="A2"/>
    </sheetView>
  </sheetViews>
  <sheetFormatPr baseColWidth="10" defaultColWidth="8.83203125" defaultRowHeight="15"/>
  <sheetData>
    <row r="1" ht="15" customHeight="1" s="11">
      <c r="A1" s="1" t="inlineStr">
        <is>
          <t>Id</t>
        </is>
      </c>
      <c r="B1" s="1" t="inlineStr">
        <is>
          <t>Name</t>
        </is>
      </c>
      <c r="C1" s="1" t="inlineStr">
        <is>
          <t>Initial volume</t>
        </is>
      </c>
      <c r="D1" s="1" t="inlineStr">
        <is>
          <t>Comments</t>
        </is>
      </c>
      <c r="E1" s="1" t="inlineStr">
        <is>
          <t>References</t>
        </is>
      </c>
    </row>
    <row r="2">
      <c r="A2" t="inlineStr">
        <is>
          <t>c</t>
        </is>
      </c>
      <c r="B2" t="inlineStr">
        <is>
          <t>cytosol</t>
        </is>
      </c>
      <c r="C2" s="3" t="n">
        <v>6.7e-17</v>
      </c>
    </row>
  </sheetData>
  <autoFilter ref="A1:E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10" defaultColWidth="8.83203125" defaultRowHeight="15"/>
  <cols>
    <col width="6.5" bestFit="1" customWidth="1" style="11" min="1" max="1"/>
    <col width="14.5" bestFit="1" customWidth="1" style="11" min="2" max="2"/>
    <col width="25.83203125" customWidth="1" style="11" min="3" max="3"/>
    <col width="27" bestFit="1" customWidth="1" style="11" min="4" max="4"/>
    <col width="18.33203125" bestFit="1" customWidth="1" style="11" min="5" max="5"/>
    <col width="9.6640625" bestFit="1" customWidth="1" style="11" min="6" max="6"/>
    <col width="12.83203125" bestFit="1" customWidth="1" style="11" min="7" max="7"/>
    <col width="12.6640625" bestFit="1" customWidth="1" style="11" min="8" max="8"/>
    <col width="13.1640625" bestFit="1" customWidth="1" style="11" min="9" max="9"/>
  </cols>
  <sheetData>
    <row r="1" ht="15" customHeight="1" s="11">
      <c r="A1" s="1" t="inlineStr">
        <is>
          <t>Id</t>
        </is>
      </c>
      <c r="B1" s="1" t="inlineStr">
        <is>
          <t>Name</t>
        </is>
      </c>
      <c r="C1" s="1" t="inlineStr">
        <is>
          <t>Structure</t>
        </is>
      </c>
      <c r="D1" s="1" t="inlineStr">
        <is>
          <t>Empirical formula</t>
        </is>
      </c>
      <c r="E1" s="1" t="inlineStr">
        <is>
          <t>Molecular weight</t>
        </is>
      </c>
      <c r="F1" s="1" t="inlineStr">
        <is>
          <t>Charge</t>
        </is>
      </c>
      <c r="G1" s="1" t="inlineStr">
        <is>
          <t>Type</t>
        </is>
      </c>
      <c r="H1" s="1" t="inlineStr">
        <is>
          <t>Comments</t>
        </is>
      </c>
      <c r="I1" s="1" t="inlineStr">
        <is>
          <t>References</t>
        </is>
      </c>
    </row>
    <row r="2">
      <c r="A2" t="inlineStr">
        <is>
          <t>RNA</t>
        </is>
      </c>
      <c r="B2" t="inlineStr">
        <is>
          <t>RNA (MPN001)</t>
        </is>
      </c>
      <c r="C2" t="inlineStr">
        <is>
          <t>AUGAAAGUUUUGAUUAAUAAGAAUGAGUUGAACAAAAUCCUCAAAAAACUCAACAAUGUAAUCGUAUCUAACAAUAAGAUGAAACCAUACCACUCUUAUUUAUUAAUAGAGGCUACAGAAAAGGAAAUUAACUUCUAUGCUAACAACGAGUACUUUUCUGCUAAAUGUACCUUAGCCGAAAACAUUGAUGUACUUGAAGAAGGUGAAGUAAUUGUUAAAGGCAAAAUCUUUAGCGAACUCAUUAACGGAAUUAAAGAAGACAUCAUUACUAUUCAAGAGAAAGAUCAAACUCUUUUAGUCAAAACAAAAAAAACAAACAUUAACCUUAACACGAUUGAUAAGAAAGAAUUCCCCAGAAUCCGUUUCAACCAAAACGUUGAUUUGAAGGAAUUUGAUGAACUUAAAAUCCAACACAGCCUUUUAACUAAAGGACUUAAAAAGAUUGCCCAUGCUGUUUCUACAUUUAGAGAAUCCACUAGAAAAUUCAACGGGGUUAACUUCAACGGUUCCAAUGGUAAACAAAUCUUUUUAGAGGCAUCGGAUUCUUAUAAGCUCUCUGUUUAUGAAAUCAAACAAAAAACCGAUCCAUUUAAUUUCAUUGUCGAAACUAAUCUUUUGAGCUUCAUCAAUUCUUUUAACCCUGAAGGUGGUGAUUUAAUCAGUAUCUUCUUCCGCAAAGAACACAAGGAUGAUUUAAGUACCGAAUUACUGAUUAAGUUAGAUAACUUCUUAAUUAACUACACCUCAAUUAACGAAAGCUUUCCGCGGGUAAUGCAGUUGUUUGACUUUGAACCAGAAACCAAAGUAACCAUUCAAAAAAACGAACUUAAAGAUGCAUUACAAAGAAUCUUGACGUUAGCUCAAAACGAGCGCUUCUUUCUCUGUGACAUGCAAGUAACCAACUCCCACCUCAAAAUUAAUUCCAACGUUCAAAACAUUGGUGCAUCCUUAGAAGAAGUUACUUGCCUUAAGUUCGAAGGUCACAAACUCAACAUCGCUGUUAAUGCGCUUUCCCUCUUGGAACACAUUGACUCAUUUGAUACUGAUGAAAUUGAGCUUUACUUCCAGGGCAGUAACAAAUACUUUUUAAUUAGUUCGAACAACGAACCUGAACUUAAAGAAAUCCUAGUUCCUUCCAAGUAA</t>
        </is>
      </c>
      <c r="D2" t="inlineStr">
        <is>
          <t>C10932H12244O6763N4389P1143</t>
        </is>
      </c>
      <c r="E2" s="3" t="n">
        <v>348724.1</v>
      </c>
      <c r="G2" t="inlineStr">
        <is>
          <t>rna</t>
        </is>
      </c>
    </row>
    <row r="3">
      <c r="A3" t="inlineStr">
        <is>
          <t>protein</t>
        </is>
      </c>
      <c r="B3" t="inlineStr">
        <is>
          <t>protein (MPN001)</t>
        </is>
      </c>
      <c r="C3" t="inlineStr">
        <is>
          <t>MKVLINKNELNKILKKLNNVIVSNNKMKPYHSYLLIEATEKEINFYANNEYFSAKCTLAENIDVLEEGEVIVKGKIFSELINGIKEDIITIQEKDQTLLVKTKKTNINLNTIDKKEFPRIRFNQNVDLKEFDELKIQHSLLTKGLKKIAHAVSTFRESTRKFNGVNFNGSNGKQIFLEASDSYKLSVYEIKQKTDPFNFIVETNLLSFINSFNPEGGDLISIFFRKEHKDDLSTELLIKLDNFLINYTSINESFPRVMQLFDFEPETKVTIQKNELKDALQRILTLAQNERFFLCDMQVTNSHLKINSNVQNIGASLEEVTCLKFEGHKLNIAVNALSLLEHIDSFDTDEIELYFQGSNKYFLISSNNEPELKEILVPSK</t>
        </is>
      </c>
      <c r="D3" t="inlineStr">
        <is>
          <t>C1980H3146N237O596S7</t>
        </is>
      </c>
      <c r="E3" s="3" t="n">
        <v>40031.7</v>
      </c>
      <c r="G3" t="inlineStr">
        <is>
          <t>protein</t>
        </is>
      </c>
    </row>
    <row r="4">
      <c r="A4" t="inlineStr">
        <is>
          <t>cell</t>
        </is>
      </c>
      <c r="B4" t="inlineStr">
        <is>
          <t>cell</t>
        </is>
      </c>
      <c r="E4" t="n">
        <v>30712200000</v>
      </c>
      <c r="G4" t="inlineStr">
        <is>
          <t>pseudo_species</t>
        </is>
      </c>
    </row>
  </sheetData>
  <autoFilter ref="A1:I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2" sqref="A2"/>
    </sheetView>
  </sheetViews>
  <sheetFormatPr baseColWidth="10" defaultColWidth="8.83203125" defaultRowHeight="15"/>
  <cols>
    <col width="10" bestFit="1" customWidth="1" style="11" min="1" max="1"/>
    <col width="8.5" bestFit="1" customWidth="1" style="11" min="2" max="2"/>
    <col width="8.6640625" bestFit="1" customWidth="1" style="11" min="3" max="3"/>
    <col width="12.6640625" bestFit="1" customWidth="1" style="11" min="4" max="4"/>
    <col width="13.1640625" bestFit="1" customWidth="1" style="11" min="5" max="5"/>
  </cols>
  <sheetData>
    <row r="1" ht="15" customHeight="1" s="11">
      <c r="A1" s="1" t="inlineStr">
        <is>
          <t>Species</t>
        </is>
      </c>
      <c r="B1" s="1" t="inlineStr">
        <is>
          <t>Value</t>
        </is>
      </c>
      <c r="C1" s="1" t="inlineStr">
        <is>
          <t>Units</t>
        </is>
      </c>
      <c r="D1" s="1" t="inlineStr">
        <is>
          <t>Comments</t>
        </is>
      </c>
      <c r="E1" s="1" t="inlineStr">
        <is>
          <t>References</t>
        </is>
      </c>
    </row>
    <row r="2">
      <c r="A2" t="inlineStr">
        <is>
          <t>RNA[c]</t>
        </is>
      </c>
      <c r="B2" t="n">
        <v>2</v>
      </c>
      <c r="C2" t="inlineStr">
        <is>
          <t>molecules</t>
        </is>
      </c>
    </row>
    <row r="3">
      <c r="A3" t="inlineStr">
        <is>
          <t>protein[c]</t>
        </is>
      </c>
      <c r="B3" t="n">
        <v>1500</v>
      </c>
      <c r="C3" t="inlineStr">
        <is>
          <t>molecules</t>
        </is>
      </c>
    </row>
    <row r="4">
      <c r="A4" t="inlineStr">
        <is>
          <t>cell[c]</t>
        </is>
      </c>
      <c r="B4" t="n">
        <v>1</v>
      </c>
      <c r="C4" t="inlineStr">
        <is>
          <t>molecules</t>
        </is>
      </c>
    </row>
  </sheetData>
  <autoFilter ref="A1:E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10" defaultColWidth="8.83203125" defaultRowHeight="15"/>
  <sheetData>
    <row r="1" ht="15" customHeight="1" s="11">
      <c r="A1" s="1" t="inlineStr">
        <is>
          <t>Id</t>
        </is>
      </c>
      <c r="B1" s="1" t="inlineStr">
        <is>
          <t>Name</t>
        </is>
      </c>
      <c r="C1" s="1" t="inlineStr">
        <is>
          <t>Expression</t>
        </is>
      </c>
      <c r="D1" s="1" t="inlineStr">
        <is>
          <t>Comments</t>
        </is>
      </c>
    </row>
  </sheetData>
  <autoFilter ref="A1:D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10" defaultColWidth="8.83203125" defaultRowHeight="15"/>
  <sheetData>
    <row r="1" ht="15" customHeight="1" s="11">
      <c r="A1" s="1" t="inlineStr">
        <is>
          <t>Id</t>
        </is>
      </c>
      <c r="B1" s="1" t="inlineStr">
        <is>
          <t>Name</t>
        </is>
      </c>
      <c r="C1" s="1" t="inlineStr">
        <is>
          <t>Expression</t>
        </is>
      </c>
      <c r="D1" s="1" t="inlineStr">
        <is>
          <t>Comments</t>
        </is>
      </c>
    </row>
  </sheetData>
  <autoFilter ref="A1:D1"/>
  <pageMargins left="0.75" right="0.75" top="1" bottom="1" header="0.511805555555555" footer="0.511805555555555"/>
  <pageSetup orientation="portrait" paperSize="0" scale="0" firstPageNumber="0" usePrinterDefaults="0" horizontalDpi="0" verticalDpi="0" copies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4" sqref="A4"/>
    </sheetView>
  </sheetViews>
  <sheetFormatPr baseColWidth="10" defaultColWidth="8.83203125" defaultRowHeight="15"/>
  <cols>
    <col width="14.1640625" bestFit="1" customWidth="1" style="11" min="1" max="1"/>
    <col width="16" bestFit="1" customWidth="1" style="11" min="2" max="2"/>
    <col width="18" bestFit="1" customWidth="1" style="4" min="3" max="3"/>
    <col width="14" bestFit="1" customWidth="1" style="11" min="4" max="4"/>
    <col width="12.83203125" bestFit="1" customWidth="1" style="11" min="5" max="5"/>
    <col width="10.6640625" bestFit="1" customWidth="1" style="11" min="6" max="6"/>
    <col width="10.83203125" bestFit="1" customWidth="1" style="11" min="7" max="7"/>
    <col width="14.5" bestFit="1" customWidth="1" style="11" min="8" max="8"/>
    <col width="13.1640625" bestFit="1" customWidth="1" style="11" min="9" max="9"/>
  </cols>
  <sheetData>
    <row r="1" ht="15" customHeight="1" s="11">
      <c r="A1" s="1" t="inlineStr">
        <is>
          <t>Id</t>
        </is>
      </c>
      <c r="B1" s="1" t="inlineStr">
        <is>
          <t>Name</t>
        </is>
      </c>
      <c r="C1" s="5" t="inlineStr">
        <is>
          <t>Submodel</t>
        </is>
      </c>
      <c r="D1" s="1" t="inlineStr">
        <is>
          <t>Participants</t>
        </is>
      </c>
      <c r="E1" s="1" t="inlineStr">
        <is>
          <t>Reversible</t>
        </is>
      </c>
      <c r="F1" s="1" t="inlineStr">
        <is>
          <t>Min flux</t>
        </is>
      </c>
      <c r="G1" s="1" t="inlineStr">
        <is>
          <t>Max flux</t>
        </is>
      </c>
      <c r="H1" s="1" t="inlineStr">
        <is>
          <t>Comments</t>
        </is>
      </c>
      <c r="I1" s="1" t="inlineStr">
        <is>
          <t>References</t>
        </is>
      </c>
    </row>
    <row r="2">
      <c r="A2" t="inlineStr">
        <is>
          <t>transcription</t>
        </is>
      </c>
      <c r="B2" t="inlineStr">
        <is>
          <t>transcription</t>
        </is>
      </c>
      <c r="C2" t="inlineStr">
        <is>
          <t>mdl_transcription</t>
        </is>
      </c>
      <c r="D2" s="4" t="inlineStr">
        <is>
          <t>==&gt; RNA[c]</t>
        </is>
      </c>
      <c r="E2" s="6" t="n">
        <v>0</v>
      </c>
    </row>
    <row r="3">
      <c r="A3" t="inlineStr">
        <is>
          <t>translation</t>
        </is>
      </c>
      <c r="B3" t="inlineStr">
        <is>
          <t>translation</t>
        </is>
      </c>
      <c r="C3" t="inlineStr">
        <is>
          <t>ode_submodel</t>
        </is>
      </c>
      <c r="D3" s="4" t="inlineStr">
        <is>
          <t>==&gt; protein[c]</t>
        </is>
      </c>
      <c r="E3" s="6" t="n">
        <v>0</v>
      </c>
      <c r="H3" t="inlineStr">
        <is>
          <t>Use ODE in hybrid</t>
        </is>
      </c>
    </row>
    <row r="4">
      <c r="A4" t="inlineStr">
        <is>
          <t>rna_degradation</t>
        </is>
      </c>
      <c r="B4" t="inlineStr">
        <is>
          <t>RNA degradation</t>
        </is>
      </c>
      <c r="C4" t="inlineStr">
        <is>
          <t>mdl_rna_degradation</t>
        </is>
      </c>
      <c r="D4" t="inlineStr">
        <is>
          <t>RNA[c] ==&gt;</t>
        </is>
      </c>
      <c r="E4" s="6" t="n">
        <v>0</v>
      </c>
    </row>
    <row r="5">
      <c r="A5" t="inlineStr">
        <is>
          <t>prot_degradation</t>
        </is>
      </c>
      <c r="B5" t="inlineStr">
        <is>
          <t>protein degradation</t>
        </is>
      </c>
      <c r="C5" t="inlineStr">
        <is>
          <t>ode_submodel</t>
        </is>
      </c>
      <c r="D5" t="inlineStr">
        <is>
          <t>protein[c] ==&gt;</t>
        </is>
      </c>
      <c r="E5" s="6" t="n">
        <v>0</v>
      </c>
      <c r="H5" t="inlineStr">
        <is>
          <t>Use ODE in hybrid</t>
        </is>
      </c>
    </row>
  </sheetData>
  <autoFilter ref="A1:I1"/>
  <pageMargins left="0.75" right="0.75" top="1" bottom="1" header="0.511805555555555" footer="0.511805555555555"/>
  <pageSetup orientation="portrait" firstPageNumber="0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template</dc:title>
  <dc:description xmlns:dc="http://purl.org/dc/elements/1.1/">Template</dc:description>
  <dc:language xmlns:dc="http://purl.org/dc/elements/1.1/">wc_lang</dc:language>
  <dcterms:created xmlns:dcterms="http://purl.org/dc/terms/" xmlns:xsi="http://www.w3.org/2001/XMLSchema-instance" xsi:type="dcterms:W3CDTF">2018-10-23T10:06:52Z</dcterms:created>
  <dcterms:modified xmlns:dcterms="http://purl.org/dc/terms/" xmlns:xsi="http://www.w3.org/2001/XMLSchema-instance" xsi:type="dcterms:W3CDTF">2018-10-30T12:43:22Z</dcterms:modified>
  <cp:lastModifiedBy>Arthur Goldberg</cp:lastModifiedBy>
  <cp:revision>30</cp:revision>
</cp:coreProperties>
</file>