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5" windowWidth="10380" windowHeight="8835"/>
  </bookViews>
  <sheets>
    <sheet name="Accounts" sheetId="2" r:id="rId1"/>
    <sheet name="Gross Results" sheetId="1" r:id="rId2"/>
    <sheet name="Gross ELT" sheetId="4" r:id="rId3"/>
    <sheet name="ELT Shared Events" sheetId="7" r:id="rId4"/>
    <sheet name="Ground-up Results" sheetId="3" r:id="rId5"/>
    <sheet name="Ground-up ELT" sheetId="5" r:id="rId6"/>
    <sheet name="Base Loc Data Quality" sheetId="6" r:id="rId7"/>
  </sheets>
  <calcPr calcId="145621"/>
</workbook>
</file>

<file path=xl/calcChain.xml><?xml version="1.0" encoding="utf-8"?>
<calcChain xmlns="http://schemas.openxmlformats.org/spreadsheetml/2006/main">
  <c r="C8" i="7" l="1"/>
  <c r="D8" i="7"/>
  <c r="B8" i="7"/>
  <c r="L35" i="3"/>
  <c r="K35" i="3"/>
  <c r="J35" i="3"/>
  <c r="I35" i="3"/>
  <c r="H35" i="3"/>
  <c r="G35" i="3"/>
  <c r="L34" i="3"/>
  <c r="K34" i="3"/>
  <c r="J34" i="3"/>
  <c r="I34" i="3"/>
  <c r="H34" i="3"/>
  <c r="G34" i="3"/>
  <c r="L33" i="3"/>
  <c r="K33" i="3"/>
  <c r="J33" i="3"/>
  <c r="I33" i="3"/>
  <c r="H33" i="3"/>
  <c r="G33" i="3"/>
  <c r="L32" i="3"/>
  <c r="K32" i="3"/>
  <c r="J32" i="3"/>
  <c r="I32" i="3"/>
  <c r="H32" i="3"/>
  <c r="G32" i="3"/>
  <c r="L31" i="3"/>
  <c r="K31" i="3"/>
  <c r="J31" i="3"/>
  <c r="I31" i="3"/>
  <c r="H31" i="3"/>
  <c r="G31" i="3"/>
  <c r="L30" i="3"/>
  <c r="K30" i="3"/>
  <c r="J30" i="3"/>
  <c r="I30" i="3"/>
  <c r="H30" i="3"/>
  <c r="G30" i="3"/>
  <c r="L29" i="3"/>
  <c r="K29" i="3"/>
  <c r="J29" i="3"/>
  <c r="I29" i="3"/>
  <c r="H29" i="3"/>
  <c r="G29" i="3"/>
  <c r="L28" i="3"/>
  <c r="K28" i="3"/>
  <c r="J28" i="3"/>
  <c r="I28" i="3"/>
  <c r="H28" i="3"/>
  <c r="G28" i="3"/>
  <c r="L27" i="3"/>
  <c r="K27" i="3"/>
  <c r="J27" i="3"/>
  <c r="I27" i="3"/>
  <c r="H27" i="3"/>
  <c r="G27" i="3"/>
  <c r="L26" i="3"/>
  <c r="K26" i="3"/>
  <c r="J26" i="3"/>
  <c r="I26" i="3"/>
  <c r="H26" i="3"/>
  <c r="G26" i="3"/>
  <c r="L25" i="3"/>
  <c r="K25" i="3"/>
  <c r="J25" i="3"/>
  <c r="I25" i="3"/>
  <c r="H25" i="3"/>
  <c r="G25" i="3"/>
  <c r="L24" i="3"/>
  <c r="K24" i="3"/>
  <c r="J24" i="3"/>
  <c r="I24" i="3"/>
  <c r="H24" i="3"/>
  <c r="G24" i="3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1" i="1"/>
  <c r="H31" i="1"/>
  <c r="I31" i="1"/>
  <c r="J31" i="1"/>
  <c r="K31" i="1"/>
  <c r="L31" i="1"/>
  <c r="G32" i="1"/>
  <c r="H32" i="1"/>
  <c r="I32" i="1"/>
  <c r="J32" i="1"/>
  <c r="K32" i="1"/>
  <c r="L32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L29" i="1"/>
  <c r="K29" i="1"/>
  <c r="J29" i="1"/>
  <c r="I29" i="1"/>
  <c r="H29" i="1"/>
  <c r="G29" i="1"/>
  <c r="L27" i="1"/>
  <c r="K27" i="1"/>
  <c r="J27" i="1"/>
  <c r="I27" i="1"/>
  <c r="H27" i="1"/>
  <c r="G27" i="1"/>
  <c r="E23" i="2"/>
  <c r="D23" i="2"/>
  <c r="C23" i="2"/>
  <c r="B23" i="2"/>
  <c r="L30" i="1"/>
  <c r="K30" i="1"/>
  <c r="J30" i="1"/>
  <c r="I30" i="1"/>
  <c r="H30" i="1"/>
  <c r="G30" i="1"/>
  <c r="L28" i="1"/>
  <c r="K28" i="1"/>
  <c r="J28" i="1"/>
  <c r="I28" i="1"/>
  <c r="H28" i="1"/>
  <c r="G28" i="1"/>
</calcChain>
</file>

<file path=xl/sharedStrings.xml><?xml version="1.0" encoding="utf-8"?>
<sst xmlns="http://schemas.openxmlformats.org/spreadsheetml/2006/main" count="745" uniqueCount="100">
  <si>
    <t>Critical Prob.</t>
  </si>
  <si>
    <t>Return Period</t>
  </si>
  <si>
    <t>Pure Premium</t>
  </si>
  <si>
    <t>Address Type</t>
  </si>
  <si>
    <t>City</t>
  </si>
  <si>
    <t>County</t>
  </si>
  <si>
    <t>Postcode</t>
  </si>
  <si>
    <t>CRESTA</t>
  </si>
  <si>
    <t>Latitude</t>
  </si>
  <si>
    <t>Longitude</t>
  </si>
  <si>
    <t>Data Resolution</t>
  </si>
  <si>
    <t>Construction Class Scheme</t>
  </si>
  <si>
    <t>Construction Class</t>
  </si>
  <si>
    <t>Occupancy Type Scheme</t>
  </si>
  <si>
    <t>Occupancy Type</t>
  </si>
  <si>
    <t>Year Built</t>
  </si>
  <si>
    <t># of Stories</t>
  </si>
  <si>
    <t># of Buildings</t>
  </si>
  <si>
    <t>Currency</t>
  </si>
  <si>
    <t>Unknown</t>
  </si>
  <si>
    <t>RUGBY</t>
  </si>
  <si>
    <t>WARWICKSHIRE</t>
  </si>
  <si>
    <t>CV21 1ES</t>
  </si>
  <si>
    <t>CV</t>
  </si>
  <si>
    <t>Hi-Res</t>
  </si>
  <si>
    <t>EURO</t>
  </si>
  <si>
    <t>British Pound</t>
  </si>
  <si>
    <t>FL Building Value</t>
  </si>
  <si>
    <t>FL Contents Value</t>
  </si>
  <si>
    <t>FL BI Value</t>
  </si>
  <si>
    <t>STRATFORD UPON AVON</t>
  </si>
  <si>
    <t>Std Dev</t>
  </si>
  <si>
    <t>EVENTID</t>
  </si>
  <si>
    <t>PERSPCODE</t>
  </si>
  <si>
    <t>GR</t>
  </si>
  <si>
    <t>GU</t>
  </si>
  <si>
    <t>CV37 8PW</t>
  </si>
  <si>
    <t>TONBRIDGE</t>
  </si>
  <si>
    <t>KENT</t>
  </si>
  <si>
    <t>TN12 9QX</t>
  </si>
  <si>
    <t>TN</t>
  </si>
  <si>
    <t>CV10 0RX</t>
  </si>
  <si>
    <t>NUNEATON</t>
  </si>
  <si>
    <t>TOTAL VALUES:</t>
  </si>
  <si>
    <t>Base Location (1)</t>
  </si>
  <si>
    <t>Location 2</t>
  </si>
  <si>
    <t>Location 3</t>
  </si>
  <si>
    <t>Location 4</t>
  </si>
  <si>
    <t>Loc 1 (GBP) Gross Loss OEP</t>
  </si>
  <si>
    <t>Loc 2 (GBP) Gross Loss OEP</t>
  </si>
  <si>
    <t>Loc 3 (GBP) Gross Loss OEP</t>
  </si>
  <si>
    <t>Loc 4 (GBP) Gross Loss OEP</t>
  </si>
  <si>
    <t>Locs 1 - 2 (GBP) Gross Loss OEP</t>
  </si>
  <si>
    <t>Locs 1 - 3 (GBP) Gross Loss OEP</t>
  </si>
  <si>
    <t>Locs 1 - 4 (GBP) Gross Loss OEP</t>
  </si>
  <si>
    <t>Locs 2 - 3 (GBP) Gross Loss OEP</t>
  </si>
  <si>
    <t>Locs 2 - 4 (GBP) Gross Loss OEP</t>
  </si>
  <si>
    <t>Locs 3 - 4 (GBP) Gross Loss OEP</t>
  </si>
  <si>
    <t xml:space="preserve">On River Anker, upstream of Nuneaton. Approx 24km from Loc 1.
</t>
  </si>
  <si>
    <t>Rugby</t>
  </si>
  <si>
    <t>Warwickshire</t>
  </si>
  <si>
    <t>Stratford-Upon-Avon</t>
  </si>
  <si>
    <t>Nuneaton</t>
  </si>
  <si>
    <t>Tonbridge</t>
  </si>
  <si>
    <t>Kent</t>
  </si>
  <si>
    <t>Additive RP loss / Grouped RP loss</t>
  </si>
  <si>
    <t>Additive/Grouped</t>
  </si>
  <si>
    <t>Location Number</t>
  </si>
  <si>
    <t>Description of location:</t>
  </si>
  <si>
    <t>Base location</t>
  </si>
  <si>
    <t>Same river, downstream</t>
  </si>
  <si>
    <t>Different river, but nearby</t>
  </si>
  <si>
    <t>Different river, very far away</t>
  </si>
  <si>
    <t>Loc 1 (GBP) Ground-up Loss OEP</t>
  </si>
  <si>
    <t>Loc 2 (GBP) Ground-up Loss OEP</t>
  </si>
  <si>
    <t>Loc 3 (GBP) Ground-up Loss OEP</t>
  </si>
  <si>
    <t>Loc 4 (GBP) Ground-up Loss OEP</t>
  </si>
  <si>
    <t>Locs 1 - 2 (GBP) Ground-up Loss OEP</t>
  </si>
  <si>
    <t>Locs 1 - 3 (GBP) Ground-up Loss OEP</t>
  </si>
  <si>
    <t>Locs 1 - 4 (GBP) Ground-up Loss OEP</t>
  </si>
  <si>
    <t>Locs 2 - 3 (GBP) Ground-up Loss OEP</t>
  </si>
  <si>
    <t>Locs 2 - 4 (GBP) Ground-up Loss OEP</t>
  </si>
  <si>
    <t>Locs 3 - 4 (GBP) Ground-up Loss OEP</t>
  </si>
  <si>
    <t>Loc 1</t>
  </si>
  <si>
    <t>Loc 2</t>
  </si>
  <si>
    <t>Loc 3</t>
  </si>
  <si>
    <t>Loc 4</t>
  </si>
  <si>
    <t>Base Location (1) - Sensitivity to Data Quality</t>
  </si>
  <si>
    <t>All Results are Gross Loss OEP (GBP)</t>
  </si>
  <si>
    <t>All Unknown (base case)</t>
  </si>
  <si>
    <t>Residential Single Occupancy</t>
  </si>
  <si>
    <t>Residential Multi-Occupancy</t>
  </si>
  <si>
    <t>Residential Multi-Occupancy &amp; 3 Stories</t>
  </si>
  <si>
    <t>Unknown Occupancy, Sector Geocode (CV21 1)</t>
  </si>
  <si>
    <t>Number of Events in ELT with Loss Greater than 75,000 GBP</t>
  </si>
  <si>
    <t>75,000 GBP=5% MDR, non-background flooding</t>
  </si>
  <si>
    <t>Shared Events</t>
  </si>
  <si>
    <t>Location 1 Events</t>
  </si>
  <si>
    <t>Other Location Events</t>
  </si>
  <si>
    <t>Other Location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</si>
</sst>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center"/>
    </xf>
    <xf numFmtId="3" fontId="1" fillId="0" borderId="0" xfId="0" applyNumberFormat="1" applyFont="1" applyAlignment="1"/>
    <xf numFmtId="164" fontId="1" fillId="0" borderId="0" xfId="0" applyNumberFormat="1" applyFont="1" applyAlignment="1"/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10" fontId="1" fillId="0" borderId="2" xfId="0" applyNumberFormat="1" applyFont="1" applyBorder="1"/>
    <xf numFmtId="3" fontId="1" fillId="0" borderId="2" xfId="0" applyNumberFormat="1" applyFont="1" applyBorder="1"/>
    <xf numFmtId="0" fontId="1" fillId="0" borderId="2" xfId="0" applyFont="1" applyBorder="1"/>
    <xf numFmtId="10" fontId="1" fillId="0" borderId="4" xfId="0" applyNumberFormat="1" applyFont="1" applyBorder="1"/>
    <xf numFmtId="3" fontId="1" fillId="0" borderId="4" xfId="0" applyNumberFormat="1" applyFont="1" applyBorder="1"/>
    <xf numFmtId="0" fontId="1" fillId="0" borderId="5" xfId="0" applyFont="1" applyBorder="1"/>
    <xf numFmtId="0" fontId="1" fillId="0" borderId="6" xfId="0" applyFont="1" applyBorder="1" applyAlignment="1">
      <alignment horizontal="right"/>
    </xf>
    <xf numFmtId="3" fontId="1" fillId="0" borderId="1" xfId="0" applyNumberFormat="1" applyFont="1" applyBorder="1"/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0" fontId="1" fillId="0" borderId="9" xfId="0" applyFont="1" applyBorder="1"/>
    <xf numFmtId="0" fontId="1" fillId="0" borderId="10" xfId="0" applyFont="1" applyBorder="1" applyAlignment="1">
      <alignment horizontal="right"/>
    </xf>
    <xf numFmtId="0" fontId="1" fillId="0" borderId="4" xfId="0" applyFont="1" applyBorder="1"/>
    <xf numFmtId="0" fontId="1" fillId="0" borderId="0" xfId="0" applyFont="1" applyFill="1" applyBorder="1" applyAlignment="1">
      <alignment horizontal="right" wrapText="1"/>
    </xf>
    <xf numFmtId="3" fontId="1" fillId="0" borderId="0" xfId="0" applyNumberFormat="1" applyFont="1"/>
    <xf numFmtId="0" fontId="1" fillId="0" borderId="0" xfId="0" applyFont="1" applyAlignment="1"/>
    <xf numFmtId="165" fontId="1" fillId="0" borderId="0" xfId="1" applyNumberFormat="1" applyFont="1"/>
    <xf numFmtId="3" fontId="4" fillId="0" borderId="0" xfId="0" applyNumberFormat="1" applyFont="1"/>
    <xf numFmtId="10" fontId="1" fillId="0" borderId="1" xfId="0" applyNumberFormat="1" applyFont="1" applyBorder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1" xfId="0" applyFont="1" applyBorder="1"/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A33" sqref="A33"/>
    </sheetView>
  </sheetViews>
  <sheetFormatPr defaultRowHeight="12.75" x14ac:dyDescent="0.2"/>
  <cols>
    <col min="1" max="1" width="24.5703125" style="4" bestFit="1" customWidth="1"/>
    <col min="2" max="2" width="16.7109375" style="6" bestFit="1" customWidth="1"/>
    <col min="3" max="3" width="24.140625" style="6" bestFit="1" customWidth="1"/>
    <col min="4" max="4" width="22.7109375" style="6" bestFit="1" customWidth="1"/>
    <col min="5" max="5" width="24.42578125" style="6" bestFit="1" customWidth="1"/>
    <col min="6" max="6" width="12.5703125" style="4" bestFit="1" customWidth="1"/>
    <col min="7" max="16384" width="9.140625" style="4"/>
  </cols>
  <sheetData>
    <row r="1" spans="1:5" x14ac:dyDescent="0.2">
      <c r="A1" s="1" t="s">
        <v>68</v>
      </c>
      <c r="B1" s="2" t="s">
        <v>69</v>
      </c>
      <c r="C1" s="2" t="s">
        <v>70</v>
      </c>
      <c r="D1" s="3" t="s">
        <v>71</v>
      </c>
      <c r="E1" s="2" t="s">
        <v>72</v>
      </c>
    </row>
    <row r="2" spans="1:5" ht="51" x14ac:dyDescent="0.2">
      <c r="A2" s="5"/>
      <c r="D2" s="7" t="s">
        <v>58</v>
      </c>
    </row>
    <row r="3" spans="1:5" s="8" customFormat="1" x14ac:dyDescent="0.2">
      <c r="A3" s="8" t="s">
        <v>67</v>
      </c>
      <c r="B3" s="9" t="s">
        <v>44</v>
      </c>
      <c r="C3" s="9" t="s">
        <v>45</v>
      </c>
      <c r="D3" s="9" t="s">
        <v>46</v>
      </c>
      <c r="E3" s="9" t="s">
        <v>47</v>
      </c>
    </row>
    <row r="4" spans="1:5" x14ac:dyDescent="0.2">
      <c r="A4" s="4" t="s">
        <v>3</v>
      </c>
      <c r="B4" s="6" t="s">
        <v>19</v>
      </c>
      <c r="C4" s="6" t="s">
        <v>19</v>
      </c>
      <c r="D4" s="6" t="s">
        <v>19</v>
      </c>
      <c r="E4" s="6" t="s">
        <v>19</v>
      </c>
    </row>
    <row r="5" spans="1:5" x14ac:dyDescent="0.2">
      <c r="A5" s="4" t="s">
        <v>4</v>
      </c>
      <c r="B5" s="6" t="s">
        <v>20</v>
      </c>
      <c r="C5" s="6" t="s">
        <v>30</v>
      </c>
      <c r="D5" s="6" t="s">
        <v>42</v>
      </c>
      <c r="E5" s="6" t="s">
        <v>37</v>
      </c>
    </row>
    <row r="6" spans="1:5" x14ac:dyDescent="0.2">
      <c r="A6" s="4" t="s">
        <v>5</v>
      </c>
      <c r="B6" s="6" t="s">
        <v>21</v>
      </c>
      <c r="C6" s="6" t="s">
        <v>21</v>
      </c>
      <c r="D6" s="6" t="s">
        <v>21</v>
      </c>
      <c r="E6" s="6" t="s">
        <v>38</v>
      </c>
    </row>
    <row r="7" spans="1:5" x14ac:dyDescent="0.2">
      <c r="A7" s="4" t="s">
        <v>6</v>
      </c>
      <c r="B7" s="6" t="s">
        <v>22</v>
      </c>
      <c r="C7" s="6" t="s">
        <v>36</v>
      </c>
      <c r="D7" s="6" t="s">
        <v>41</v>
      </c>
      <c r="E7" s="6" t="s">
        <v>39</v>
      </c>
    </row>
    <row r="8" spans="1:5" x14ac:dyDescent="0.2">
      <c r="A8" s="4" t="s">
        <v>7</v>
      </c>
      <c r="B8" s="6" t="s">
        <v>23</v>
      </c>
      <c r="C8" s="6" t="s">
        <v>23</v>
      </c>
      <c r="D8" s="6" t="s">
        <v>23</v>
      </c>
      <c r="E8" s="6" t="s">
        <v>40</v>
      </c>
    </row>
    <row r="9" spans="1:5" x14ac:dyDescent="0.2">
      <c r="A9" s="4" t="s">
        <v>8</v>
      </c>
      <c r="B9" s="6">
        <v>52.386392999999998</v>
      </c>
      <c r="C9" s="6">
        <v>52.174084999999998</v>
      </c>
      <c r="D9" s="6">
        <v>52.557121000000002</v>
      </c>
      <c r="E9" s="6">
        <v>51.184012000000003</v>
      </c>
    </row>
    <row r="10" spans="1:5" x14ac:dyDescent="0.2">
      <c r="A10" s="4" t="s">
        <v>9</v>
      </c>
      <c r="B10" s="6">
        <v>-1.2814350000000001</v>
      </c>
      <c r="C10" s="6">
        <v>-1.7866979999999999</v>
      </c>
      <c r="D10" s="6">
        <v>-1.5027170000000001</v>
      </c>
      <c r="E10" s="6">
        <v>0.48187200000000002</v>
      </c>
    </row>
    <row r="11" spans="1:5" x14ac:dyDescent="0.2">
      <c r="A11" s="4" t="s">
        <v>10</v>
      </c>
      <c r="B11" s="6" t="s">
        <v>24</v>
      </c>
      <c r="C11" s="6" t="s">
        <v>24</v>
      </c>
      <c r="D11" s="6" t="s">
        <v>24</v>
      </c>
      <c r="E11" s="6" t="s">
        <v>24</v>
      </c>
    </row>
    <row r="12" spans="1:5" x14ac:dyDescent="0.2">
      <c r="A12" s="4" t="s">
        <v>11</v>
      </c>
      <c r="B12" s="6" t="s">
        <v>25</v>
      </c>
      <c r="C12" s="6" t="s">
        <v>25</v>
      </c>
      <c r="D12" s="6" t="s">
        <v>25</v>
      </c>
      <c r="E12" s="6" t="s">
        <v>25</v>
      </c>
    </row>
    <row r="13" spans="1:5" x14ac:dyDescent="0.2">
      <c r="A13" s="4" t="s">
        <v>12</v>
      </c>
      <c r="B13" s="6" t="s">
        <v>19</v>
      </c>
      <c r="C13" s="6" t="s">
        <v>19</v>
      </c>
      <c r="D13" s="6" t="s">
        <v>19</v>
      </c>
      <c r="E13" s="6" t="s">
        <v>19</v>
      </c>
    </row>
    <row r="14" spans="1:5" x14ac:dyDescent="0.2">
      <c r="A14" s="4" t="s">
        <v>13</v>
      </c>
      <c r="B14" s="6" t="s">
        <v>25</v>
      </c>
      <c r="C14" s="6" t="s">
        <v>25</v>
      </c>
      <c r="D14" s="6" t="s">
        <v>25</v>
      </c>
      <c r="E14" s="6" t="s">
        <v>25</v>
      </c>
    </row>
    <row r="15" spans="1:5" x14ac:dyDescent="0.2">
      <c r="A15" s="4" t="s">
        <v>14</v>
      </c>
      <c r="B15" s="6" t="s">
        <v>19</v>
      </c>
      <c r="C15" s="6" t="s">
        <v>19</v>
      </c>
      <c r="D15" s="6" t="s">
        <v>19</v>
      </c>
      <c r="E15" s="6" t="s">
        <v>19</v>
      </c>
    </row>
    <row r="16" spans="1:5" x14ac:dyDescent="0.2">
      <c r="A16" s="4" t="s">
        <v>15</v>
      </c>
      <c r="B16" s="6">
        <v>9999</v>
      </c>
      <c r="C16" s="6">
        <v>9999</v>
      </c>
      <c r="D16" s="6">
        <v>9999</v>
      </c>
      <c r="E16" s="6">
        <v>9999</v>
      </c>
    </row>
    <row r="17" spans="1:5" x14ac:dyDescent="0.2">
      <c r="A17" s="4" t="s">
        <v>16</v>
      </c>
      <c r="B17" s="6">
        <v>0</v>
      </c>
      <c r="C17" s="6">
        <v>0</v>
      </c>
      <c r="D17" s="6">
        <v>0</v>
      </c>
      <c r="E17" s="6">
        <v>0</v>
      </c>
    </row>
    <row r="18" spans="1:5" x14ac:dyDescent="0.2">
      <c r="A18" s="4" t="s">
        <v>17</v>
      </c>
      <c r="B18" s="6">
        <v>1</v>
      </c>
      <c r="C18" s="6">
        <v>1</v>
      </c>
      <c r="D18" s="6">
        <v>1</v>
      </c>
      <c r="E18" s="6">
        <v>1</v>
      </c>
    </row>
    <row r="19" spans="1:5" x14ac:dyDescent="0.2">
      <c r="A19" s="4" t="s">
        <v>18</v>
      </c>
      <c r="B19" s="6" t="s">
        <v>26</v>
      </c>
      <c r="C19" s="6" t="s">
        <v>26</v>
      </c>
      <c r="D19" s="6" t="s">
        <v>26</v>
      </c>
      <c r="E19" s="6" t="s">
        <v>26</v>
      </c>
    </row>
    <row r="20" spans="1:5" x14ac:dyDescent="0.2">
      <c r="A20" s="4" t="s">
        <v>27</v>
      </c>
      <c r="B20" s="10">
        <v>1000000</v>
      </c>
      <c r="C20" s="10">
        <v>1000000</v>
      </c>
      <c r="D20" s="10">
        <v>1000000</v>
      </c>
      <c r="E20" s="10">
        <v>1000000</v>
      </c>
    </row>
    <row r="21" spans="1:5" x14ac:dyDescent="0.2">
      <c r="A21" s="4" t="s">
        <v>28</v>
      </c>
      <c r="B21" s="10">
        <v>250000</v>
      </c>
      <c r="C21" s="10">
        <v>250000</v>
      </c>
      <c r="D21" s="10">
        <v>250000</v>
      </c>
      <c r="E21" s="10">
        <v>250000</v>
      </c>
    </row>
    <row r="22" spans="1:5" x14ac:dyDescent="0.2">
      <c r="A22" s="4" t="s">
        <v>29</v>
      </c>
      <c r="B22" s="10">
        <v>100000</v>
      </c>
      <c r="C22" s="10">
        <v>100000</v>
      </c>
      <c r="D22" s="10">
        <v>100000</v>
      </c>
      <c r="E22" s="10">
        <v>100000</v>
      </c>
    </row>
    <row r="23" spans="1:5" x14ac:dyDescent="0.2">
      <c r="A23" s="4" t="s">
        <v>43</v>
      </c>
      <c r="B23" s="10">
        <f>SUM(B20:B22)</f>
        <v>1350000</v>
      </c>
      <c r="C23" s="10">
        <f>SUM(C20:C22)</f>
        <v>1350000</v>
      </c>
      <c r="D23" s="10">
        <f>SUM(D20:D22)</f>
        <v>1350000</v>
      </c>
      <c r="E23" s="10">
        <f>SUM(E20:E22)</f>
        <v>1350000</v>
      </c>
    </row>
    <row r="24" spans="1:5" x14ac:dyDescent="0.2">
      <c r="B24" s="11"/>
      <c r="C24" s="11"/>
      <c r="D24" s="11"/>
      <c r="E24" s="11"/>
    </row>
  </sheetData>
  <phoneticPr fontId="2" type="noConversion"/>
  <pageMargins left="0.75" right="0.75" top="1" bottom="1" header="0.5" footer="0.5"/>
  <pageSetup orientation="landscape" r:id="rId1"/>
  <headerFooter alignWithMargins="0">
    <oddHeader>&amp;A</oddHeader>
    <oddFooter>Page &amp;P&amp;RFlood Exercise Results_w Analysis.xls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5"/>
  <sheetViews>
    <sheetView zoomScale="90" workbookViewId="0"/>
  </sheetViews>
  <sheetFormatPr defaultColWidth="14.85546875" defaultRowHeight="12.75" x14ac:dyDescent="0.2"/>
  <cols>
    <col min="1" max="1" width="7.5703125" style="4" customWidth="1"/>
    <col min="2" max="2" width="7.140625" style="4" bestFit="1" customWidth="1"/>
    <col min="3" max="3" width="16.85546875" style="4" customWidth="1"/>
    <col min="4" max="4" width="17.7109375" style="4" customWidth="1"/>
    <col min="5" max="5" width="16.42578125" style="4" customWidth="1"/>
    <col min="6" max="6" width="13.42578125" style="4" customWidth="1"/>
    <col min="7" max="12" width="12.42578125" style="4" customWidth="1"/>
    <col min="13" max="13" width="13.42578125" style="4" customWidth="1"/>
    <col min="14" max="16384" width="14.85546875" style="4"/>
  </cols>
  <sheetData>
    <row r="2" spans="1:12" x14ac:dyDescent="0.2">
      <c r="C2" s="12" t="s">
        <v>44</v>
      </c>
      <c r="D2" s="12" t="s">
        <v>45</v>
      </c>
      <c r="E2" s="12" t="s">
        <v>46</v>
      </c>
      <c r="F2" s="12" t="s">
        <v>47</v>
      </c>
    </row>
    <row r="3" spans="1:12" x14ac:dyDescent="0.2">
      <c r="C3" s="13" t="s">
        <v>59</v>
      </c>
      <c r="D3" s="13" t="s">
        <v>61</v>
      </c>
      <c r="E3" s="13" t="s">
        <v>62</v>
      </c>
      <c r="F3" s="13" t="s">
        <v>63</v>
      </c>
    </row>
    <row r="4" spans="1:12" x14ac:dyDescent="0.2">
      <c r="C4" s="14" t="s">
        <v>60</v>
      </c>
      <c r="D4" s="14" t="s">
        <v>60</v>
      </c>
      <c r="E4" s="14" t="s">
        <v>60</v>
      </c>
      <c r="F4" s="14" t="s">
        <v>64</v>
      </c>
    </row>
    <row r="5" spans="1:12" x14ac:dyDescent="0.2">
      <c r="C5" s="13" t="s">
        <v>22</v>
      </c>
      <c r="D5" s="13" t="s">
        <v>36</v>
      </c>
      <c r="E5" s="13" t="s">
        <v>41</v>
      </c>
      <c r="F5" s="13" t="s">
        <v>39</v>
      </c>
    </row>
    <row r="6" spans="1:12" s="16" customFormat="1" ht="38.25" x14ac:dyDescent="0.2">
      <c r="A6" s="15" t="s">
        <v>0</v>
      </c>
      <c r="B6" s="15" t="s">
        <v>1</v>
      </c>
      <c r="C6" s="15" t="s">
        <v>48</v>
      </c>
      <c r="D6" s="15" t="s">
        <v>49</v>
      </c>
      <c r="E6" s="15" t="s">
        <v>50</v>
      </c>
      <c r="F6" s="15" t="s">
        <v>51</v>
      </c>
      <c r="G6" s="15" t="s">
        <v>52</v>
      </c>
      <c r="H6" s="15" t="s">
        <v>53</v>
      </c>
      <c r="I6" s="15" t="s">
        <v>54</v>
      </c>
      <c r="J6" s="15" t="s">
        <v>55</v>
      </c>
      <c r="K6" s="15" t="s">
        <v>56</v>
      </c>
      <c r="L6" s="15" t="s">
        <v>57</v>
      </c>
    </row>
    <row r="7" spans="1:12" x14ac:dyDescent="0.2">
      <c r="A7" s="17">
        <v>1E-4</v>
      </c>
      <c r="B7" s="18">
        <v>10000</v>
      </c>
      <c r="C7" s="18">
        <v>1088360.74</v>
      </c>
      <c r="D7" s="18">
        <v>886787.5</v>
      </c>
      <c r="E7" s="18">
        <v>685031.33</v>
      </c>
      <c r="F7" s="18">
        <v>519889.71</v>
      </c>
      <c r="G7" s="18">
        <v>1804858.32</v>
      </c>
      <c r="H7" s="18">
        <v>1459284.78</v>
      </c>
      <c r="I7" s="18">
        <v>1165878.6000000001</v>
      </c>
      <c r="J7" s="18">
        <v>1260906.8</v>
      </c>
      <c r="K7" s="18">
        <v>934837.18</v>
      </c>
      <c r="L7" s="18">
        <v>780275.33</v>
      </c>
    </row>
    <row r="8" spans="1:12" x14ac:dyDescent="0.2">
      <c r="A8" s="17">
        <v>2.0000000000000001E-4</v>
      </c>
      <c r="B8" s="18">
        <v>5000</v>
      </c>
      <c r="C8" s="18">
        <v>1009514.45</v>
      </c>
      <c r="D8" s="18">
        <v>772294.98</v>
      </c>
      <c r="E8" s="18">
        <v>633503.53</v>
      </c>
      <c r="F8" s="18">
        <v>470170.85</v>
      </c>
      <c r="G8" s="18">
        <v>1636851.24</v>
      </c>
      <c r="H8" s="18">
        <v>1337390.8799999999</v>
      </c>
      <c r="I8" s="18">
        <v>1081577.54</v>
      </c>
      <c r="J8" s="18">
        <v>1116407.77</v>
      </c>
      <c r="K8" s="18">
        <v>828559.69</v>
      </c>
      <c r="L8" s="18">
        <v>709398.42</v>
      </c>
    </row>
    <row r="9" spans="1:12" x14ac:dyDescent="0.2">
      <c r="A9" s="17">
        <v>1E-3</v>
      </c>
      <c r="B9" s="18">
        <v>1000</v>
      </c>
      <c r="C9" s="18">
        <v>772306.08</v>
      </c>
      <c r="D9" s="18">
        <v>503313.84</v>
      </c>
      <c r="E9" s="18">
        <v>487403.83</v>
      </c>
      <c r="F9" s="18">
        <v>337390.06</v>
      </c>
      <c r="G9" s="18">
        <v>1145171.93</v>
      </c>
      <c r="H9" s="18">
        <v>994429.36</v>
      </c>
      <c r="I9" s="18">
        <v>822652.45</v>
      </c>
      <c r="J9" s="18">
        <v>699368.7</v>
      </c>
      <c r="K9" s="18">
        <v>551770.13</v>
      </c>
      <c r="L9" s="18">
        <v>535060.35</v>
      </c>
    </row>
    <row r="10" spans="1:12" x14ac:dyDescent="0.2">
      <c r="A10" s="17">
        <v>2E-3</v>
      </c>
      <c r="B10" s="19">
        <v>500</v>
      </c>
      <c r="C10" s="18">
        <v>654844.81999999995</v>
      </c>
      <c r="D10" s="18">
        <v>401920.01</v>
      </c>
      <c r="E10" s="18">
        <v>406373.74</v>
      </c>
      <c r="F10" s="18">
        <v>269543.27</v>
      </c>
      <c r="G10" s="18">
        <v>944066.84</v>
      </c>
      <c r="H10" s="18">
        <v>820812.41</v>
      </c>
      <c r="I10" s="18">
        <v>690814.05</v>
      </c>
      <c r="J10" s="18">
        <v>549901.81999999995</v>
      </c>
      <c r="K10" s="18">
        <v>449179.33</v>
      </c>
      <c r="L10" s="18">
        <v>450946.52</v>
      </c>
    </row>
    <row r="11" spans="1:12" x14ac:dyDescent="0.2">
      <c r="A11" s="17">
        <v>4.0000000000000001E-3</v>
      </c>
      <c r="B11" s="19">
        <v>250</v>
      </c>
      <c r="C11" s="18">
        <v>520865.23</v>
      </c>
      <c r="D11" s="18">
        <v>296962.21999999997</v>
      </c>
      <c r="E11" s="18">
        <v>302374.15000000002</v>
      </c>
      <c r="F11" s="18">
        <v>190499.01</v>
      </c>
      <c r="G11" s="18">
        <v>740844.61</v>
      </c>
      <c r="H11" s="18">
        <v>632260.15</v>
      </c>
      <c r="I11" s="18">
        <v>546277.22</v>
      </c>
      <c r="J11" s="18">
        <v>423085.39</v>
      </c>
      <c r="K11" s="18">
        <v>350881.55</v>
      </c>
      <c r="L11" s="18">
        <v>356065</v>
      </c>
    </row>
    <row r="12" spans="1:12" x14ac:dyDescent="0.2">
      <c r="A12" s="17">
        <v>5.0000000000000001E-3</v>
      </c>
      <c r="B12" s="19">
        <v>200</v>
      </c>
      <c r="C12" s="18">
        <v>470551.97</v>
      </c>
      <c r="D12" s="18">
        <v>260299.71</v>
      </c>
      <c r="E12" s="18">
        <v>259024.4</v>
      </c>
      <c r="F12" s="18">
        <v>161080.74</v>
      </c>
      <c r="G12" s="18">
        <v>669467.03</v>
      </c>
      <c r="H12" s="18">
        <v>569059.6</v>
      </c>
      <c r="I12" s="18">
        <v>494928.08</v>
      </c>
      <c r="J12" s="18">
        <v>383076.96</v>
      </c>
      <c r="K12" s="18">
        <v>318685.13</v>
      </c>
      <c r="L12" s="18">
        <v>322073.33</v>
      </c>
    </row>
    <row r="13" spans="1:12" x14ac:dyDescent="0.2">
      <c r="A13" s="17">
        <v>0.01</v>
      </c>
      <c r="B13" s="19">
        <v>100</v>
      </c>
      <c r="C13" s="18">
        <v>235545.97</v>
      </c>
      <c r="D13" s="18">
        <v>119295.66</v>
      </c>
      <c r="E13" s="18">
        <v>5135.09</v>
      </c>
      <c r="F13" s="18">
        <v>31051.22</v>
      </c>
      <c r="G13" s="18">
        <v>376944.6</v>
      </c>
      <c r="H13" s="18">
        <v>356855.14</v>
      </c>
      <c r="I13" s="18">
        <v>307148.18</v>
      </c>
      <c r="J13" s="18">
        <v>248006.82</v>
      </c>
      <c r="K13" s="18">
        <v>210912.59</v>
      </c>
      <c r="L13" s="18">
        <v>197412.13</v>
      </c>
    </row>
    <row r="14" spans="1:12" x14ac:dyDescent="0.2">
      <c r="A14" s="17">
        <v>0.02</v>
      </c>
      <c r="B14" s="19">
        <v>50</v>
      </c>
      <c r="C14" s="18">
        <v>804.27</v>
      </c>
      <c r="D14" s="18">
        <v>0</v>
      </c>
      <c r="E14" s="18">
        <v>561</v>
      </c>
      <c r="F14" s="18">
        <v>866.51</v>
      </c>
      <c r="G14" s="18">
        <v>1462.86</v>
      </c>
      <c r="H14" s="18">
        <v>4047.86</v>
      </c>
      <c r="I14" s="18">
        <v>32000.31</v>
      </c>
      <c r="J14" s="18">
        <v>6200.61</v>
      </c>
      <c r="K14" s="18">
        <v>56468.73</v>
      </c>
      <c r="L14" s="18">
        <v>6765.58</v>
      </c>
    </row>
    <row r="15" spans="1:12" x14ac:dyDescent="0.2">
      <c r="A15" s="17">
        <v>0.04</v>
      </c>
      <c r="B15" s="19">
        <v>25</v>
      </c>
      <c r="C15" s="18">
        <v>40.549999999999997</v>
      </c>
      <c r="D15" s="18">
        <v>0</v>
      </c>
      <c r="E15" s="18">
        <v>32.130000000000003</v>
      </c>
      <c r="F15" s="18">
        <v>49.96</v>
      </c>
      <c r="G15" s="18">
        <v>62.16</v>
      </c>
      <c r="H15" s="18">
        <v>465.62</v>
      </c>
      <c r="I15" s="18">
        <v>716.94</v>
      </c>
      <c r="J15" s="18">
        <v>131.08000000000001</v>
      </c>
      <c r="K15" s="18">
        <v>230.98</v>
      </c>
      <c r="L15" s="18">
        <v>620.17999999999995</v>
      </c>
    </row>
    <row r="16" spans="1:12" x14ac:dyDescent="0.2">
      <c r="A16" s="17">
        <v>0.1</v>
      </c>
      <c r="B16" s="19">
        <v>10</v>
      </c>
      <c r="C16" s="18">
        <v>0.13</v>
      </c>
      <c r="D16" s="18">
        <v>0</v>
      </c>
      <c r="E16" s="18">
        <v>0.13</v>
      </c>
      <c r="F16" s="18">
        <v>0.13</v>
      </c>
      <c r="G16" s="18">
        <v>0.13</v>
      </c>
      <c r="H16" s="18">
        <v>4.4400000000000004</v>
      </c>
      <c r="I16" s="18">
        <v>8.49</v>
      </c>
      <c r="J16" s="18">
        <v>0.14000000000000001</v>
      </c>
      <c r="K16" s="18">
        <v>0.14000000000000001</v>
      </c>
      <c r="L16" s="18">
        <v>7.74</v>
      </c>
    </row>
    <row r="17" spans="1:12" x14ac:dyDescent="0.2">
      <c r="A17" s="17">
        <v>0.2</v>
      </c>
      <c r="B17" s="19">
        <v>5</v>
      </c>
      <c r="C17" s="18">
        <v>0.12</v>
      </c>
      <c r="D17" s="18">
        <v>0</v>
      </c>
      <c r="E17" s="18">
        <v>0.12</v>
      </c>
      <c r="F17" s="18">
        <v>0.12</v>
      </c>
      <c r="G17" s="18">
        <v>0.12</v>
      </c>
      <c r="H17" s="18">
        <v>0.27</v>
      </c>
      <c r="I17" s="18">
        <v>0.13</v>
      </c>
      <c r="J17" s="18">
        <v>0.12</v>
      </c>
      <c r="K17" s="18">
        <v>0.12</v>
      </c>
      <c r="L17" s="18">
        <v>0.13</v>
      </c>
    </row>
    <row r="18" spans="1:12" x14ac:dyDescent="0.2">
      <c r="A18" s="20">
        <v>0.5</v>
      </c>
      <c r="B18" s="19">
        <v>2</v>
      </c>
      <c r="C18" s="21">
        <v>7.0000000000000007E-2</v>
      </c>
      <c r="D18" s="21">
        <v>0</v>
      </c>
      <c r="E18" s="21">
        <v>7.0000000000000007E-2</v>
      </c>
      <c r="F18" s="21">
        <v>7.0000000000000007E-2</v>
      </c>
      <c r="G18" s="21">
        <v>7.0000000000000007E-2</v>
      </c>
      <c r="H18" s="21">
        <v>0.27</v>
      </c>
      <c r="I18" s="21">
        <v>0.08</v>
      </c>
      <c r="J18" s="21">
        <v>0.08</v>
      </c>
      <c r="K18" s="21">
        <v>7.0000000000000007E-2</v>
      </c>
      <c r="L18" s="21">
        <v>0.08</v>
      </c>
    </row>
    <row r="19" spans="1:12" x14ac:dyDescent="0.2">
      <c r="A19" s="22"/>
      <c r="B19" s="23" t="s">
        <v>2</v>
      </c>
      <c r="C19" s="24">
        <v>5368.69</v>
      </c>
      <c r="D19" s="24">
        <v>3225.1</v>
      </c>
      <c r="E19" s="24">
        <v>2652.61</v>
      </c>
      <c r="F19" s="24">
        <v>1889.75</v>
      </c>
      <c r="G19" s="24">
        <v>8593.7900000000009</v>
      </c>
      <c r="H19" s="24">
        <v>8021.3</v>
      </c>
      <c r="I19" s="24">
        <v>7258.44</v>
      </c>
      <c r="J19" s="24">
        <v>5877.71</v>
      </c>
      <c r="K19" s="24">
        <v>5114.8500000000004</v>
      </c>
      <c r="L19" s="24">
        <v>4542.3599999999997</v>
      </c>
    </row>
    <row r="20" spans="1:12" x14ac:dyDescent="0.2">
      <c r="A20" s="25"/>
      <c r="B20" s="26" t="s">
        <v>31</v>
      </c>
      <c r="C20" s="18">
        <v>54686.559999999998</v>
      </c>
      <c r="D20" s="18">
        <v>34335.19</v>
      </c>
      <c r="E20" s="18">
        <v>31330.34</v>
      </c>
      <c r="F20" s="18">
        <v>21475.09</v>
      </c>
      <c r="G20" s="18">
        <v>82254.28</v>
      </c>
      <c r="H20" s="18">
        <v>71726.09</v>
      </c>
      <c r="I20" s="18">
        <v>60955.87</v>
      </c>
      <c r="J20" s="18">
        <v>51668.35</v>
      </c>
      <c r="K20" s="18">
        <v>41862.17</v>
      </c>
      <c r="L20" s="18">
        <v>39488.11</v>
      </c>
    </row>
    <row r="21" spans="1:12" x14ac:dyDescent="0.2">
      <c r="A21" s="27"/>
      <c r="B21" s="28" t="s">
        <v>23</v>
      </c>
      <c r="C21" s="29">
        <v>10.186199999999999</v>
      </c>
      <c r="D21" s="29">
        <v>10.6462</v>
      </c>
      <c r="E21" s="29">
        <v>11.811199999999999</v>
      </c>
      <c r="F21" s="29">
        <v>11.364000000000001</v>
      </c>
      <c r="G21" s="29">
        <v>9.5714000000000006</v>
      </c>
      <c r="H21" s="29">
        <v>8.9420000000000002</v>
      </c>
      <c r="I21" s="29">
        <v>8.3978999999999999</v>
      </c>
      <c r="J21" s="29">
        <v>8.7905999999999995</v>
      </c>
      <c r="K21" s="29">
        <v>8.1844000000000001</v>
      </c>
      <c r="L21" s="29">
        <v>8.6933000000000007</v>
      </c>
    </row>
    <row r="23" spans="1:12" ht="25.5" x14ac:dyDescent="0.2">
      <c r="B23" s="30" t="s">
        <v>1</v>
      </c>
    </row>
    <row r="24" spans="1:12" x14ac:dyDescent="0.2">
      <c r="B24" s="31">
        <v>10000</v>
      </c>
      <c r="C24" s="32" t="s">
        <v>65</v>
      </c>
      <c r="G24" s="33">
        <f t="shared" ref="G24:G35" si="0">SUM(C7:D7)/G7</f>
        <v>1.0943508518718521</v>
      </c>
      <c r="H24" s="33">
        <f t="shared" ref="H24:H35" si="1">SUM(C7,E7)/H7</f>
        <v>1.2152474241525357</v>
      </c>
      <c r="I24" s="33">
        <f t="shared" ref="I24:I35" si="2">SUM(C7,F7)/I7</f>
        <v>1.3794321724405953</v>
      </c>
      <c r="J24" s="33">
        <f t="shared" ref="J24:J35" si="3">SUM(D7:E7)/J7</f>
        <v>1.2465781213964426</v>
      </c>
      <c r="K24" s="33">
        <f t="shared" ref="K24:K35" si="4">SUM(D7,F7)/K7</f>
        <v>1.5047296364485629</v>
      </c>
      <c r="L24" s="33">
        <f t="shared" ref="L24:L35" si="5">SUM(E7:F7)/L7</f>
        <v>1.5442254723086017</v>
      </c>
    </row>
    <row r="25" spans="1:12" x14ac:dyDescent="0.2">
      <c r="B25" s="31">
        <v>5000</v>
      </c>
      <c r="C25" s="4" t="s">
        <v>66</v>
      </c>
      <c r="G25" s="33">
        <f t="shared" si="0"/>
        <v>1.0885591716935743</v>
      </c>
      <c r="H25" s="33">
        <f t="shared" si="1"/>
        <v>1.2285248872042556</v>
      </c>
      <c r="I25" s="33">
        <f t="shared" si="2"/>
        <v>1.3680806463492203</v>
      </c>
      <c r="J25" s="33">
        <f t="shared" si="3"/>
        <v>1.2592159852130016</v>
      </c>
      <c r="K25" s="33">
        <f t="shared" si="4"/>
        <v>1.4995489703342919</v>
      </c>
      <c r="L25" s="33">
        <f t="shared" si="5"/>
        <v>1.555789171337596</v>
      </c>
    </row>
    <row r="26" spans="1:12" x14ac:dyDescent="0.2">
      <c r="B26" s="31">
        <v>1000</v>
      </c>
      <c r="C26" s="4" t="s">
        <v>66</v>
      </c>
      <c r="G26" s="33">
        <f t="shared" si="0"/>
        <v>1.1139112709477605</v>
      </c>
      <c r="H26" s="33">
        <f t="shared" si="1"/>
        <v>1.2667666107525224</v>
      </c>
      <c r="I26" s="33">
        <f t="shared" si="2"/>
        <v>1.3489246157353569</v>
      </c>
      <c r="J26" s="33">
        <f t="shared" si="3"/>
        <v>1.4165885176159587</v>
      </c>
      <c r="K26" s="33">
        <f t="shared" si="4"/>
        <v>1.5236488064332152</v>
      </c>
      <c r="L26" s="33">
        <f t="shared" si="5"/>
        <v>1.5414969358129416</v>
      </c>
    </row>
    <row r="27" spans="1:12" x14ac:dyDescent="0.2">
      <c r="B27" s="4">
        <v>500</v>
      </c>
      <c r="C27" s="4" t="s">
        <v>66</v>
      </c>
      <c r="G27" s="33">
        <f t="shared" si="0"/>
        <v>1.1193750116252363</v>
      </c>
      <c r="H27" s="33">
        <f t="shared" si="1"/>
        <v>1.2928880546530723</v>
      </c>
      <c r="I27" s="33">
        <f t="shared" si="2"/>
        <v>1.3381142001961308</v>
      </c>
      <c r="J27" s="33">
        <f t="shared" si="3"/>
        <v>1.4698873882614174</v>
      </c>
      <c r="K27" s="33">
        <f t="shared" si="4"/>
        <v>1.4948668274651018</v>
      </c>
      <c r="L27" s="33">
        <f t="shared" si="5"/>
        <v>1.498885078434578</v>
      </c>
    </row>
    <row r="28" spans="1:12" x14ac:dyDescent="0.2">
      <c r="B28" s="4">
        <v>250</v>
      </c>
      <c r="C28" s="4" t="s">
        <v>66</v>
      </c>
      <c r="G28" s="33">
        <f t="shared" si="0"/>
        <v>1.103912263058781</v>
      </c>
      <c r="H28" s="33">
        <f t="shared" si="1"/>
        <v>1.3020579898954567</v>
      </c>
      <c r="I28" s="33">
        <f t="shared" si="2"/>
        <v>1.3022037419023258</v>
      </c>
      <c r="J28" s="33">
        <f t="shared" si="3"/>
        <v>1.4165848884547869</v>
      </c>
      <c r="K28" s="33">
        <f t="shared" si="4"/>
        <v>1.389247254522217</v>
      </c>
      <c r="L28" s="33">
        <f t="shared" si="5"/>
        <v>1.3842224312976563</v>
      </c>
    </row>
    <row r="29" spans="1:12" x14ac:dyDescent="0.2">
      <c r="B29" s="4">
        <v>200</v>
      </c>
      <c r="C29" s="4" t="s">
        <v>66</v>
      </c>
      <c r="G29" s="33">
        <f t="shared" si="0"/>
        <v>1.0916918193865348</v>
      </c>
      <c r="H29" s="33">
        <f t="shared" si="1"/>
        <v>1.2820737406064322</v>
      </c>
      <c r="I29" s="33">
        <f t="shared" si="2"/>
        <v>1.2762111012169686</v>
      </c>
      <c r="J29" s="33">
        <f t="shared" si="3"/>
        <v>1.3556652167230312</v>
      </c>
      <c r="K29" s="33">
        <f t="shared" si="4"/>
        <v>1.3222469777614034</v>
      </c>
      <c r="L29" s="33">
        <f t="shared" si="5"/>
        <v>1.3043772981761639</v>
      </c>
    </row>
    <row r="30" spans="1:12" x14ac:dyDescent="0.2">
      <c r="B30" s="4">
        <v>100</v>
      </c>
      <c r="C30" s="4" t="s">
        <v>66</v>
      </c>
      <c r="G30" s="33">
        <f t="shared" si="0"/>
        <v>0.94136281564983293</v>
      </c>
      <c r="H30" s="33">
        <f t="shared" si="1"/>
        <v>0.6744503105657943</v>
      </c>
      <c r="I30" s="33">
        <f t="shared" si="2"/>
        <v>0.8679758089401669</v>
      </c>
      <c r="J30" s="33">
        <f t="shared" si="3"/>
        <v>0.50172309777610147</v>
      </c>
      <c r="K30" s="33">
        <f t="shared" si="4"/>
        <v>0.71283975982657088</v>
      </c>
      <c r="L30" s="33">
        <f t="shared" si="5"/>
        <v>0.18330337654530143</v>
      </c>
    </row>
    <row r="31" spans="1:12" x14ac:dyDescent="0.2">
      <c r="B31" s="4">
        <v>50</v>
      </c>
      <c r="C31" s="4" t="s">
        <v>66</v>
      </c>
      <c r="G31" s="33">
        <f t="shared" si="0"/>
        <v>0.54979287149829792</v>
      </c>
      <c r="H31" s="33">
        <f t="shared" si="1"/>
        <v>0.33728192180559602</v>
      </c>
      <c r="I31" s="33">
        <f t="shared" si="2"/>
        <v>5.2211369202360851E-2</v>
      </c>
      <c r="J31" s="33">
        <f t="shared" si="3"/>
        <v>9.0474969398172123E-2</v>
      </c>
      <c r="K31" s="33">
        <f t="shared" si="4"/>
        <v>1.5344952861521766E-2</v>
      </c>
      <c r="L31" s="33">
        <f t="shared" si="5"/>
        <v>0.21099595304467614</v>
      </c>
    </row>
    <row r="32" spans="1:12" x14ac:dyDescent="0.2">
      <c r="B32" s="4">
        <v>25</v>
      </c>
      <c r="C32" s="4" t="s">
        <v>66</v>
      </c>
      <c r="G32" s="33">
        <f t="shared" si="0"/>
        <v>0.65234877734877739</v>
      </c>
      <c r="H32" s="33">
        <f t="shared" si="1"/>
        <v>0.1560929513337056</v>
      </c>
      <c r="I32" s="33">
        <f t="shared" si="2"/>
        <v>0.12624487404803747</v>
      </c>
      <c r="J32" s="33">
        <f t="shared" si="3"/>
        <v>0.24511748550503509</v>
      </c>
      <c r="K32" s="33">
        <f t="shared" si="4"/>
        <v>0.21629578318469134</v>
      </c>
      <c r="L32" s="33">
        <f t="shared" si="5"/>
        <v>0.13236479731690801</v>
      </c>
    </row>
    <row r="33" spans="2:12" x14ac:dyDescent="0.2">
      <c r="B33" s="4">
        <v>10</v>
      </c>
      <c r="C33" s="4" t="s">
        <v>66</v>
      </c>
      <c r="D33" s="6"/>
      <c r="E33" s="6"/>
      <c r="F33" s="6"/>
      <c r="G33" s="33">
        <f t="shared" si="0"/>
        <v>1</v>
      </c>
      <c r="H33" s="33">
        <f t="shared" si="1"/>
        <v>5.8558558558558557E-2</v>
      </c>
      <c r="I33" s="33">
        <f t="shared" si="2"/>
        <v>3.0624263839811542E-2</v>
      </c>
      <c r="J33" s="33">
        <f t="shared" si="3"/>
        <v>0.92857142857142849</v>
      </c>
      <c r="K33" s="33">
        <f t="shared" si="4"/>
        <v>0.92857142857142849</v>
      </c>
      <c r="L33" s="33">
        <f t="shared" si="5"/>
        <v>3.3591731266149873E-2</v>
      </c>
    </row>
    <row r="34" spans="2:12" x14ac:dyDescent="0.2">
      <c r="B34" s="4">
        <v>5</v>
      </c>
      <c r="C34" s="4" t="s">
        <v>66</v>
      </c>
      <c r="D34" s="6"/>
      <c r="E34" s="6"/>
      <c r="F34" s="6"/>
      <c r="G34" s="33">
        <f t="shared" si="0"/>
        <v>1</v>
      </c>
      <c r="H34" s="33">
        <f t="shared" si="1"/>
        <v>0.88888888888888884</v>
      </c>
      <c r="I34" s="33">
        <f t="shared" si="2"/>
        <v>1.846153846153846</v>
      </c>
      <c r="J34" s="33">
        <f t="shared" si="3"/>
        <v>1</v>
      </c>
      <c r="K34" s="33">
        <f t="shared" si="4"/>
        <v>1</v>
      </c>
      <c r="L34" s="33">
        <f t="shared" si="5"/>
        <v>1.846153846153846</v>
      </c>
    </row>
    <row r="35" spans="2:12" x14ac:dyDescent="0.2">
      <c r="B35" s="4">
        <v>2</v>
      </c>
      <c r="C35" s="4" t="s">
        <v>66</v>
      </c>
      <c r="D35" s="6"/>
      <c r="E35" s="6"/>
      <c r="F35" s="6"/>
      <c r="G35" s="33">
        <f t="shared" si="0"/>
        <v>1</v>
      </c>
      <c r="H35" s="33">
        <f t="shared" si="1"/>
        <v>0.51851851851851849</v>
      </c>
      <c r="I35" s="33">
        <f t="shared" si="2"/>
        <v>1.7500000000000002</v>
      </c>
      <c r="J35" s="33">
        <f t="shared" si="3"/>
        <v>0.87500000000000011</v>
      </c>
      <c r="K35" s="33">
        <f t="shared" si="4"/>
        <v>1</v>
      </c>
      <c r="L35" s="33">
        <f t="shared" si="5"/>
        <v>1.7500000000000002</v>
      </c>
    </row>
  </sheetData>
  <phoneticPr fontId="2" type="noConversion"/>
  <pageMargins left="0.75" right="0.75" top="1" bottom="1" header="0.5" footer="0.5"/>
  <pageSetup scale="80" orientation="landscape" r:id="rId1"/>
  <headerFooter alignWithMargins="0">
    <oddHeader>&amp;A</oddHeader>
    <oddFooter>Page &amp;P&amp;RFlood Exercise Results_w Analysis.xls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4"/>
  <sheetViews>
    <sheetView workbookViewId="0">
      <selection activeCell="K1" sqref="K1"/>
    </sheetView>
  </sheetViews>
  <sheetFormatPr defaultRowHeight="12.75" x14ac:dyDescent="0.2"/>
  <cols>
    <col min="1" max="1" width="8.85546875" style="4" bestFit="1" customWidth="1"/>
    <col min="2" max="2" width="12.7109375" style="4" bestFit="1" customWidth="1"/>
    <col min="3" max="6" width="7.5703125" style="31" bestFit="1" customWidth="1"/>
    <col min="7" max="16384" width="9.140625" style="4"/>
  </cols>
  <sheetData>
    <row r="1" spans="1:6" x14ac:dyDescent="0.2">
      <c r="A1" s="8" t="s">
        <v>32</v>
      </c>
      <c r="B1" s="8" t="s">
        <v>33</v>
      </c>
      <c r="C1" s="34" t="s">
        <v>83</v>
      </c>
      <c r="D1" s="34" t="s">
        <v>84</v>
      </c>
      <c r="E1" s="34" t="s">
        <v>85</v>
      </c>
      <c r="F1" s="34" t="s">
        <v>86</v>
      </c>
    </row>
    <row r="2" spans="1:6" x14ac:dyDescent="0.2">
      <c r="A2" s="4">
        <v>506842</v>
      </c>
      <c r="B2" s="4" t="s">
        <v>34</v>
      </c>
      <c r="C2" s="31">
        <v>825265.36647115694</v>
      </c>
      <c r="D2" s="31">
        <v>694056.98735243501</v>
      </c>
      <c r="E2" s="31">
        <v>338909.06245910202</v>
      </c>
      <c r="F2" s="31">
        <v>0</v>
      </c>
    </row>
    <row r="3" spans="1:6" x14ac:dyDescent="0.2">
      <c r="A3" s="4">
        <v>506304</v>
      </c>
      <c r="B3" s="4" t="s">
        <v>34</v>
      </c>
      <c r="C3" s="31">
        <v>825265.36647115694</v>
      </c>
      <c r="D3" s="31">
        <v>546581.91879879497</v>
      </c>
      <c r="E3" s="31">
        <v>430019.44969342998</v>
      </c>
      <c r="F3" s="31">
        <v>230478.04842675</v>
      </c>
    </row>
    <row r="4" spans="1:6" x14ac:dyDescent="0.2">
      <c r="A4" s="4">
        <v>506402</v>
      </c>
      <c r="B4" s="4" t="s">
        <v>34</v>
      </c>
      <c r="C4" s="31">
        <v>825265.36647115694</v>
      </c>
      <c r="D4" s="31">
        <v>546581.91879879497</v>
      </c>
      <c r="E4" s="31">
        <v>409094.59195020603</v>
      </c>
      <c r="F4" s="31">
        <v>120.16529892137601</v>
      </c>
    </row>
    <row r="5" spans="1:6" x14ac:dyDescent="0.2">
      <c r="A5" s="4">
        <v>506301</v>
      </c>
      <c r="B5" s="4" t="s">
        <v>34</v>
      </c>
      <c r="C5" s="31">
        <v>825265.36647115694</v>
      </c>
      <c r="D5" s="31">
        <v>546581.91879879497</v>
      </c>
      <c r="E5" s="31">
        <v>78951.294761964804</v>
      </c>
      <c r="F5" s="31">
        <v>223872.39539082101</v>
      </c>
    </row>
    <row r="6" spans="1:6" x14ac:dyDescent="0.2">
      <c r="A6" s="4">
        <v>506403</v>
      </c>
      <c r="B6" s="4" t="s">
        <v>34</v>
      </c>
      <c r="C6" s="31">
        <v>741730.52927602502</v>
      </c>
      <c r="D6" s="31">
        <v>694056.98735243501</v>
      </c>
      <c r="E6" s="31">
        <v>239725.95960688399</v>
      </c>
      <c r="F6" s="31">
        <v>128819.753205393</v>
      </c>
    </row>
    <row r="7" spans="1:6" x14ac:dyDescent="0.2">
      <c r="A7" s="4">
        <v>506779</v>
      </c>
      <c r="B7" s="4" t="s">
        <v>34</v>
      </c>
      <c r="C7" s="31">
        <v>732851.85897148901</v>
      </c>
      <c r="D7" s="31">
        <v>404112.45849687001</v>
      </c>
      <c r="E7" s="31">
        <v>298904.98703451699</v>
      </c>
      <c r="F7" s="31">
        <v>0</v>
      </c>
    </row>
    <row r="8" spans="1:6" x14ac:dyDescent="0.2">
      <c r="A8" s="4">
        <v>506290</v>
      </c>
      <c r="B8" s="4" t="s">
        <v>34</v>
      </c>
      <c r="C8" s="31">
        <v>727524.65273737605</v>
      </c>
      <c r="D8" s="31">
        <v>503070.12329083902</v>
      </c>
      <c r="E8" s="31">
        <v>387489.47884945601</v>
      </c>
      <c r="F8" s="31">
        <v>115.685037649709</v>
      </c>
    </row>
    <row r="9" spans="1:6" x14ac:dyDescent="0.2">
      <c r="A9" s="4">
        <v>506756</v>
      </c>
      <c r="B9" s="4" t="s">
        <v>34</v>
      </c>
      <c r="C9" s="31">
        <v>706733.80136172997</v>
      </c>
      <c r="D9" s="31">
        <v>376391.52785983402</v>
      </c>
      <c r="E9" s="31">
        <v>98860.782613536197</v>
      </c>
      <c r="F9" s="31">
        <v>0</v>
      </c>
    </row>
    <row r="10" spans="1:6" x14ac:dyDescent="0.2">
      <c r="A10" s="4">
        <v>506677</v>
      </c>
      <c r="B10" s="4" t="s">
        <v>34</v>
      </c>
      <c r="C10" s="31">
        <v>706733.80136172997</v>
      </c>
      <c r="D10" s="31">
        <v>376391.52785983402</v>
      </c>
      <c r="E10" s="31">
        <v>29180.645033984802</v>
      </c>
      <c r="F10" s="31">
        <v>0</v>
      </c>
    </row>
    <row r="11" spans="1:6" x14ac:dyDescent="0.2">
      <c r="A11" s="4">
        <v>506300</v>
      </c>
      <c r="B11" s="4" t="s">
        <v>34</v>
      </c>
      <c r="C11" s="31">
        <v>697226.20611226396</v>
      </c>
      <c r="D11" s="31">
        <v>366403.37109914998</v>
      </c>
      <c r="E11" s="31">
        <v>0</v>
      </c>
      <c r="F11" s="31">
        <v>0</v>
      </c>
    </row>
    <row r="12" spans="1:6" x14ac:dyDescent="0.2">
      <c r="A12" s="4">
        <v>506676</v>
      </c>
      <c r="B12" s="4" t="s">
        <v>34</v>
      </c>
      <c r="C12" s="31">
        <v>673541.64337522304</v>
      </c>
      <c r="D12" s="31">
        <v>338909.06245910202</v>
      </c>
      <c r="E12" s="31">
        <v>523.26070309605302</v>
      </c>
      <c r="F12" s="31">
        <v>0</v>
      </c>
    </row>
    <row r="13" spans="1:6" x14ac:dyDescent="0.2">
      <c r="A13" s="4">
        <v>506325</v>
      </c>
      <c r="B13" s="4" t="s">
        <v>34</v>
      </c>
      <c r="C13" s="31">
        <v>668815.06930381595</v>
      </c>
      <c r="D13" s="31">
        <v>331500.90703793598</v>
      </c>
      <c r="E13" s="31">
        <v>696.72460649420805</v>
      </c>
      <c r="F13" s="31">
        <v>0</v>
      </c>
    </row>
    <row r="14" spans="1:6" x14ac:dyDescent="0.2">
      <c r="A14" s="4">
        <v>506315</v>
      </c>
      <c r="B14" s="4" t="s">
        <v>34</v>
      </c>
      <c r="C14" s="31">
        <v>660307.20821944403</v>
      </c>
      <c r="D14" s="31">
        <v>430019.44969342998</v>
      </c>
      <c r="E14" s="31">
        <v>286.82129805387098</v>
      </c>
      <c r="F14" s="31">
        <v>165793.93737660901</v>
      </c>
    </row>
    <row r="15" spans="1:6" x14ac:dyDescent="0.2">
      <c r="A15" s="4">
        <v>506526</v>
      </c>
      <c r="B15" s="4" t="s">
        <v>34</v>
      </c>
      <c r="C15" s="31">
        <v>656525.95051597105</v>
      </c>
      <c r="D15" s="31">
        <v>426033.76398391399</v>
      </c>
      <c r="E15" s="31">
        <v>383050.28934932599</v>
      </c>
      <c r="F15" s="31">
        <v>0</v>
      </c>
    </row>
    <row r="16" spans="1:6" x14ac:dyDescent="0.2">
      <c r="A16" s="4">
        <v>506288</v>
      </c>
      <c r="B16" s="4" t="s">
        <v>34</v>
      </c>
      <c r="C16" s="31">
        <v>651799.37644456397</v>
      </c>
      <c r="D16" s="31">
        <v>304831.51198932301</v>
      </c>
      <c r="E16" s="31">
        <v>0</v>
      </c>
      <c r="F16" s="31">
        <v>200092.04912487901</v>
      </c>
    </row>
    <row r="17" spans="1:6" x14ac:dyDescent="0.2">
      <c r="A17" s="4">
        <v>506587</v>
      </c>
      <c r="B17" s="4" t="s">
        <v>34</v>
      </c>
      <c r="C17" s="31">
        <v>649908.74370869505</v>
      </c>
      <c r="D17" s="31">
        <v>419058.810108128</v>
      </c>
      <c r="E17" s="31">
        <v>313721.316569874</v>
      </c>
      <c r="F17" s="31">
        <v>0</v>
      </c>
    </row>
    <row r="18" spans="1:6" x14ac:dyDescent="0.2">
      <c r="A18" s="4">
        <v>506415</v>
      </c>
      <c r="B18" s="4" t="s">
        <v>34</v>
      </c>
      <c r="C18" s="31">
        <v>648018.11485695897</v>
      </c>
      <c r="D18" s="31">
        <v>298904.98703451699</v>
      </c>
      <c r="E18" s="31">
        <v>414076.702971233</v>
      </c>
      <c r="F18" s="31">
        <v>0</v>
      </c>
    </row>
    <row r="19" spans="1:6" x14ac:dyDescent="0.2">
      <c r="A19" s="4">
        <v>506468</v>
      </c>
      <c r="B19" s="4" t="s">
        <v>34</v>
      </c>
      <c r="C19" s="31">
        <v>633838.36721737694</v>
      </c>
      <c r="D19" s="31">
        <v>402119.61564211198</v>
      </c>
      <c r="E19" s="31">
        <v>410091.01337758498</v>
      </c>
      <c r="F19" s="31">
        <v>0</v>
      </c>
    </row>
    <row r="20" spans="1:6" x14ac:dyDescent="0.2">
      <c r="A20" s="4">
        <v>506832</v>
      </c>
      <c r="B20" s="4" t="s">
        <v>34</v>
      </c>
      <c r="C20" s="31">
        <v>631947.73836564098</v>
      </c>
      <c r="D20" s="31">
        <v>98860.782613536197</v>
      </c>
      <c r="E20" s="31">
        <v>331500.90703793598</v>
      </c>
      <c r="F20" s="31">
        <v>246331.61419364699</v>
      </c>
    </row>
    <row r="21" spans="1:6" x14ac:dyDescent="0.2">
      <c r="A21" s="4">
        <v>506453</v>
      </c>
      <c r="B21" s="4" t="s">
        <v>34</v>
      </c>
      <c r="C21" s="31">
        <v>630057.10562977195</v>
      </c>
      <c r="D21" s="31">
        <v>270753.95997555001</v>
      </c>
      <c r="E21" s="31">
        <v>0</v>
      </c>
      <c r="F21" s="31">
        <v>0</v>
      </c>
    </row>
    <row r="22" spans="1:6" x14ac:dyDescent="0.2">
      <c r="A22" s="4">
        <v>506348</v>
      </c>
      <c r="B22" s="4" t="s">
        <v>34</v>
      </c>
      <c r="C22" s="31">
        <v>625446.99318949704</v>
      </c>
      <c r="D22" s="31">
        <v>395144.661766326</v>
      </c>
      <c r="E22" s="31">
        <v>240.33314128798</v>
      </c>
      <c r="F22" s="31">
        <v>182282.42640200799</v>
      </c>
    </row>
    <row r="23" spans="1:6" x14ac:dyDescent="0.2">
      <c r="A23" s="4">
        <v>506919</v>
      </c>
      <c r="B23" s="4" t="s">
        <v>34</v>
      </c>
      <c r="C23" s="31">
        <v>611849.57913093199</v>
      </c>
      <c r="D23" s="31">
        <v>259542.912592432</v>
      </c>
      <c r="E23" s="31">
        <v>0</v>
      </c>
      <c r="F23" s="31">
        <v>0</v>
      </c>
    </row>
    <row r="24" spans="1:6" x14ac:dyDescent="0.2">
      <c r="A24" s="4">
        <v>506044</v>
      </c>
      <c r="B24" s="4" t="s">
        <v>34</v>
      </c>
      <c r="C24" s="31">
        <v>576496.23438859498</v>
      </c>
      <c r="D24" s="31">
        <v>375281.73363089701</v>
      </c>
      <c r="E24" s="31">
        <v>185.25965011228601</v>
      </c>
      <c r="F24" s="31">
        <v>0</v>
      </c>
    </row>
    <row r="25" spans="1:6" x14ac:dyDescent="0.2">
      <c r="A25" s="4">
        <v>506925</v>
      </c>
      <c r="B25" s="4" t="s">
        <v>34</v>
      </c>
      <c r="C25" s="31">
        <v>571057.26721151604</v>
      </c>
      <c r="D25" s="31">
        <v>0</v>
      </c>
      <c r="E25" s="31">
        <v>355305.42010952899</v>
      </c>
      <c r="F25" s="31">
        <v>146307.542129451</v>
      </c>
    </row>
    <row r="26" spans="1:6" x14ac:dyDescent="0.2">
      <c r="A26" s="4">
        <v>506303</v>
      </c>
      <c r="B26" s="4" t="s">
        <v>34</v>
      </c>
      <c r="C26" s="31">
        <v>554740.36956441298</v>
      </c>
      <c r="D26" s="31">
        <v>468080.78634906199</v>
      </c>
      <c r="E26" s="31">
        <v>403116.03706949099</v>
      </c>
      <c r="F26" s="31">
        <v>0</v>
      </c>
    </row>
    <row r="27" spans="1:6" x14ac:dyDescent="0.2">
      <c r="A27" s="4">
        <v>506625</v>
      </c>
      <c r="B27" s="4" t="s">
        <v>34</v>
      </c>
      <c r="C27" s="31">
        <v>554740.36956441298</v>
      </c>
      <c r="D27" s="31">
        <v>366403.37109914998</v>
      </c>
      <c r="E27" s="31">
        <v>363073.99229647103</v>
      </c>
      <c r="F27" s="31">
        <v>0</v>
      </c>
    </row>
    <row r="28" spans="1:6" x14ac:dyDescent="0.2">
      <c r="A28" s="4">
        <v>506259</v>
      </c>
      <c r="B28" s="4" t="s">
        <v>34</v>
      </c>
      <c r="C28" s="31">
        <v>552020.88597587298</v>
      </c>
      <c r="D28" s="31">
        <v>230478.04842675</v>
      </c>
      <c r="E28" s="31">
        <v>355305.42010952899</v>
      </c>
      <c r="F28" s="31">
        <v>0</v>
      </c>
    </row>
    <row r="29" spans="1:6" x14ac:dyDescent="0.2">
      <c r="A29" s="4">
        <v>506915</v>
      </c>
      <c r="B29" s="4" t="s">
        <v>34</v>
      </c>
      <c r="C29" s="31">
        <v>541142.95162171603</v>
      </c>
      <c r="D29" s="31">
        <v>360854.40383859602</v>
      </c>
      <c r="E29" s="31">
        <v>0</v>
      </c>
      <c r="F29" s="31">
        <v>0</v>
      </c>
    </row>
    <row r="30" spans="1:6" x14ac:dyDescent="0.2">
      <c r="A30" s="4">
        <v>506886</v>
      </c>
      <c r="B30" s="4" t="s">
        <v>34</v>
      </c>
      <c r="C30" s="31">
        <v>511228.57405645697</v>
      </c>
      <c r="D30" s="31">
        <v>348744.07476384798</v>
      </c>
      <c r="E30" s="31">
        <v>353115.18540739798</v>
      </c>
      <c r="F30" s="31">
        <v>0</v>
      </c>
    </row>
    <row r="31" spans="1:6" x14ac:dyDescent="0.2">
      <c r="A31" s="4">
        <v>506443</v>
      </c>
      <c r="B31" s="4" t="s">
        <v>34</v>
      </c>
      <c r="C31" s="31">
        <v>511228.57405645697</v>
      </c>
      <c r="D31" s="31">
        <v>210661.089333932</v>
      </c>
      <c r="E31" s="31">
        <v>353115.18540739798</v>
      </c>
      <c r="F31" s="31">
        <v>0</v>
      </c>
    </row>
    <row r="32" spans="1:6" x14ac:dyDescent="0.2">
      <c r="A32" s="4">
        <v>506439</v>
      </c>
      <c r="B32" s="4" t="s">
        <v>34</v>
      </c>
      <c r="C32" s="31">
        <v>508509.09046791698</v>
      </c>
      <c r="D32" s="31">
        <v>209339.96026740599</v>
      </c>
      <c r="E32" s="31">
        <v>367513.16532808798</v>
      </c>
      <c r="F32" s="31">
        <v>146307.542129451</v>
      </c>
    </row>
    <row r="33" spans="1:6" x14ac:dyDescent="0.2">
      <c r="A33" s="4">
        <v>506421</v>
      </c>
      <c r="B33" s="4" t="s">
        <v>34</v>
      </c>
      <c r="C33" s="31">
        <v>508509.09046791698</v>
      </c>
      <c r="D33" s="31">
        <v>209339.96026740599</v>
      </c>
      <c r="E33" s="31">
        <v>0</v>
      </c>
      <c r="F33" s="31">
        <v>0</v>
      </c>
    </row>
    <row r="34" spans="1:6" x14ac:dyDescent="0.2">
      <c r="A34" s="4">
        <v>506885</v>
      </c>
      <c r="B34" s="4" t="s">
        <v>34</v>
      </c>
      <c r="C34" s="31">
        <v>505789.60687937803</v>
      </c>
      <c r="D34" s="31">
        <v>346558.51944207301</v>
      </c>
      <c r="E34" s="31">
        <v>0</v>
      </c>
      <c r="F34" s="31">
        <v>0</v>
      </c>
    </row>
    <row r="35" spans="1:6" x14ac:dyDescent="0.2">
      <c r="A35" s="4">
        <v>506841</v>
      </c>
      <c r="B35" s="4" t="s">
        <v>34</v>
      </c>
      <c r="C35" s="31">
        <v>497631.15999789297</v>
      </c>
      <c r="D35" s="31">
        <v>204055.44400508099</v>
      </c>
      <c r="E35" s="31">
        <v>0</v>
      </c>
      <c r="F35" s="31">
        <v>0</v>
      </c>
    </row>
    <row r="36" spans="1:6" x14ac:dyDescent="0.2">
      <c r="A36" s="4">
        <v>506481</v>
      </c>
      <c r="B36" s="4" t="s">
        <v>34</v>
      </c>
      <c r="C36" s="31">
        <v>491227.73525390198</v>
      </c>
      <c r="D36" s="31">
        <v>200092.04912487901</v>
      </c>
      <c r="E36" s="31">
        <v>331500.90703793598</v>
      </c>
      <c r="F36" s="31">
        <v>223872.39539082101</v>
      </c>
    </row>
    <row r="37" spans="1:6" x14ac:dyDescent="0.2">
      <c r="A37" s="4">
        <v>506773</v>
      </c>
      <c r="B37" s="4" t="s">
        <v>34</v>
      </c>
      <c r="C37" s="31">
        <v>490263.281571122</v>
      </c>
      <c r="D37" s="31">
        <v>338909.06245910202</v>
      </c>
      <c r="E37" s="31">
        <v>292978.46207973303</v>
      </c>
      <c r="F37" s="31">
        <v>0</v>
      </c>
    </row>
    <row r="38" spans="1:6" x14ac:dyDescent="0.2">
      <c r="A38" s="4">
        <v>506569</v>
      </c>
      <c r="B38" s="4" t="s">
        <v>34</v>
      </c>
      <c r="C38" s="31">
        <v>486405.45907173899</v>
      </c>
      <c r="D38" s="31">
        <v>0</v>
      </c>
      <c r="E38" s="31">
        <v>582.47949323156502</v>
      </c>
      <c r="F38" s="31">
        <v>0</v>
      </c>
    </row>
    <row r="39" spans="1:6" x14ac:dyDescent="0.2">
      <c r="A39" s="4">
        <v>506788</v>
      </c>
      <c r="B39" s="4" t="s">
        <v>34</v>
      </c>
      <c r="C39" s="31">
        <v>481583.18288957601</v>
      </c>
      <c r="D39" s="31">
        <v>325574.36493478098</v>
      </c>
      <c r="E39" s="31">
        <v>316684.57750253199</v>
      </c>
      <c r="F39" s="31">
        <v>0</v>
      </c>
    </row>
    <row r="40" spans="1:6" x14ac:dyDescent="0.2">
      <c r="A40" s="4">
        <v>506369</v>
      </c>
      <c r="B40" s="4" t="s">
        <v>34</v>
      </c>
      <c r="C40" s="31">
        <v>480618.72920679703</v>
      </c>
      <c r="D40" s="31">
        <v>434005.16171938699</v>
      </c>
      <c r="E40" s="31">
        <v>303349.87997824198</v>
      </c>
      <c r="F40" s="31">
        <v>213303.355156101</v>
      </c>
    </row>
    <row r="41" spans="1:6" x14ac:dyDescent="0.2">
      <c r="A41" s="4">
        <v>506909</v>
      </c>
      <c r="B41" s="4" t="s">
        <v>34</v>
      </c>
      <c r="C41" s="31">
        <v>479654.249963079</v>
      </c>
      <c r="D41" s="31">
        <v>322611.10245736397</v>
      </c>
      <c r="E41" s="31">
        <v>263.294053638793</v>
      </c>
      <c r="F41" s="31">
        <v>0</v>
      </c>
    </row>
    <row r="42" spans="1:6" x14ac:dyDescent="0.2">
      <c r="A42" s="4">
        <v>506367</v>
      </c>
      <c r="B42" s="4" t="s">
        <v>34</v>
      </c>
      <c r="C42" s="31">
        <v>468080.78634906199</v>
      </c>
      <c r="D42" s="31">
        <v>304831.51198932301</v>
      </c>
      <c r="E42" s="31">
        <v>238404.830536319</v>
      </c>
      <c r="F42" s="31">
        <v>0</v>
      </c>
    </row>
    <row r="43" spans="1:6" x14ac:dyDescent="0.2">
      <c r="A43" s="4">
        <v>506347</v>
      </c>
      <c r="B43" s="4" t="s">
        <v>34</v>
      </c>
      <c r="C43" s="31">
        <v>468080.78634906199</v>
      </c>
      <c r="D43" s="31">
        <v>164294.986023576</v>
      </c>
      <c r="E43" s="31">
        <v>240.33314128798</v>
      </c>
      <c r="F43" s="31">
        <v>0</v>
      </c>
    </row>
    <row r="44" spans="1:6" x14ac:dyDescent="0.2">
      <c r="A44" s="4">
        <v>506628</v>
      </c>
      <c r="B44" s="4" t="s">
        <v>34</v>
      </c>
      <c r="C44" s="31">
        <v>468080.78634906199</v>
      </c>
      <c r="D44" s="31">
        <v>0</v>
      </c>
      <c r="E44" s="31">
        <v>0</v>
      </c>
      <c r="F44" s="31">
        <v>0</v>
      </c>
    </row>
    <row r="45" spans="1:6" x14ac:dyDescent="0.2">
      <c r="A45" s="4">
        <v>506888</v>
      </c>
      <c r="B45" s="4" t="s">
        <v>34</v>
      </c>
      <c r="C45" s="31">
        <v>467116.33266628202</v>
      </c>
      <c r="D45" s="31">
        <v>162796.02876774501</v>
      </c>
      <c r="E45" s="31">
        <v>295941.72455712198</v>
      </c>
      <c r="F45" s="31">
        <v>108833.713681404</v>
      </c>
    </row>
    <row r="46" spans="1:6" x14ac:dyDescent="0.2">
      <c r="A46" s="4">
        <v>506423</v>
      </c>
      <c r="B46" s="4" t="s">
        <v>34</v>
      </c>
      <c r="C46" s="31">
        <v>467116.33266628202</v>
      </c>
      <c r="D46" s="31">
        <v>162796.02876774501</v>
      </c>
      <c r="E46" s="31">
        <v>229.558401370084</v>
      </c>
      <c r="F46" s="31">
        <v>0</v>
      </c>
    </row>
    <row r="47" spans="1:6" x14ac:dyDescent="0.2">
      <c r="A47" s="4">
        <v>506755</v>
      </c>
      <c r="B47" s="4" t="s">
        <v>34</v>
      </c>
      <c r="C47" s="31">
        <v>465187.42141659098</v>
      </c>
      <c r="D47" s="31">
        <v>159798.12236087001</v>
      </c>
      <c r="E47" s="31">
        <v>1040.8595081521501</v>
      </c>
      <c r="F47" s="31">
        <v>0</v>
      </c>
    </row>
    <row r="48" spans="1:6" x14ac:dyDescent="0.2">
      <c r="A48" s="4">
        <v>506936</v>
      </c>
      <c r="B48" s="4" t="s">
        <v>34</v>
      </c>
      <c r="C48" s="31">
        <v>464222.96384967898</v>
      </c>
      <c r="D48" s="31">
        <v>298904.98703451699</v>
      </c>
      <c r="E48" s="31">
        <v>0</v>
      </c>
      <c r="F48" s="31">
        <v>0</v>
      </c>
    </row>
    <row r="49" spans="1:6" x14ac:dyDescent="0.2">
      <c r="A49" s="4">
        <v>506435</v>
      </c>
      <c r="B49" s="4" t="s">
        <v>34</v>
      </c>
      <c r="C49" s="31">
        <v>464222.96384967898</v>
      </c>
      <c r="D49" s="31">
        <v>158299.16948437499</v>
      </c>
      <c r="E49" s="31">
        <v>0</v>
      </c>
      <c r="F49" s="31">
        <v>248973.872335422</v>
      </c>
    </row>
    <row r="50" spans="1:6" x14ac:dyDescent="0.2">
      <c r="A50" s="4">
        <v>506434</v>
      </c>
      <c r="B50" s="4" t="s">
        <v>34</v>
      </c>
      <c r="C50" s="31">
        <v>463258.51016689901</v>
      </c>
      <c r="D50" s="31">
        <v>156800.21597747499</v>
      </c>
      <c r="E50" s="31">
        <v>0</v>
      </c>
      <c r="F50" s="31">
        <v>248973.872335422</v>
      </c>
    </row>
    <row r="51" spans="1:6" x14ac:dyDescent="0.2">
      <c r="A51" s="4">
        <v>506717</v>
      </c>
      <c r="B51" s="4" t="s">
        <v>34</v>
      </c>
      <c r="C51" s="31">
        <v>458436.23398473603</v>
      </c>
      <c r="D51" s="31">
        <v>290015.18245403399</v>
      </c>
      <c r="E51" s="31">
        <v>0</v>
      </c>
      <c r="F51" s="31">
        <v>0</v>
      </c>
    </row>
    <row r="52" spans="1:6" x14ac:dyDescent="0.2">
      <c r="A52" s="4">
        <v>506938</v>
      </c>
      <c r="B52" s="4" t="s">
        <v>34</v>
      </c>
      <c r="C52" s="31">
        <v>455542.84349132702</v>
      </c>
      <c r="D52" s="31">
        <v>285570.289510364</v>
      </c>
      <c r="E52" s="31">
        <v>0</v>
      </c>
      <c r="F52" s="31">
        <v>0</v>
      </c>
    </row>
    <row r="53" spans="1:6" x14ac:dyDescent="0.2">
      <c r="A53" s="4">
        <v>506548</v>
      </c>
      <c r="B53" s="4" t="s">
        <v>34</v>
      </c>
      <c r="C53" s="31">
        <v>451685.02487607597</v>
      </c>
      <c r="D53" s="31">
        <v>279643.76455568901</v>
      </c>
      <c r="E53" s="31">
        <v>0</v>
      </c>
      <c r="F53" s="31">
        <v>147806.49334825299</v>
      </c>
    </row>
    <row r="54" spans="1:6" x14ac:dyDescent="0.2">
      <c r="A54" s="4">
        <v>506261</v>
      </c>
      <c r="B54" s="4" t="s">
        <v>34</v>
      </c>
      <c r="C54" s="31">
        <v>451685.02487607597</v>
      </c>
      <c r="D54" s="31">
        <v>138812.774063752</v>
      </c>
      <c r="E54" s="31">
        <v>0</v>
      </c>
      <c r="F54" s="31">
        <v>229156.91935690399</v>
      </c>
    </row>
    <row r="55" spans="1:6" x14ac:dyDescent="0.2">
      <c r="A55" s="4">
        <v>506645</v>
      </c>
      <c r="B55" s="4" t="s">
        <v>34</v>
      </c>
      <c r="C55" s="31">
        <v>446862.74869391398</v>
      </c>
      <c r="D55" s="31">
        <v>272235.59198654298</v>
      </c>
      <c r="E55" s="31">
        <v>0</v>
      </c>
      <c r="F55" s="31">
        <v>0</v>
      </c>
    </row>
    <row r="56" spans="1:6" x14ac:dyDescent="0.2">
      <c r="A56" s="4">
        <v>506662</v>
      </c>
      <c r="B56" s="4" t="s">
        <v>34</v>
      </c>
      <c r="C56" s="31">
        <v>444933.83744422201</v>
      </c>
      <c r="D56" s="31">
        <v>269272.32950932399</v>
      </c>
      <c r="E56" s="31">
        <v>567.70395581187904</v>
      </c>
      <c r="F56" s="31">
        <v>0</v>
      </c>
    </row>
    <row r="57" spans="1:6" x14ac:dyDescent="0.2">
      <c r="A57" s="4">
        <v>506252</v>
      </c>
      <c r="B57" s="4" t="s">
        <v>34</v>
      </c>
      <c r="C57" s="31">
        <v>440980.11559517297</v>
      </c>
      <c r="D57" s="31">
        <v>0</v>
      </c>
      <c r="E57" s="31">
        <v>0</v>
      </c>
      <c r="F57" s="31">
        <v>0</v>
      </c>
    </row>
    <row r="58" spans="1:6" x14ac:dyDescent="0.2">
      <c r="A58" s="4">
        <v>506407</v>
      </c>
      <c r="B58" s="4" t="s">
        <v>34</v>
      </c>
      <c r="C58" s="31">
        <v>438987.27274041501</v>
      </c>
      <c r="D58" s="31">
        <v>260864.04935187599</v>
      </c>
      <c r="E58" s="31">
        <v>0</v>
      </c>
      <c r="F58" s="31">
        <v>0</v>
      </c>
    </row>
    <row r="59" spans="1:6" x14ac:dyDescent="0.2">
      <c r="A59" s="4">
        <v>506740</v>
      </c>
      <c r="B59" s="4" t="s">
        <v>34</v>
      </c>
      <c r="C59" s="31">
        <v>436994.42988565698</v>
      </c>
      <c r="D59" s="31">
        <v>0</v>
      </c>
      <c r="E59" s="31">
        <v>295941.72455712198</v>
      </c>
      <c r="F59" s="31">
        <v>0</v>
      </c>
    </row>
    <row r="60" spans="1:6" x14ac:dyDescent="0.2">
      <c r="A60" s="4">
        <v>506525</v>
      </c>
      <c r="B60" s="4" t="s">
        <v>34</v>
      </c>
      <c r="C60" s="31">
        <v>435998.00845827803</v>
      </c>
      <c r="D60" s="31">
        <v>0</v>
      </c>
      <c r="E60" s="31">
        <v>0</v>
      </c>
      <c r="F60" s="31">
        <v>0</v>
      </c>
    </row>
    <row r="61" spans="1:6" x14ac:dyDescent="0.2">
      <c r="A61" s="4">
        <v>506128</v>
      </c>
      <c r="B61" s="4" t="s">
        <v>34</v>
      </c>
      <c r="C61" s="31">
        <v>433008.74029200798</v>
      </c>
      <c r="D61" s="31">
        <v>252937.26723647901</v>
      </c>
      <c r="E61" s="31">
        <v>557.13765755487395</v>
      </c>
      <c r="F61" s="31">
        <v>0</v>
      </c>
    </row>
    <row r="62" spans="1:6" x14ac:dyDescent="0.2">
      <c r="A62" s="4">
        <v>506589</v>
      </c>
      <c r="B62" s="4" t="s">
        <v>34</v>
      </c>
      <c r="C62" s="31">
        <v>422048.07827439799</v>
      </c>
      <c r="D62" s="31">
        <v>0</v>
      </c>
      <c r="E62" s="31">
        <v>266.477897755139</v>
      </c>
      <c r="F62" s="31">
        <v>162796.02876774501</v>
      </c>
    </row>
    <row r="63" spans="1:6" x14ac:dyDescent="0.2">
      <c r="A63" s="4">
        <v>506480</v>
      </c>
      <c r="B63" s="4" t="s">
        <v>34</v>
      </c>
      <c r="C63" s="31">
        <v>417065.96725336998</v>
      </c>
      <c r="D63" s="31">
        <v>231799.17749672101</v>
      </c>
      <c r="E63" s="31">
        <v>330019.27657160599</v>
      </c>
      <c r="F63" s="31">
        <v>0</v>
      </c>
    </row>
    <row r="64" spans="1:6" x14ac:dyDescent="0.2">
      <c r="A64" s="4">
        <v>506652</v>
      </c>
      <c r="B64" s="4" t="s">
        <v>34</v>
      </c>
      <c r="C64" s="31">
        <v>417065.96725336998</v>
      </c>
      <c r="D64" s="31">
        <v>0</v>
      </c>
      <c r="E64" s="31">
        <v>230478.04842675</v>
      </c>
      <c r="F64" s="31">
        <v>0</v>
      </c>
    </row>
    <row r="65" spans="1:6" x14ac:dyDescent="0.2">
      <c r="A65" s="4">
        <v>506530</v>
      </c>
      <c r="B65" s="4" t="s">
        <v>34</v>
      </c>
      <c r="C65" s="31">
        <v>413080.28154385398</v>
      </c>
      <c r="D65" s="31">
        <v>0</v>
      </c>
      <c r="E65" s="31">
        <v>0</v>
      </c>
      <c r="F65" s="31">
        <v>0</v>
      </c>
    </row>
    <row r="66" spans="1:6" x14ac:dyDescent="0.2">
      <c r="A66" s="4">
        <v>506911</v>
      </c>
      <c r="B66" s="4" t="s">
        <v>34</v>
      </c>
      <c r="C66" s="31">
        <v>412083.85623234301</v>
      </c>
      <c r="D66" s="31">
        <v>225193.52446007199</v>
      </c>
      <c r="E66" s="31">
        <v>0</v>
      </c>
      <c r="F66" s="31">
        <v>0</v>
      </c>
    </row>
    <row r="67" spans="1:6" x14ac:dyDescent="0.2">
      <c r="A67" s="4">
        <v>506343</v>
      </c>
      <c r="B67" s="4" t="s">
        <v>34</v>
      </c>
      <c r="C67" s="31">
        <v>410091.01337758498</v>
      </c>
      <c r="D67" s="31">
        <v>0</v>
      </c>
      <c r="E67" s="31">
        <v>390818.85765213502</v>
      </c>
      <c r="F67" s="31">
        <v>0</v>
      </c>
    </row>
    <row r="68" spans="1:6" x14ac:dyDescent="0.2">
      <c r="A68" s="4">
        <v>506831</v>
      </c>
      <c r="B68" s="4" t="s">
        <v>34</v>
      </c>
      <c r="C68" s="31">
        <v>407101.749095448</v>
      </c>
      <c r="D68" s="31">
        <v>355305.42010952899</v>
      </c>
      <c r="E68" s="31">
        <v>328537.62741219898</v>
      </c>
      <c r="F68" s="31">
        <v>155301.260932506</v>
      </c>
    </row>
    <row r="69" spans="1:6" x14ac:dyDescent="0.2">
      <c r="A69" s="4">
        <v>506422</v>
      </c>
      <c r="B69" s="4" t="s">
        <v>34</v>
      </c>
      <c r="C69" s="31">
        <v>402119.61564211198</v>
      </c>
      <c r="D69" s="31">
        <v>211982.226088928</v>
      </c>
      <c r="E69" s="31">
        <v>301868.24951191799</v>
      </c>
      <c r="F69" s="31">
        <v>0</v>
      </c>
    </row>
    <row r="70" spans="1:6" x14ac:dyDescent="0.2">
      <c r="A70" s="4">
        <v>506593</v>
      </c>
      <c r="B70" s="4" t="s">
        <v>34</v>
      </c>
      <c r="C70" s="31">
        <v>401123.19421473303</v>
      </c>
      <c r="D70" s="31">
        <v>210661.089333932</v>
      </c>
      <c r="E70" s="31">
        <v>90.387798760150304</v>
      </c>
      <c r="F70" s="31">
        <v>476.53392216783499</v>
      </c>
    </row>
    <row r="71" spans="1:6" x14ac:dyDescent="0.2">
      <c r="A71" s="4">
        <v>506882</v>
      </c>
      <c r="B71" s="4" t="s">
        <v>34</v>
      </c>
      <c r="C71" s="31">
        <v>400126.77278735401</v>
      </c>
      <c r="D71" s="31">
        <v>0</v>
      </c>
      <c r="E71" s="31">
        <v>0</v>
      </c>
      <c r="F71" s="31">
        <v>0</v>
      </c>
    </row>
    <row r="72" spans="1:6" x14ac:dyDescent="0.2">
      <c r="A72" s="4">
        <v>506258</v>
      </c>
      <c r="B72" s="4" t="s">
        <v>34</v>
      </c>
      <c r="C72" s="31">
        <v>389709.06730733003</v>
      </c>
      <c r="D72" s="31">
        <v>335945.79998168402</v>
      </c>
      <c r="E72" s="31">
        <v>341094.61778087699</v>
      </c>
      <c r="F72" s="31">
        <v>0</v>
      </c>
    </row>
    <row r="73" spans="1:6" x14ac:dyDescent="0.2">
      <c r="A73" s="4">
        <v>506801</v>
      </c>
      <c r="B73" s="4" t="s">
        <v>34</v>
      </c>
      <c r="C73" s="31">
        <v>387489.47884945601</v>
      </c>
      <c r="D73" s="31">
        <v>0</v>
      </c>
      <c r="E73" s="31">
        <v>0</v>
      </c>
      <c r="F73" s="31">
        <v>0</v>
      </c>
    </row>
    <row r="74" spans="1:6" x14ac:dyDescent="0.2">
      <c r="A74" s="4">
        <v>506559</v>
      </c>
      <c r="B74" s="4" t="s">
        <v>34</v>
      </c>
      <c r="C74" s="31">
        <v>380830.70477558399</v>
      </c>
      <c r="D74" s="31">
        <v>183781.38370068799</v>
      </c>
      <c r="E74" s="31">
        <v>0</v>
      </c>
      <c r="F74" s="31">
        <v>0</v>
      </c>
    </row>
    <row r="75" spans="1:6" x14ac:dyDescent="0.2">
      <c r="A75" s="4">
        <v>506354</v>
      </c>
      <c r="B75" s="4" t="s">
        <v>34</v>
      </c>
      <c r="C75" s="31">
        <v>379720.91054664599</v>
      </c>
      <c r="D75" s="31">
        <v>182282.42640200799</v>
      </c>
      <c r="E75" s="31">
        <v>331500.90703793598</v>
      </c>
      <c r="F75" s="31">
        <v>0</v>
      </c>
    </row>
    <row r="76" spans="1:6" x14ac:dyDescent="0.2">
      <c r="A76" s="4">
        <v>506243</v>
      </c>
      <c r="B76" s="4" t="s">
        <v>34</v>
      </c>
      <c r="C76" s="31">
        <v>378611.11631770898</v>
      </c>
      <c r="D76" s="31">
        <v>321129.47199103399</v>
      </c>
      <c r="E76" s="31">
        <v>307794.774466731</v>
      </c>
      <c r="F76" s="31">
        <v>0</v>
      </c>
    </row>
    <row r="77" spans="1:6" x14ac:dyDescent="0.2">
      <c r="A77" s="4">
        <v>506924</v>
      </c>
      <c r="B77" s="4" t="s">
        <v>34</v>
      </c>
      <c r="C77" s="31">
        <v>378611.11631770898</v>
      </c>
      <c r="D77" s="31">
        <v>180783.473468273</v>
      </c>
      <c r="E77" s="31">
        <v>344372.95153591799</v>
      </c>
      <c r="F77" s="31">
        <v>0</v>
      </c>
    </row>
    <row r="78" spans="1:6" x14ac:dyDescent="0.2">
      <c r="A78" s="4">
        <v>506904</v>
      </c>
      <c r="B78" s="4" t="s">
        <v>34</v>
      </c>
      <c r="C78" s="31">
        <v>370842.54801490001</v>
      </c>
      <c r="D78" s="31">
        <v>170290.79891387501</v>
      </c>
      <c r="E78" s="31">
        <v>0</v>
      </c>
      <c r="F78" s="31">
        <v>0</v>
      </c>
    </row>
    <row r="79" spans="1:6" x14ac:dyDescent="0.2">
      <c r="A79" s="4">
        <v>506787</v>
      </c>
      <c r="B79" s="4" t="s">
        <v>34</v>
      </c>
      <c r="C79" s="31">
        <v>321129.47199103399</v>
      </c>
      <c r="D79" s="31">
        <v>251616.130477303</v>
      </c>
      <c r="E79" s="31">
        <v>261.38309252527</v>
      </c>
      <c r="F79" s="31">
        <v>0</v>
      </c>
    </row>
    <row r="80" spans="1:6" x14ac:dyDescent="0.2">
      <c r="A80" s="4">
        <v>506884</v>
      </c>
      <c r="B80" s="4" t="s">
        <v>34</v>
      </c>
      <c r="C80" s="31">
        <v>319647.83997994702</v>
      </c>
      <c r="D80" s="31">
        <v>0</v>
      </c>
      <c r="E80" s="31">
        <v>658.11637321800004</v>
      </c>
      <c r="F80" s="31">
        <v>0</v>
      </c>
    </row>
    <row r="81" spans="1:6" x14ac:dyDescent="0.2">
      <c r="A81" s="4">
        <v>506733</v>
      </c>
      <c r="B81" s="4" t="s">
        <v>34</v>
      </c>
      <c r="C81" s="31">
        <v>303349.87997824198</v>
      </c>
      <c r="D81" s="31">
        <v>0</v>
      </c>
      <c r="E81" s="31">
        <v>0</v>
      </c>
      <c r="F81" s="31">
        <v>200092.04912487901</v>
      </c>
    </row>
    <row r="82" spans="1:6" x14ac:dyDescent="0.2">
      <c r="A82" s="4">
        <v>506850</v>
      </c>
      <c r="B82" s="4" t="s">
        <v>34</v>
      </c>
      <c r="C82" s="31">
        <v>301868.24951191799</v>
      </c>
      <c r="D82" s="31">
        <v>234441.435637007</v>
      </c>
      <c r="E82" s="31">
        <v>175.083204710422</v>
      </c>
      <c r="F82" s="31">
        <v>0</v>
      </c>
    </row>
    <row r="83" spans="1:6" x14ac:dyDescent="0.2">
      <c r="A83" s="4">
        <v>506702</v>
      </c>
      <c r="B83" s="4" t="s">
        <v>34</v>
      </c>
      <c r="C83" s="31">
        <v>270753.95997555001</v>
      </c>
      <c r="D83" s="31">
        <v>0</v>
      </c>
      <c r="E83" s="31">
        <v>0</v>
      </c>
      <c r="F83" s="31">
        <v>0</v>
      </c>
    </row>
    <row r="84" spans="1:6" x14ac:dyDescent="0.2">
      <c r="A84" s="4">
        <v>506582</v>
      </c>
      <c r="B84" s="4" t="s">
        <v>34</v>
      </c>
      <c r="C84" s="31">
        <v>262185.17842321302</v>
      </c>
      <c r="D84" s="31">
        <v>0</v>
      </c>
      <c r="E84" s="31">
        <v>0</v>
      </c>
      <c r="F84" s="31">
        <v>0</v>
      </c>
    </row>
    <row r="85" spans="1:6" x14ac:dyDescent="0.2">
      <c r="A85" s="4">
        <v>507131</v>
      </c>
      <c r="B85" s="4" t="s">
        <v>34</v>
      </c>
      <c r="C85" s="31">
        <v>1125.7593188303299</v>
      </c>
      <c r="D85" s="31">
        <v>255579.525378725</v>
      </c>
      <c r="E85" s="31">
        <v>0</v>
      </c>
      <c r="F85" s="31">
        <v>0</v>
      </c>
    </row>
    <row r="86" spans="1:6" x14ac:dyDescent="0.2">
      <c r="A86" s="4">
        <v>507463</v>
      </c>
      <c r="B86" s="4" t="s">
        <v>34</v>
      </c>
      <c r="C86" s="31">
        <v>924.85900246450205</v>
      </c>
      <c r="D86" s="31">
        <v>200092.04912487901</v>
      </c>
      <c r="E86" s="31">
        <v>0</v>
      </c>
      <c r="F86" s="31">
        <v>0</v>
      </c>
    </row>
    <row r="87" spans="1:6" x14ac:dyDescent="0.2">
      <c r="A87" s="4">
        <v>506289</v>
      </c>
      <c r="B87" s="4" t="s">
        <v>34</v>
      </c>
      <c r="C87" s="31">
        <v>717.51009530272302</v>
      </c>
      <c r="D87" s="31">
        <v>0</v>
      </c>
      <c r="E87" s="31">
        <v>350929.63008562301</v>
      </c>
      <c r="F87" s="31">
        <v>115.685037649709</v>
      </c>
    </row>
    <row r="88" spans="1:6" x14ac:dyDescent="0.2">
      <c r="A88" s="4">
        <v>507766</v>
      </c>
      <c r="B88" s="4" t="s">
        <v>34</v>
      </c>
      <c r="C88" s="31">
        <v>656.02398605455403</v>
      </c>
      <c r="D88" s="31">
        <v>200092.04912487901</v>
      </c>
      <c r="E88" s="31">
        <v>0</v>
      </c>
      <c r="F88" s="31">
        <v>0</v>
      </c>
    </row>
    <row r="89" spans="1:6" x14ac:dyDescent="0.2">
      <c r="A89" s="4">
        <v>506640</v>
      </c>
      <c r="B89" s="4" t="s">
        <v>34</v>
      </c>
      <c r="C89" s="31">
        <v>566.64771513957805</v>
      </c>
      <c r="D89" s="31">
        <v>0</v>
      </c>
      <c r="E89" s="31">
        <v>1083.3646190039301</v>
      </c>
      <c r="F89" s="31">
        <v>0</v>
      </c>
    </row>
    <row r="90" spans="1:6" x14ac:dyDescent="0.2">
      <c r="A90" s="4">
        <v>506464</v>
      </c>
      <c r="B90" s="4" t="s">
        <v>34</v>
      </c>
      <c r="C90" s="31">
        <v>550.79305444421004</v>
      </c>
      <c r="D90" s="31">
        <v>0</v>
      </c>
      <c r="E90" s="31">
        <v>1051.13249577076</v>
      </c>
      <c r="F90" s="31">
        <v>0</v>
      </c>
    </row>
    <row r="91" spans="1:6" x14ac:dyDescent="0.2">
      <c r="A91" s="4">
        <v>506438</v>
      </c>
      <c r="B91" s="4" t="s">
        <v>34</v>
      </c>
      <c r="C91" s="31">
        <v>507.34906744347302</v>
      </c>
      <c r="D91" s="31">
        <v>0</v>
      </c>
      <c r="E91" s="31">
        <v>1516.42758755719</v>
      </c>
      <c r="F91" s="31">
        <v>0</v>
      </c>
    </row>
    <row r="92" spans="1:6" x14ac:dyDescent="0.2">
      <c r="A92" s="4">
        <v>506727</v>
      </c>
      <c r="B92" s="4" t="s">
        <v>34</v>
      </c>
      <c r="C92" s="31">
        <v>440.84253117879598</v>
      </c>
      <c r="D92" s="31">
        <v>0</v>
      </c>
      <c r="E92" s="31">
        <v>309276.40493305802</v>
      </c>
      <c r="F92" s="31">
        <v>0</v>
      </c>
    </row>
    <row r="93" spans="1:6" x14ac:dyDescent="0.2">
      <c r="A93" s="4">
        <v>506324</v>
      </c>
      <c r="B93" s="4" t="s">
        <v>34</v>
      </c>
      <c r="C93" s="31">
        <v>420.39479410492601</v>
      </c>
      <c r="D93" s="31">
        <v>197271.967110859</v>
      </c>
      <c r="E93" s="31">
        <v>696.72460649420805</v>
      </c>
      <c r="F93" s="31">
        <v>0</v>
      </c>
    </row>
    <row r="94" spans="1:6" x14ac:dyDescent="0.2">
      <c r="A94" s="4">
        <v>506661</v>
      </c>
      <c r="B94" s="4" t="s">
        <v>34</v>
      </c>
      <c r="C94" s="31">
        <v>301.40467533898101</v>
      </c>
      <c r="D94" s="31">
        <v>0</v>
      </c>
      <c r="E94" s="31">
        <v>567.70395581187904</v>
      </c>
      <c r="F94" s="31">
        <v>0</v>
      </c>
    </row>
    <row r="95" spans="1:6" x14ac:dyDescent="0.2">
      <c r="A95" s="4">
        <v>506778</v>
      </c>
      <c r="B95" s="4" t="s">
        <v>34</v>
      </c>
      <c r="C95" s="31">
        <v>259.47166263380097</v>
      </c>
      <c r="D95" s="31">
        <v>0</v>
      </c>
      <c r="E95" s="31">
        <v>396.10608174147598</v>
      </c>
      <c r="F95" s="31">
        <v>0</v>
      </c>
    </row>
    <row r="96" spans="1:6" x14ac:dyDescent="0.2">
      <c r="A96" s="4">
        <v>506638</v>
      </c>
      <c r="B96" s="4" t="s">
        <v>34</v>
      </c>
      <c r="C96" s="31">
        <v>228.297592740087</v>
      </c>
      <c r="D96" s="31">
        <v>0</v>
      </c>
      <c r="E96" s="31">
        <v>409.09621425576199</v>
      </c>
      <c r="F96" s="31">
        <v>0</v>
      </c>
    </row>
    <row r="97" spans="1:6" x14ac:dyDescent="0.2">
      <c r="A97" s="4">
        <v>506639</v>
      </c>
      <c r="B97" s="4" t="s">
        <v>34</v>
      </c>
      <c r="C97" s="31">
        <v>228.297592740087</v>
      </c>
      <c r="D97" s="31">
        <v>0</v>
      </c>
      <c r="E97" s="31">
        <v>409.09621425576199</v>
      </c>
      <c r="F97" s="31">
        <v>0</v>
      </c>
    </row>
    <row r="98" spans="1:6" x14ac:dyDescent="0.2">
      <c r="A98" s="4">
        <v>506588</v>
      </c>
      <c r="B98" s="4" t="s">
        <v>34</v>
      </c>
      <c r="C98" s="31">
        <v>225.77479293681401</v>
      </c>
      <c r="D98" s="31">
        <v>0</v>
      </c>
      <c r="E98" s="31">
        <v>266.477897755139</v>
      </c>
      <c r="F98" s="31">
        <v>1209.34027272291</v>
      </c>
    </row>
    <row r="99" spans="1:6" x14ac:dyDescent="0.2">
      <c r="A99" s="4">
        <v>506506</v>
      </c>
      <c r="B99" s="4" t="s">
        <v>34</v>
      </c>
      <c r="C99" s="31">
        <v>216.94000948936201</v>
      </c>
      <c r="D99" s="31">
        <v>0</v>
      </c>
      <c r="E99" s="31">
        <v>824.62403563403302</v>
      </c>
      <c r="F99" s="31">
        <v>0</v>
      </c>
    </row>
    <row r="100" spans="1:6" x14ac:dyDescent="0.2">
      <c r="A100" s="4">
        <v>506541</v>
      </c>
      <c r="B100" s="4" t="s">
        <v>34</v>
      </c>
      <c r="C100" s="31">
        <v>210.62030768125501</v>
      </c>
      <c r="D100" s="31">
        <v>0</v>
      </c>
      <c r="E100" s="31">
        <v>322.89653936571898</v>
      </c>
      <c r="F100" s="31">
        <v>419.36839260932101</v>
      </c>
    </row>
    <row r="101" spans="1:6" x14ac:dyDescent="0.2">
      <c r="A101" s="4">
        <v>506326</v>
      </c>
      <c r="B101" s="4" t="s">
        <v>34</v>
      </c>
      <c r="C101" s="31">
        <v>196.05292592284599</v>
      </c>
      <c r="D101" s="31">
        <v>0</v>
      </c>
      <c r="E101" s="31">
        <v>311.52880934746798</v>
      </c>
      <c r="F101" s="31">
        <v>0</v>
      </c>
    </row>
    <row r="102" spans="1:6" x14ac:dyDescent="0.2">
      <c r="A102" s="4">
        <v>506368</v>
      </c>
      <c r="B102" s="4" t="s">
        <v>34</v>
      </c>
      <c r="C102" s="31">
        <v>193.515256884547</v>
      </c>
      <c r="D102" s="31">
        <v>0</v>
      </c>
      <c r="E102" s="31">
        <v>247652.74326459601</v>
      </c>
      <c r="F102" s="31">
        <v>211982.226088928</v>
      </c>
    </row>
    <row r="103" spans="1:6" x14ac:dyDescent="0.2">
      <c r="A103" s="4">
        <v>506747</v>
      </c>
      <c r="B103" s="4" t="s">
        <v>34</v>
      </c>
      <c r="C103" s="31">
        <v>192.245927667931</v>
      </c>
      <c r="D103" s="31">
        <v>254258.39630757601</v>
      </c>
      <c r="E103" s="31">
        <v>349836.85165235703</v>
      </c>
      <c r="F103" s="31">
        <v>0</v>
      </c>
    </row>
    <row r="104" spans="1:6" x14ac:dyDescent="0.2">
      <c r="A104" s="4">
        <v>506746</v>
      </c>
      <c r="B104" s="4" t="s">
        <v>34</v>
      </c>
      <c r="C104" s="31">
        <v>192.245927667931</v>
      </c>
      <c r="D104" s="31">
        <v>0</v>
      </c>
      <c r="E104" s="31">
        <v>369.97691340044202</v>
      </c>
      <c r="F104" s="31">
        <v>0</v>
      </c>
    </row>
    <row r="105" spans="1:6" x14ac:dyDescent="0.2">
      <c r="A105" s="4">
        <v>506441</v>
      </c>
      <c r="B105" s="4" t="s">
        <v>34</v>
      </c>
      <c r="C105" s="31">
        <v>185.25965011228601</v>
      </c>
      <c r="D105" s="31">
        <v>0</v>
      </c>
      <c r="E105" s="31">
        <v>521.14031206377297</v>
      </c>
      <c r="F105" s="31">
        <v>162796.02876774501</v>
      </c>
    </row>
    <row r="106" spans="1:6" x14ac:dyDescent="0.2">
      <c r="A106" s="4">
        <v>506440</v>
      </c>
      <c r="B106" s="4" t="s">
        <v>34</v>
      </c>
      <c r="C106" s="31">
        <v>185.25965011228601</v>
      </c>
      <c r="D106" s="31">
        <v>0</v>
      </c>
      <c r="E106" s="31">
        <v>521.14031206377297</v>
      </c>
      <c r="F106" s="31">
        <v>0</v>
      </c>
    </row>
    <row r="107" spans="1:6" x14ac:dyDescent="0.2">
      <c r="A107" s="4">
        <v>506082</v>
      </c>
      <c r="B107" s="4" t="s">
        <v>34</v>
      </c>
      <c r="C107" s="31">
        <v>162.34086068712799</v>
      </c>
      <c r="D107" s="31">
        <v>0</v>
      </c>
      <c r="E107" s="31">
        <v>240.971810777971</v>
      </c>
      <c r="F107" s="31">
        <v>0</v>
      </c>
    </row>
    <row r="108" spans="1:6" x14ac:dyDescent="0.2">
      <c r="A108" s="4">
        <v>506926</v>
      </c>
      <c r="B108" s="4" t="s">
        <v>34</v>
      </c>
      <c r="C108" s="31">
        <v>155.32346038611999</v>
      </c>
      <c r="D108" s="31">
        <v>0</v>
      </c>
      <c r="E108" s="31">
        <v>283.01147904028602</v>
      </c>
      <c r="F108" s="31">
        <v>555.02315436235097</v>
      </c>
    </row>
    <row r="109" spans="1:6" x14ac:dyDescent="0.2">
      <c r="A109" s="4">
        <v>506927</v>
      </c>
      <c r="B109" s="4" t="s">
        <v>34</v>
      </c>
      <c r="C109" s="31">
        <v>155.32346038611999</v>
      </c>
      <c r="D109" s="31">
        <v>0</v>
      </c>
      <c r="E109" s="31">
        <v>283.01147904028602</v>
      </c>
      <c r="F109" s="31">
        <v>555.02315436235097</v>
      </c>
    </row>
    <row r="110" spans="1:6" x14ac:dyDescent="0.2">
      <c r="A110" s="4">
        <v>506595</v>
      </c>
      <c r="B110" s="4" t="s">
        <v>34</v>
      </c>
      <c r="C110" s="31">
        <v>144.46750499521499</v>
      </c>
      <c r="D110" s="31">
        <v>0</v>
      </c>
      <c r="E110" s="31">
        <v>324092.734468451</v>
      </c>
      <c r="F110" s="31">
        <v>120.16529892137601</v>
      </c>
    </row>
    <row r="111" spans="1:6" x14ac:dyDescent="0.2">
      <c r="A111" s="4">
        <v>506594</v>
      </c>
      <c r="B111" s="4" t="s">
        <v>34</v>
      </c>
      <c r="C111" s="31">
        <v>144.46750499521499</v>
      </c>
      <c r="D111" s="31">
        <v>0</v>
      </c>
      <c r="E111" s="31">
        <v>304.57036885868303</v>
      </c>
      <c r="F111" s="31">
        <v>120.16529892137601</v>
      </c>
    </row>
    <row r="112" spans="1:6" x14ac:dyDescent="0.2">
      <c r="A112" s="4">
        <v>506776</v>
      </c>
      <c r="B112" s="4" t="s">
        <v>34</v>
      </c>
      <c r="C112" s="31">
        <v>139.99406587144099</v>
      </c>
      <c r="D112" s="31">
        <v>0</v>
      </c>
      <c r="E112" s="31">
        <v>300.77129522403601</v>
      </c>
      <c r="F112" s="31">
        <v>0</v>
      </c>
    </row>
    <row r="113" spans="1:6" x14ac:dyDescent="0.2">
      <c r="A113" s="4">
        <v>506314</v>
      </c>
      <c r="B113" s="4" t="s">
        <v>34</v>
      </c>
      <c r="C113" s="31">
        <v>138.71561016703399</v>
      </c>
      <c r="D113" s="31">
        <v>0</v>
      </c>
      <c r="E113" s="31">
        <v>286.82129805387098</v>
      </c>
      <c r="F113" s="31">
        <v>509.47178079934298</v>
      </c>
    </row>
    <row r="114" spans="1:6" x14ac:dyDescent="0.2">
      <c r="A114" s="4">
        <v>506071</v>
      </c>
      <c r="B114" s="4" t="s">
        <v>34</v>
      </c>
      <c r="C114" s="31">
        <v>137.437020215682</v>
      </c>
      <c r="D114" s="31">
        <v>0</v>
      </c>
      <c r="E114" s="31">
        <v>80.046845280774207</v>
      </c>
      <c r="F114" s="31">
        <v>0</v>
      </c>
    </row>
    <row r="115" spans="1:6" x14ac:dyDescent="0.2">
      <c r="A115" s="4">
        <v>506887</v>
      </c>
      <c r="B115" s="4" t="s">
        <v>34</v>
      </c>
      <c r="C115" s="31">
        <v>129.12325861460201</v>
      </c>
      <c r="D115" s="31">
        <v>0</v>
      </c>
      <c r="E115" s="31">
        <v>254258.39630757601</v>
      </c>
      <c r="F115" s="31">
        <v>189.706467276463</v>
      </c>
    </row>
    <row r="116" spans="1:6" x14ac:dyDescent="0.2">
      <c r="A116" s="4">
        <v>506280</v>
      </c>
      <c r="B116" s="4" t="s">
        <v>34</v>
      </c>
      <c r="C116" s="31">
        <v>120.805292192414</v>
      </c>
      <c r="D116" s="31">
        <v>0</v>
      </c>
      <c r="E116" s="31">
        <v>237.77821534627699</v>
      </c>
      <c r="F116" s="31">
        <v>0</v>
      </c>
    </row>
    <row r="117" spans="1:6" x14ac:dyDescent="0.2">
      <c r="A117" s="4">
        <v>506281</v>
      </c>
      <c r="B117" s="4" t="s">
        <v>34</v>
      </c>
      <c r="C117" s="31">
        <v>120.805292192414</v>
      </c>
      <c r="D117" s="31">
        <v>0</v>
      </c>
      <c r="E117" s="31">
        <v>237.77821534627699</v>
      </c>
      <c r="F117" s="31">
        <v>0</v>
      </c>
    </row>
    <row r="118" spans="1:6" x14ac:dyDescent="0.2">
      <c r="A118" s="4">
        <v>506721</v>
      </c>
      <c r="B118" s="4" t="s">
        <v>34</v>
      </c>
      <c r="C118" s="31">
        <v>116.965181196581</v>
      </c>
      <c r="D118" s="31">
        <v>0</v>
      </c>
      <c r="E118" s="31">
        <v>327055.99540111201</v>
      </c>
      <c r="F118" s="31">
        <v>0</v>
      </c>
    </row>
    <row r="119" spans="1:6" x14ac:dyDescent="0.2">
      <c r="A119" s="4">
        <v>506720</v>
      </c>
      <c r="B119" s="4" t="s">
        <v>34</v>
      </c>
      <c r="C119" s="31">
        <v>116.965181196581</v>
      </c>
      <c r="D119" s="31">
        <v>0</v>
      </c>
      <c r="E119" s="31">
        <v>325574.36493478098</v>
      </c>
      <c r="F119" s="31">
        <v>0</v>
      </c>
    </row>
    <row r="120" spans="1:6" x14ac:dyDescent="0.2">
      <c r="A120" s="4">
        <v>506830</v>
      </c>
      <c r="B120" s="4" t="s">
        <v>34</v>
      </c>
      <c r="C120" s="31">
        <v>108.643670075119</v>
      </c>
      <c r="D120" s="31">
        <v>0</v>
      </c>
      <c r="E120" s="31">
        <v>295941.72455712198</v>
      </c>
      <c r="F120" s="31">
        <v>0</v>
      </c>
    </row>
    <row r="121" spans="1:6" x14ac:dyDescent="0.2">
      <c r="A121" s="4">
        <v>506829</v>
      </c>
      <c r="B121" s="4" t="s">
        <v>34</v>
      </c>
      <c r="C121" s="31">
        <v>108.643670075119</v>
      </c>
      <c r="D121" s="31">
        <v>0</v>
      </c>
      <c r="E121" s="31">
        <v>364.97925700446899</v>
      </c>
      <c r="F121" s="31">
        <v>0</v>
      </c>
    </row>
    <row r="122" spans="1:6" x14ac:dyDescent="0.2">
      <c r="A122" s="4">
        <v>506722</v>
      </c>
      <c r="B122" s="4" t="s">
        <v>34</v>
      </c>
      <c r="C122" s="31">
        <v>108.643670075119</v>
      </c>
      <c r="D122" s="31">
        <v>0</v>
      </c>
      <c r="E122" s="31">
        <v>277.92833239928802</v>
      </c>
      <c r="F122" s="31">
        <v>0</v>
      </c>
    </row>
    <row r="123" spans="1:6" x14ac:dyDescent="0.2">
      <c r="A123" s="4">
        <v>506723</v>
      </c>
      <c r="B123" s="4" t="s">
        <v>34</v>
      </c>
      <c r="C123" s="31">
        <v>108.643670075119</v>
      </c>
      <c r="D123" s="31">
        <v>0</v>
      </c>
      <c r="E123" s="31">
        <v>277.92833239928802</v>
      </c>
      <c r="F123" s="31">
        <v>0</v>
      </c>
    </row>
    <row r="124" spans="1:6" x14ac:dyDescent="0.2">
      <c r="A124" s="4">
        <v>506373</v>
      </c>
      <c r="B124" s="4" t="s">
        <v>34</v>
      </c>
      <c r="C124" s="31">
        <v>108.643670075119</v>
      </c>
      <c r="D124" s="31">
        <v>0</v>
      </c>
      <c r="E124" s="31">
        <v>197.321355337905</v>
      </c>
      <c r="F124" s="31">
        <v>213303.355156101</v>
      </c>
    </row>
    <row r="125" spans="1:6" x14ac:dyDescent="0.2">
      <c r="A125" s="4">
        <v>506372</v>
      </c>
      <c r="B125" s="4" t="s">
        <v>34</v>
      </c>
      <c r="C125" s="31">
        <v>108.643670075119</v>
      </c>
      <c r="D125" s="31">
        <v>0</v>
      </c>
      <c r="E125" s="31">
        <v>197.321355337905</v>
      </c>
      <c r="F125" s="31">
        <v>159798.12236087001</v>
      </c>
    </row>
    <row r="126" spans="1:6" x14ac:dyDescent="0.2">
      <c r="A126" s="4">
        <v>506555</v>
      </c>
      <c r="B126" s="4" t="s">
        <v>34</v>
      </c>
      <c r="C126" s="31">
        <v>102.026624029302</v>
      </c>
      <c r="D126" s="31">
        <v>0</v>
      </c>
      <c r="E126" s="31">
        <v>342187.39621414302</v>
      </c>
      <c r="F126" s="31">
        <v>0</v>
      </c>
    </row>
    <row r="127" spans="1:6" x14ac:dyDescent="0.2">
      <c r="A127" s="4">
        <v>506554</v>
      </c>
      <c r="B127" s="4" t="s">
        <v>34</v>
      </c>
      <c r="C127" s="31">
        <v>102.026624029302</v>
      </c>
      <c r="D127" s="31">
        <v>0</v>
      </c>
      <c r="E127" s="31">
        <v>237.77821534627699</v>
      </c>
      <c r="F127" s="31">
        <v>0</v>
      </c>
    </row>
    <row r="128" spans="1:6" x14ac:dyDescent="0.2">
      <c r="A128" s="4">
        <v>506754</v>
      </c>
      <c r="B128" s="4" t="s">
        <v>34</v>
      </c>
      <c r="C128" s="31">
        <v>100.08668589321501</v>
      </c>
      <c r="D128" s="31">
        <v>0</v>
      </c>
      <c r="E128" s="31">
        <v>306313.14245564799</v>
      </c>
      <c r="F128" s="31">
        <v>0</v>
      </c>
    </row>
    <row r="129" spans="1:6" x14ac:dyDescent="0.2">
      <c r="A129" s="4">
        <v>506774</v>
      </c>
      <c r="B129" s="4" t="s">
        <v>34</v>
      </c>
      <c r="C129" s="31">
        <v>99.655589086804994</v>
      </c>
      <c r="D129" s="31">
        <v>0</v>
      </c>
      <c r="E129" s="31">
        <v>69.500991727635494</v>
      </c>
      <c r="F129" s="31">
        <v>0</v>
      </c>
    </row>
    <row r="130" spans="1:6" x14ac:dyDescent="0.2">
      <c r="A130" s="4">
        <v>506396</v>
      </c>
      <c r="B130" s="4" t="s">
        <v>34</v>
      </c>
      <c r="C130" s="31">
        <v>98.793407350711107</v>
      </c>
      <c r="D130" s="31">
        <v>0</v>
      </c>
      <c r="E130" s="31">
        <v>222.61996640180899</v>
      </c>
      <c r="F130" s="31">
        <v>29.7822085030671</v>
      </c>
    </row>
    <row r="131" spans="1:6" x14ac:dyDescent="0.2">
      <c r="A131" s="4">
        <v>506395</v>
      </c>
      <c r="B131" s="4" t="s">
        <v>34</v>
      </c>
      <c r="C131" s="31">
        <v>98.793407350711107</v>
      </c>
      <c r="D131" s="31">
        <v>0</v>
      </c>
      <c r="E131" s="31">
        <v>222.61996640180899</v>
      </c>
      <c r="F131" s="31">
        <v>0</v>
      </c>
    </row>
    <row r="132" spans="1:6" x14ac:dyDescent="0.2">
      <c r="A132" s="4">
        <v>506852</v>
      </c>
      <c r="B132" s="4" t="s">
        <v>34</v>
      </c>
      <c r="C132" s="31">
        <v>98.362314756325205</v>
      </c>
      <c r="D132" s="31">
        <v>0</v>
      </c>
      <c r="E132" s="31">
        <v>214.41318676587201</v>
      </c>
      <c r="F132" s="31">
        <v>0</v>
      </c>
    </row>
    <row r="133" spans="1:6" x14ac:dyDescent="0.2">
      <c r="A133" s="4">
        <v>506329</v>
      </c>
      <c r="B133" s="4" t="s">
        <v>34</v>
      </c>
      <c r="C133" s="31">
        <v>97.931224128202103</v>
      </c>
      <c r="D133" s="31">
        <v>0</v>
      </c>
      <c r="E133" s="31">
        <v>219.46537304209599</v>
      </c>
      <c r="F133" s="31">
        <v>386.174532359914</v>
      </c>
    </row>
    <row r="134" spans="1:6" x14ac:dyDescent="0.2">
      <c r="A134" s="4">
        <v>506330</v>
      </c>
      <c r="B134" s="4" t="s">
        <v>34</v>
      </c>
      <c r="C134" s="31">
        <v>97.931224128202103</v>
      </c>
      <c r="D134" s="31">
        <v>0</v>
      </c>
      <c r="E134" s="31">
        <v>219.46537304209599</v>
      </c>
      <c r="F134" s="31">
        <v>386.174532359914</v>
      </c>
    </row>
    <row r="135" spans="1:6" x14ac:dyDescent="0.2">
      <c r="A135" s="4">
        <v>506349</v>
      </c>
      <c r="B135" s="4" t="s">
        <v>34</v>
      </c>
      <c r="C135" s="31">
        <v>97.500135752041402</v>
      </c>
      <c r="D135" s="31">
        <v>0</v>
      </c>
      <c r="E135" s="31">
        <v>344372.95153591799</v>
      </c>
      <c r="F135" s="31">
        <v>0</v>
      </c>
    </row>
    <row r="136" spans="1:6" x14ac:dyDescent="0.2">
      <c r="A136" s="4">
        <v>506350</v>
      </c>
      <c r="B136" s="4" t="s">
        <v>34</v>
      </c>
      <c r="C136" s="31">
        <v>97.500135752041402</v>
      </c>
      <c r="D136" s="31">
        <v>0</v>
      </c>
      <c r="E136" s="31">
        <v>344372.95153591799</v>
      </c>
      <c r="F136" s="31">
        <v>0</v>
      </c>
    </row>
    <row r="137" spans="1:6" x14ac:dyDescent="0.2">
      <c r="A137" s="4">
        <v>506946</v>
      </c>
      <c r="B137" s="4" t="s">
        <v>34</v>
      </c>
      <c r="C137" s="31">
        <v>97.500135752041402</v>
      </c>
      <c r="D137" s="31">
        <v>0</v>
      </c>
      <c r="E137" s="31">
        <v>440.84253117879598</v>
      </c>
      <c r="F137" s="31">
        <v>0</v>
      </c>
    </row>
    <row r="138" spans="1:6" x14ac:dyDescent="0.2">
      <c r="A138" s="4">
        <v>506883</v>
      </c>
      <c r="B138" s="4" t="s">
        <v>34</v>
      </c>
      <c r="C138" s="31">
        <v>95.991352472193299</v>
      </c>
      <c r="D138" s="31">
        <v>0</v>
      </c>
      <c r="E138" s="31">
        <v>69.500991727635494</v>
      </c>
      <c r="F138" s="31">
        <v>0</v>
      </c>
    </row>
    <row r="139" spans="1:6" x14ac:dyDescent="0.2">
      <c r="A139" s="4">
        <v>506342</v>
      </c>
      <c r="B139" s="4" t="s">
        <v>34</v>
      </c>
      <c r="C139" s="31">
        <v>94.051561494610297</v>
      </c>
      <c r="D139" s="31">
        <v>0</v>
      </c>
      <c r="E139" s="31">
        <v>282607.02703301702</v>
      </c>
      <c r="F139" s="31">
        <v>0</v>
      </c>
    </row>
    <row r="140" spans="1:6" x14ac:dyDescent="0.2">
      <c r="A140" s="4">
        <v>506262</v>
      </c>
      <c r="B140" s="4" t="s">
        <v>34</v>
      </c>
      <c r="C140" s="31">
        <v>94.051561494610297</v>
      </c>
      <c r="D140" s="31">
        <v>0</v>
      </c>
      <c r="E140" s="31">
        <v>125.924462751088</v>
      </c>
      <c r="F140" s="31">
        <v>305.83614908985697</v>
      </c>
    </row>
    <row r="141" spans="1:6" x14ac:dyDescent="0.2">
      <c r="A141" s="4">
        <v>506263</v>
      </c>
      <c r="B141" s="4" t="s">
        <v>34</v>
      </c>
      <c r="C141" s="31">
        <v>94.051561494610297</v>
      </c>
      <c r="D141" s="31">
        <v>0</v>
      </c>
      <c r="E141" s="31">
        <v>125.924462751088</v>
      </c>
      <c r="F141" s="31">
        <v>305.83614908985697</v>
      </c>
    </row>
    <row r="142" spans="1:6" x14ac:dyDescent="0.2">
      <c r="A142" s="4">
        <v>506775</v>
      </c>
      <c r="B142" s="4" t="s">
        <v>34</v>
      </c>
      <c r="C142" s="31">
        <v>88.448371175328404</v>
      </c>
      <c r="D142" s="31">
        <v>0</v>
      </c>
      <c r="E142" s="31">
        <v>0</v>
      </c>
      <c r="F142" s="31">
        <v>0</v>
      </c>
    </row>
    <row r="143" spans="1:6" x14ac:dyDescent="0.2">
      <c r="A143" s="4">
        <v>506678</v>
      </c>
      <c r="B143" s="4" t="s">
        <v>34</v>
      </c>
      <c r="C143" s="31">
        <v>82.631379821443304</v>
      </c>
      <c r="D143" s="31">
        <v>0</v>
      </c>
      <c r="E143" s="31">
        <v>0</v>
      </c>
      <c r="F143" s="31">
        <v>0</v>
      </c>
    </row>
    <row r="144" spans="1:6" x14ac:dyDescent="0.2">
      <c r="A144" s="4">
        <v>506291</v>
      </c>
      <c r="B144" s="4" t="s">
        <v>34</v>
      </c>
      <c r="C144" s="31">
        <v>82.200583446451304</v>
      </c>
      <c r="D144" s="31">
        <v>0</v>
      </c>
      <c r="E144" s="31">
        <v>168.71486134689999</v>
      </c>
      <c r="F144" s="31">
        <v>0</v>
      </c>
    </row>
    <row r="145" spans="1:6" x14ac:dyDescent="0.2">
      <c r="A145" s="4">
        <v>506907</v>
      </c>
      <c r="B145" s="4" t="s">
        <v>34</v>
      </c>
      <c r="C145" s="31">
        <v>80.046845280774207</v>
      </c>
      <c r="D145" s="31">
        <v>0</v>
      </c>
      <c r="E145" s="31">
        <v>297.60358812278901</v>
      </c>
      <c r="F145" s="31">
        <v>0</v>
      </c>
    </row>
    <row r="146" spans="1:6" x14ac:dyDescent="0.2">
      <c r="A146" s="4">
        <v>506908</v>
      </c>
      <c r="B146" s="4" t="s">
        <v>34</v>
      </c>
      <c r="C146" s="31">
        <v>80.046845280774207</v>
      </c>
      <c r="D146" s="31">
        <v>0</v>
      </c>
      <c r="E146" s="31">
        <v>297.60358812278901</v>
      </c>
      <c r="F146" s="31">
        <v>0</v>
      </c>
    </row>
    <row r="147" spans="1:6" x14ac:dyDescent="0.2">
      <c r="A147" s="4">
        <v>506873</v>
      </c>
      <c r="B147" s="4" t="s">
        <v>34</v>
      </c>
      <c r="C147" s="31">
        <v>67.780751669642797</v>
      </c>
      <c r="D147" s="31">
        <v>0</v>
      </c>
      <c r="E147" s="31">
        <v>66.490925391976702</v>
      </c>
      <c r="F147" s="31">
        <v>0</v>
      </c>
    </row>
    <row r="148" spans="1:6" x14ac:dyDescent="0.2">
      <c r="A148" s="4">
        <v>506738</v>
      </c>
      <c r="B148" s="4" t="s">
        <v>34</v>
      </c>
      <c r="C148" s="31">
        <v>67.780751669642797</v>
      </c>
      <c r="D148" s="31">
        <v>0</v>
      </c>
      <c r="E148" s="31">
        <v>0</v>
      </c>
      <c r="F148" s="31">
        <v>204.925160808659</v>
      </c>
    </row>
    <row r="149" spans="1:6" x14ac:dyDescent="0.2">
      <c r="A149" s="4">
        <v>506539</v>
      </c>
      <c r="B149" s="4" t="s">
        <v>34</v>
      </c>
      <c r="C149" s="31">
        <v>66.920827094277499</v>
      </c>
      <c r="D149" s="31">
        <v>0</v>
      </c>
      <c r="E149" s="31">
        <v>63.482612770860598</v>
      </c>
      <c r="F149" s="31">
        <v>38.6718414429427</v>
      </c>
    </row>
    <row r="150" spans="1:6" x14ac:dyDescent="0.2">
      <c r="A150" s="4">
        <v>506540</v>
      </c>
      <c r="B150" s="4" t="s">
        <v>34</v>
      </c>
      <c r="C150" s="31">
        <v>66.920827094277499</v>
      </c>
      <c r="D150" s="31">
        <v>0</v>
      </c>
      <c r="E150" s="31">
        <v>63.482612770860598</v>
      </c>
      <c r="F150" s="31">
        <v>38.6718414429427</v>
      </c>
    </row>
    <row r="151" spans="1:6" x14ac:dyDescent="0.2">
      <c r="A151" s="4">
        <v>506242</v>
      </c>
      <c r="B151" s="4" t="s">
        <v>34</v>
      </c>
      <c r="C151" s="31">
        <v>63.053011960770199</v>
      </c>
      <c r="D151" s="31">
        <v>0</v>
      </c>
      <c r="E151" s="31">
        <v>272235.59198654298</v>
      </c>
      <c r="F151" s="31">
        <v>0</v>
      </c>
    </row>
    <row r="152" spans="1:6" x14ac:dyDescent="0.2">
      <c r="A152" s="4">
        <v>506592</v>
      </c>
      <c r="B152" s="4" t="s">
        <v>34</v>
      </c>
      <c r="C152" s="31">
        <v>59.8324282463267</v>
      </c>
      <c r="D152" s="31">
        <v>0</v>
      </c>
      <c r="E152" s="31">
        <v>90.387798760150304</v>
      </c>
      <c r="F152" s="31">
        <v>476.53392216783499</v>
      </c>
    </row>
    <row r="153" spans="1:6" x14ac:dyDescent="0.2">
      <c r="A153" s="4">
        <v>506359</v>
      </c>
      <c r="B153" s="4" t="s">
        <v>34</v>
      </c>
      <c r="C153" s="31">
        <v>58.9740577204985</v>
      </c>
      <c r="D153" s="31">
        <v>0</v>
      </c>
      <c r="E153" s="31">
        <v>201.12468937646599</v>
      </c>
      <c r="F153" s="31">
        <v>0</v>
      </c>
    </row>
    <row r="154" spans="1:6" x14ac:dyDescent="0.2">
      <c r="A154" s="4">
        <v>506498</v>
      </c>
      <c r="B154" s="4" t="s">
        <v>34</v>
      </c>
      <c r="C154" s="31">
        <v>56.400209316965302</v>
      </c>
      <c r="D154" s="31">
        <v>0</v>
      </c>
      <c r="E154" s="31">
        <v>321129.47199103399</v>
      </c>
      <c r="F154" s="31">
        <v>0</v>
      </c>
    </row>
    <row r="155" spans="1:6" x14ac:dyDescent="0.2">
      <c r="A155" s="4">
        <v>506497</v>
      </c>
      <c r="B155" s="4" t="s">
        <v>34</v>
      </c>
      <c r="C155" s="31">
        <v>56.400209316965302</v>
      </c>
      <c r="D155" s="31">
        <v>0</v>
      </c>
      <c r="E155" s="31">
        <v>106.083036988331</v>
      </c>
      <c r="F155" s="31">
        <v>0</v>
      </c>
    </row>
    <row r="156" spans="1:6" x14ac:dyDescent="0.2">
      <c r="A156" s="4">
        <v>506772</v>
      </c>
      <c r="B156" s="4" t="s">
        <v>34</v>
      </c>
      <c r="C156" s="31">
        <v>54.685446748689998</v>
      </c>
      <c r="D156" s="31">
        <v>0</v>
      </c>
      <c r="E156" s="31">
        <v>162.34086068712799</v>
      </c>
      <c r="F156" s="31">
        <v>0</v>
      </c>
    </row>
    <row r="157" spans="1:6" x14ac:dyDescent="0.2">
      <c r="A157" s="4">
        <v>506584</v>
      </c>
      <c r="B157" s="4" t="s">
        <v>34</v>
      </c>
      <c r="C157" s="31">
        <v>51.901135399802598</v>
      </c>
      <c r="D157" s="31">
        <v>0</v>
      </c>
      <c r="E157" s="31">
        <v>0</v>
      </c>
      <c r="F157" s="31">
        <v>149305.44830968001</v>
      </c>
    </row>
    <row r="158" spans="1:6" x14ac:dyDescent="0.2">
      <c r="A158" s="4">
        <v>506583</v>
      </c>
      <c r="B158" s="4" t="s">
        <v>34</v>
      </c>
      <c r="C158" s="31">
        <v>51.901135399802598</v>
      </c>
      <c r="D158" s="31">
        <v>0</v>
      </c>
      <c r="E158" s="31">
        <v>0</v>
      </c>
      <c r="F158" s="31">
        <v>447.98366350129902</v>
      </c>
    </row>
    <row r="159" spans="1:6" x14ac:dyDescent="0.2">
      <c r="A159" s="4">
        <v>506644</v>
      </c>
      <c r="B159" s="4" t="s">
        <v>34</v>
      </c>
      <c r="C159" s="31">
        <v>32.525119777678697</v>
      </c>
      <c r="D159" s="31">
        <v>0</v>
      </c>
      <c r="E159" s="31">
        <v>55.5427057919958</v>
      </c>
      <c r="F159" s="31">
        <v>0</v>
      </c>
    </row>
    <row r="160" spans="1:6" x14ac:dyDescent="0.2">
      <c r="A160" s="4">
        <v>506473</v>
      </c>
      <c r="B160" s="4" t="s">
        <v>34</v>
      </c>
      <c r="C160" s="31">
        <v>28.0990009549439</v>
      </c>
      <c r="D160" s="31">
        <v>0</v>
      </c>
      <c r="E160" s="31">
        <v>310758.03539938497</v>
      </c>
      <c r="F160" s="31">
        <v>206697.70213543999</v>
      </c>
    </row>
    <row r="161" spans="1:6" x14ac:dyDescent="0.2">
      <c r="A161" s="4">
        <v>506472</v>
      </c>
      <c r="B161" s="4" t="s">
        <v>34</v>
      </c>
      <c r="C161" s="31">
        <v>28.0990009549439</v>
      </c>
      <c r="D161" s="31">
        <v>0</v>
      </c>
      <c r="E161" s="31">
        <v>84.785565226112595</v>
      </c>
      <c r="F161" s="31">
        <v>205376.57307004699</v>
      </c>
    </row>
    <row r="162" spans="1:6" x14ac:dyDescent="0.2">
      <c r="A162" s="4">
        <v>506492</v>
      </c>
      <c r="B162" s="4" t="s">
        <v>34</v>
      </c>
      <c r="C162" s="31">
        <v>26.419914291311699</v>
      </c>
      <c r="D162" s="31">
        <v>0</v>
      </c>
      <c r="E162" s="31">
        <v>67.995750012291197</v>
      </c>
      <c r="F162" s="31">
        <v>0</v>
      </c>
    </row>
    <row r="163" spans="1:6" x14ac:dyDescent="0.2">
      <c r="A163" s="4">
        <v>506305</v>
      </c>
      <c r="B163" s="4" t="s">
        <v>34</v>
      </c>
      <c r="C163" s="31">
        <v>24.536482182861999</v>
      </c>
      <c r="D163" s="31">
        <v>0</v>
      </c>
      <c r="E163" s="31">
        <v>53.614224948509403</v>
      </c>
      <c r="F163" s="31">
        <v>0</v>
      </c>
    </row>
    <row r="164" spans="1:6" x14ac:dyDescent="0.2">
      <c r="A164" s="4">
        <v>506313</v>
      </c>
      <c r="B164" s="4" t="s">
        <v>34</v>
      </c>
      <c r="C164" s="31">
        <v>20.790693416990901</v>
      </c>
      <c r="D164" s="31">
        <v>0</v>
      </c>
      <c r="E164" s="31">
        <v>0</v>
      </c>
      <c r="F164" s="31">
        <v>557.13765755487395</v>
      </c>
    </row>
    <row r="165" spans="1:6" x14ac:dyDescent="0.2">
      <c r="A165" s="4">
        <v>505822</v>
      </c>
      <c r="B165" s="4" t="s">
        <v>34</v>
      </c>
      <c r="C165" s="31">
        <v>10.824367038722</v>
      </c>
      <c r="D165" s="31">
        <v>0</v>
      </c>
      <c r="E165" s="31">
        <v>10.824367038722</v>
      </c>
      <c r="F165" s="31">
        <v>0</v>
      </c>
    </row>
    <row r="166" spans="1:6" x14ac:dyDescent="0.2">
      <c r="A166" s="4">
        <v>506715</v>
      </c>
      <c r="B166" s="4" t="s">
        <v>34</v>
      </c>
      <c r="C166" s="31">
        <v>10.6265464148101</v>
      </c>
      <c r="D166" s="31">
        <v>0</v>
      </c>
      <c r="E166" s="31">
        <v>275198.871612121</v>
      </c>
      <c r="F166" s="31">
        <v>0</v>
      </c>
    </row>
    <row r="167" spans="1:6" x14ac:dyDescent="0.2">
      <c r="A167" s="4">
        <v>506714</v>
      </c>
      <c r="B167" s="4" t="s">
        <v>34</v>
      </c>
      <c r="C167" s="31">
        <v>10.6265464148101</v>
      </c>
      <c r="D167" s="31">
        <v>0</v>
      </c>
      <c r="E167" s="31">
        <v>147.022944956396</v>
      </c>
      <c r="F167" s="31">
        <v>0</v>
      </c>
    </row>
    <row r="168" spans="1:6" x14ac:dyDescent="0.2">
      <c r="A168" s="4">
        <v>505827</v>
      </c>
      <c r="B168" s="4" t="s">
        <v>34</v>
      </c>
      <c r="C168" s="31">
        <v>6.9430471097828299</v>
      </c>
      <c r="D168" s="31">
        <v>0</v>
      </c>
      <c r="E168" s="31">
        <v>6.9430471097828299</v>
      </c>
      <c r="F168" s="31">
        <v>0</v>
      </c>
    </row>
    <row r="169" spans="1:6" x14ac:dyDescent="0.2">
      <c r="A169" s="4">
        <v>506666</v>
      </c>
      <c r="B169" s="4" t="s">
        <v>34</v>
      </c>
      <c r="C169" s="31">
        <v>6.7541351115997097</v>
      </c>
      <c r="D169" s="31">
        <v>0</v>
      </c>
      <c r="E169" s="31">
        <v>173.173303303365</v>
      </c>
      <c r="F169" s="31">
        <v>0</v>
      </c>
    </row>
    <row r="170" spans="1:6" x14ac:dyDescent="0.2">
      <c r="A170" s="4">
        <v>506667</v>
      </c>
      <c r="B170" s="4" t="s">
        <v>34</v>
      </c>
      <c r="C170" s="31">
        <v>6.7541351115997097</v>
      </c>
      <c r="D170" s="31">
        <v>0</v>
      </c>
      <c r="E170" s="31">
        <v>173.173303303365</v>
      </c>
      <c r="F170" s="31">
        <v>0</v>
      </c>
    </row>
    <row r="171" spans="1:6" x14ac:dyDescent="0.2">
      <c r="A171" s="4">
        <v>505832</v>
      </c>
      <c r="B171" s="4" t="s">
        <v>34</v>
      </c>
      <c r="C171" s="31">
        <v>5.0854054651043796</v>
      </c>
      <c r="D171" s="31">
        <v>0</v>
      </c>
      <c r="E171" s="31">
        <v>5.0854054651043796</v>
      </c>
      <c r="F171" s="31">
        <v>0</v>
      </c>
    </row>
    <row r="172" spans="1:6" x14ac:dyDescent="0.2">
      <c r="A172" s="4">
        <v>505837</v>
      </c>
      <c r="B172" s="4" t="s">
        <v>34</v>
      </c>
      <c r="C172" s="31">
        <v>2.4923370617487999</v>
      </c>
      <c r="D172" s="31">
        <v>0</v>
      </c>
      <c r="E172" s="31">
        <v>2.4923370617487999</v>
      </c>
      <c r="F172" s="31">
        <v>0</v>
      </c>
    </row>
    <row r="173" spans="1:6" x14ac:dyDescent="0.2">
      <c r="A173" s="4">
        <v>506916</v>
      </c>
      <c r="B173" s="4" t="s">
        <v>34</v>
      </c>
      <c r="C173" s="31">
        <v>0</v>
      </c>
      <c r="D173" s="31">
        <v>226514.653529487</v>
      </c>
      <c r="E173" s="31">
        <v>359744.609609659</v>
      </c>
      <c r="F173" s="31">
        <v>0</v>
      </c>
    </row>
    <row r="174" spans="1:6" x14ac:dyDescent="0.2">
      <c r="A174" s="4">
        <v>506467</v>
      </c>
      <c r="B174" s="4" t="s">
        <v>34</v>
      </c>
      <c r="C174" s="31">
        <v>0</v>
      </c>
      <c r="D174" s="31">
        <v>186779.28803332301</v>
      </c>
      <c r="E174" s="31">
        <v>384160.083578263</v>
      </c>
      <c r="F174" s="31">
        <v>0</v>
      </c>
    </row>
    <row r="175" spans="1:6" x14ac:dyDescent="0.2">
      <c r="A175" s="4">
        <v>506654</v>
      </c>
      <c r="B175" s="4" t="s">
        <v>34</v>
      </c>
      <c r="C175" s="31">
        <v>0</v>
      </c>
      <c r="D175" s="31">
        <v>171789.75182795199</v>
      </c>
      <c r="E175" s="31">
        <v>399130.351359975</v>
      </c>
      <c r="F175" s="31">
        <v>0</v>
      </c>
    </row>
    <row r="176" spans="1:6" x14ac:dyDescent="0.2">
      <c r="A176" s="4">
        <v>506876</v>
      </c>
      <c r="B176" s="4" t="s">
        <v>34</v>
      </c>
      <c r="C176" s="31">
        <v>0</v>
      </c>
      <c r="D176" s="31">
        <v>0</v>
      </c>
      <c r="E176" s="31">
        <v>366403.37109914998</v>
      </c>
      <c r="F176" s="31">
        <v>0</v>
      </c>
    </row>
    <row r="177" spans="1:6" x14ac:dyDescent="0.2">
      <c r="A177" s="4">
        <v>506410</v>
      </c>
      <c r="B177" s="4" t="s">
        <v>34</v>
      </c>
      <c r="C177" s="31">
        <v>0</v>
      </c>
      <c r="D177" s="31">
        <v>0</v>
      </c>
      <c r="E177" s="31">
        <v>348744.07476384798</v>
      </c>
      <c r="F177" s="31">
        <v>0</v>
      </c>
    </row>
    <row r="178" spans="1:6" x14ac:dyDescent="0.2">
      <c r="A178" s="4">
        <v>506550</v>
      </c>
      <c r="B178" s="4" t="s">
        <v>34</v>
      </c>
      <c r="C178" s="31">
        <v>0</v>
      </c>
      <c r="D178" s="31">
        <v>0</v>
      </c>
      <c r="E178" s="31">
        <v>344372.95153591799</v>
      </c>
      <c r="F178" s="31">
        <v>0</v>
      </c>
    </row>
    <row r="179" spans="1:6" x14ac:dyDescent="0.2">
      <c r="A179" s="4">
        <v>506414</v>
      </c>
      <c r="B179" s="4" t="s">
        <v>34</v>
      </c>
      <c r="C179" s="31">
        <v>0</v>
      </c>
      <c r="D179" s="31">
        <v>0</v>
      </c>
      <c r="E179" s="31">
        <v>332982.53750426701</v>
      </c>
      <c r="F179" s="31">
        <v>0</v>
      </c>
    </row>
    <row r="180" spans="1:6" x14ac:dyDescent="0.2">
      <c r="A180" s="4">
        <v>506562</v>
      </c>
      <c r="B180" s="4" t="s">
        <v>34</v>
      </c>
      <c r="C180" s="31">
        <v>0</v>
      </c>
      <c r="D180" s="31">
        <v>0</v>
      </c>
      <c r="E180" s="31">
        <v>331500.90703793598</v>
      </c>
      <c r="F180" s="31">
        <v>0</v>
      </c>
    </row>
    <row r="181" spans="1:6" x14ac:dyDescent="0.2">
      <c r="A181" s="4">
        <v>506338</v>
      </c>
      <c r="B181" s="4" t="s">
        <v>34</v>
      </c>
      <c r="C181" s="31">
        <v>0</v>
      </c>
      <c r="D181" s="31">
        <v>0</v>
      </c>
      <c r="E181" s="31">
        <v>324092.734468451</v>
      </c>
      <c r="F181" s="31">
        <v>195773.00979779</v>
      </c>
    </row>
    <row r="182" spans="1:6" x14ac:dyDescent="0.2">
      <c r="A182" s="4">
        <v>506287</v>
      </c>
      <c r="B182" s="4" t="s">
        <v>34</v>
      </c>
      <c r="C182" s="31">
        <v>0</v>
      </c>
      <c r="D182" s="31">
        <v>0</v>
      </c>
      <c r="E182" s="31">
        <v>321129.47199103399</v>
      </c>
      <c r="F182" s="31">
        <v>162796.02876774501</v>
      </c>
    </row>
    <row r="183" spans="1:6" x14ac:dyDescent="0.2">
      <c r="A183" s="4">
        <v>506859</v>
      </c>
      <c r="B183" s="4" t="s">
        <v>34</v>
      </c>
      <c r="C183" s="31">
        <v>0</v>
      </c>
      <c r="D183" s="31">
        <v>0</v>
      </c>
      <c r="E183" s="31">
        <v>307794.774466731</v>
      </c>
      <c r="F183" s="31">
        <v>0</v>
      </c>
    </row>
    <row r="184" spans="1:6" x14ac:dyDescent="0.2">
      <c r="A184" s="4">
        <v>506913</v>
      </c>
      <c r="B184" s="4" t="s">
        <v>34</v>
      </c>
      <c r="C184" s="31">
        <v>0</v>
      </c>
      <c r="D184" s="31">
        <v>0</v>
      </c>
      <c r="E184" s="31">
        <v>300386.619045595</v>
      </c>
      <c r="F184" s="31">
        <v>0</v>
      </c>
    </row>
    <row r="185" spans="1:6" x14ac:dyDescent="0.2">
      <c r="A185" s="4">
        <v>506624</v>
      </c>
      <c r="B185" s="4" t="s">
        <v>34</v>
      </c>
      <c r="C185" s="31">
        <v>0</v>
      </c>
      <c r="D185" s="31">
        <v>0</v>
      </c>
      <c r="E185" s="31">
        <v>297423.35656819702</v>
      </c>
      <c r="F185" s="31">
        <v>0</v>
      </c>
    </row>
    <row r="186" spans="1:6" x14ac:dyDescent="0.2">
      <c r="A186" s="4">
        <v>506255</v>
      </c>
      <c r="B186" s="4" t="s">
        <v>34</v>
      </c>
      <c r="C186" s="31">
        <v>0</v>
      </c>
      <c r="D186" s="31">
        <v>0</v>
      </c>
      <c r="E186" s="31">
        <v>287051.919976665</v>
      </c>
      <c r="F186" s="31">
        <v>0</v>
      </c>
    </row>
    <row r="187" spans="1:6" x14ac:dyDescent="0.2">
      <c r="A187" s="4">
        <v>506580</v>
      </c>
      <c r="B187" s="4" t="s">
        <v>34</v>
      </c>
      <c r="C187" s="31">
        <v>0</v>
      </c>
      <c r="D187" s="31">
        <v>0</v>
      </c>
      <c r="E187" s="31">
        <v>281125.39656672801</v>
      </c>
      <c r="F187" s="31">
        <v>0</v>
      </c>
    </row>
    <row r="188" spans="1:6" x14ac:dyDescent="0.2">
      <c r="A188" s="4">
        <v>506853</v>
      </c>
      <c r="B188" s="4" t="s">
        <v>34</v>
      </c>
      <c r="C188" s="31">
        <v>0</v>
      </c>
      <c r="D188" s="31">
        <v>0</v>
      </c>
      <c r="E188" s="31">
        <v>276680.50362314098</v>
      </c>
      <c r="F188" s="31">
        <v>0</v>
      </c>
    </row>
    <row r="189" spans="1:6" x14ac:dyDescent="0.2">
      <c r="A189" s="4">
        <v>506854</v>
      </c>
      <c r="B189" s="4" t="s">
        <v>34</v>
      </c>
      <c r="C189" s="31">
        <v>0</v>
      </c>
      <c r="D189" s="31">
        <v>0</v>
      </c>
      <c r="E189" s="31">
        <v>276680.50362314098</v>
      </c>
      <c r="F189" s="31">
        <v>0</v>
      </c>
    </row>
    <row r="190" spans="1:6" x14ac:dyDescent="0.2">
      <c r="A190" s="4">
        <v>506795</v>
      </c>
      <c r="B190" s="4" t="s">
        <v>34</v>
      </c>
      <c r="C190" s="31">
        <v>0</v>
      </c>
      <c r="D190" s="31">
        <v>0</v>
      </c>
      <c r="E190" s="31">
        <v>264827.436565966</v>
      </c>
      <c r="F190" s="31">
        <v>0</v>
      </c>
    </row>
    <row r="191" spans="1:6" x14ac:dyDescent="0.2">
      <c r="A191" s="4">
        <v>506903</v>
      </c>
      <c r="B191" s="4" t="s">
        <v>34</v>
      </c>
      <c r="C191" s="31">
        <v>0</v>
      </c>
      <c r="D191" s="31">
        <v>0</v>
      </c>
      <c r="E191" s="31">
        <v>259542.912592432</v>
      </c>
      <c r="F191" s="31">
        <v>0</v>
      </c>
    </row>
    <row r="192" spans="1:6" x14ac:dyDescent="0.2">
      <c r="A192" s="4">
        <v>506750</v>
      </c>
      <c r="B192" s="4" t="s">
        <v>34</v>
      </c>
      <c r="C192" s="31">
        <v>0</v>
      </c>
      <c r="D192" s="31">
        <v>0</v>
      </c>
      <c r="E192" s="31">
        <v>255579.525378725</v>
      </c>
      <c r="F192" s="31">
        <v>0</v>
      </c>
    </row>
    <row r="193" spans="1:6" x14ac:dyDescent="0.2">
      <c r="A193" s="4">
        <v>506384</v>
      </c>
      <c r="B193" s="4" t="s">
        <v>34</v>
      </c>
      <c r="C193" s="31">
        <v>0</v>
      </c>
      <c r="D193" s="31">
        <v>0</v>
      </c>
      <c r="E193" s="31">
        <v>233120.30656681</v>
      </c>
      <c r="F193" s="31">
        <v>0</v>
      </c>
    </row>
    <row r="194" spans="1:6" x14ac:dyDescent="0.2">
      <c r="A194" s="4">
        <v>506337</v>
      </c>
      <c r="B194" s="4" t="s">
        <v>34</v>
      </c>
      <c r="C194" s="31">
        <v>0</v>
      </c>
      <c r="D194" s="31">
        <v>0</v>
      </c>
      <c r="E194" s="31">
        <v>221230.137252858</v>
      </c>
      <c r="F194" s="31">
        <v>0</v>
      </c>
    </row>
    <row r="195" spans="1:6" x14ac:dyDescent="0.2">
      <c r="A195" s="4">
        <v>507122</v>
      </c>
      <c r="B195" s="4" t="s">
        <v>34</v>
      </c>
      <c r="C195" s="31">
        <v>0</v>
      </c>
      <c r="D195" s="31">
        <v>0</v>
      </c>
      <c r="E195" s="31">
        <v>3636.7610196596202</v>
      </c>
      <c r="F195" s="31">
        <v>0</v>
      </c>
    </row>
    <row r="196" spans="1:6" x14ac:dyDescent="0.2">
      <c r="A196" s="4">
        <v>507455</v>
      </c>
      <c r="B196" s="4" t="s">
        <v>34</v>
      </c>
      <c r="C196" s="31">
        <v>0</v>
      </c>
      <c r="D196" s="31">
        <v>0</v>
      </c>
      <c r="E196" s="31">
        <v>3063.0332170336801</v>
      </c>
      <c r="F196" s="31">
        <v>0</v>
      </c>
    </row>
    <row r="197" spans="1:6" x14ac:dyDescent="0.2">
      <c r="A197" s="4">
        <v>506073</v>
      </c>
      <c r="B197" s="4" t="s">
        <v>34</v>
      </c>
      <c r="C197" s="31">
        <v>0</v>
      </c>
      <c r="D197" s="31">
        <v>0</v>
      </c>
      <c r="E197" s="31">
        <v>505.22609944088401</v>
      </c>
      <c r="F197" s="31">
        <v>0</v>
      </c>
    </row>
    <row r="198" spans="1:6" x14ac:dyDescent="0.2">
      <c r="A198" s="4">
        <v>507758</v>
      </c>
      <c r="B198" s="4" t="s">
        <v>34</v>
      </c>
      <c r="C198" s="31">
        <v>0</v>
      </c>
      <c r="D198" s="31">
        <v>0</v>
      </c>
      <c r="E198" s="31">
        <v>400.44194321962601</v>
      </c>
      <c r="F198" s="31">
        <v>0</v>
      </c>
    </row>
    <row r="199" spans="1:6" x14ac:dyDescent="0.2">
      <c r="A199" s="4">
        <v>506751</v>
      </c>
      <c r="B199" s="4" t="s">
        <v>34</v>
      </c>
      <c r="C199" s="31">
        <v>0</v>
      </c>
      <c r="D199" s="31">
        <v>0</v>
      </c>
      <c r="E199" s="31">
        <v>374.34470199726297</v>
      </c>
      <c r="F199" s="31">
        <v>0</v>
      </c>
    </row>
    <row r="200" spans="1:6" x14ac:dyDescent="0.2">
      <c r="A200" s="4">
        <v>506561</v>
      </c>
      <c r="B200" s="4" t="s">
        <v>34</v>
      </c>
      <c r="C200" s="31">
        <v>0</v>
      </c>
      <c r="D200" s="31">
        <v>0</v>
      </c>
      <c r="E200" s="31">
        <v>271.56920225189202</v>
      </c>
      <c r="F200" s="31">
        <v>0</v>
      </c>
    </row>
    <row r="201" spans="1:6" x14ac:dyDescent="0.2">
      <c r="A201" s="4">
        <v>506849</v>
      </c>
      <c r="B201" s="4" t="s">
        <v>34</v>
      </c>
      <c r="C201" s="31">
        <v>0</v>
      </c>
      <c r="D201" s="31">
        <v>0</v>
      </c>
      <c r="E201" s="31">
        <v>175.083204710422</v>
      </c>
      <c r="F201" s="31">
        <v>0</v>
      </c>
    </row>
    <row r="202" spans="1:6" x14ac:dyDescent="0.2">
      <c r="A202" s="4">
        <v>506427</v>
      </c>
      <c r="B202" s="4" t="s">
        <v>34</v>
      </c>
      <c r="C202" s="31">
        <v>0</v>
      </c>
      <c r="D202" s="31">
        <v>0</v>
      </c>
      <c r="E202" s="31">
        <v>60.476338833353701</v>
      </c>
      <c r="F202" s="31">
        <v>0</v>
      </c>
    </row>
    <row r="203" spans="1:6" x14ac:dyDescent="0.2">
      <c r="A203" s="4">
        <v>506428</v>
      </c>
      <c r="B203" s="4" t="s">
        <v>34</v>
      </c>
      <c r="C203" s="31">
        <v>0</v>
      </c>
      <c r="D203" s="31">
        <v>0</v>
      </c>
      <c r="E203" s="31">
        <v>60.476338833353701</v>
      </c>
      <c r="F203" s="31">
        <v>0</v>
      </c>
    </row>
    <row r="204" spans="1:6" x14ac:dyDescent="0.2">
      <c r="A204" s="4">
        <v>506381</v>
      </c>
      <c r="B204" s="4" t="s">
        <v>34</v>
      </c>
      <c r="C204" s="31">
        <v>0</v>
      </c>
      <c r="D204" s="31">
        <v>0</v>
      </c>
      <c r="E204" s="31">
        <v>58.759495761557801</v>
      </c>
      <c r="F204" s="31">
        <v>0</v>
      </c>
    </row>
    <row r="205" spans="1:6" x14ac:dyDescent="0.2">
      <c r="A205" s="4">
        <v>506382</v>
      </c>
      <c r="B205" s="4" t="s">
        <v>34</v>
      </c>
      <c r="C205" s="31">
        <v>0</v>
      </c>
      <c r="D205" s="31">
        <v>0</v>
      </c>
      <c r="E205" s="31">
        <v>58.759495761557801</v>
      </c>
      <c r="F205" s="31">
        <v>0</v>
      </c>
    </row>
    <row r="206" spans="1:6" x14ac:dyDescent="0.2">
      <c r="A206" s="4">
        <v>506574</v>
      </c>
      <c r="B206" s="4" t="s">
        <v>34</v>
      </c>
      <c r="C206" s="31">
        <v>0</v>
      </c>
      <c r="D206" s="31">
        <v>0</v>
      </c>
      <c r="E206" s="31">
        <v>58.759495761557801</v>
      </c>
      <c r="F206" s="31">
        <v>0</v>
      </c>
    </row>
    <row r="207" spans="1:6" x14ac:dyDescent="0.2">
      <c r="A207" s="4">
        <v>506575</v>
      </c>
      <c r="B207" s="4" t="s">
        <v>34</v>
      </c>
      <c r="C207" s="31">
        <v>0</v>
      </c>
      <c r="D207" s="31">
        <v>0</v>
      </c>
      <c r="E207" s="31">
        <v>58.759495761557801</v>
      </c>
      <c r="F207" s="31">
        <v>0</v>
      </c>
    </row>
    <row r="208" spans="1:6" x14ac:dyDescent="0.2">
      <c r="A208" s="4">
        <v>506759</v>
      </c>
      <c r="B208" s="4" t="s">
        <v>34</v>
      </c>
      <c r="C208" s="31">
        <v>0</v>
      </c>
      <c r="D208" s="31">
        <v>0</v>
      </c>
      <c r="E208" s="31">
        <v>0</v>
      </c>
      <c r="F208" s="31">
        <v>264827.436565966</v>
      </c>
    </row>
    <row r="209" spans="1:6" x14ac:dyDescent="0.2">
      <c r="A209" s="4">
        <v>506039</v>
      </c>
      <c r="B209" s="4" t="s">
        <v>34</v>
      </c>
      <c r="C209" s="31">
        <v>0</v>
      </c>
      <c r="D209" s="31">
        <v>0</v>
      </c>
      <c r="E209" s="31">
        <v>0</v>
      </c>
      <c r="F209" s="31">
        <v>250295.001406328</v>
      </c>
    </row>
    <row r="210" spans="1:6" x14ac:dyDescent="0.2">
      <c r="A210" s="4">
        <v>506828</v>
      </c>
      <c r="B210" s="4" t="s">
        <v>34</v>
      </c>
      <c r="C210" s="31">
        <v>0</v>
      </c>
      <c r="D210" s="31">
        <v>0</v>
      </c>
      <c r="E210" s="31">
        <v>0</v>
      </c>
      <c r="F210" s="31">
        <v>242368.21774823801</v>
      </c>
    </row>
    <row r="211" spans="1:6" x14ac:dyDescent="0.2">
      <c r="A211" s="4">
        <v>506245</v>
      </c>
      <c r="B211" s="4" t="s">
        <v>34</v>
      </c>
      <c r="C211" s="31">
        <v>0</v>
      </c>
      <c r="D211" s="31">
        <v>0</v>
      </c>
      <c r="E211" s="31">
        <v>0</v>
      </c>
      <c r="F211" s="31">
        <v>223872.39539082101</v>
      </c>
    </row>
    <row r="212" spans="1:6" x14ac:dyDescent="0.2">
      <c r="A212" s="4">
        <v>506433</v>
      </c>
      <c r="B212" s="4" t="s">
        <v>34</v>
      </c>
      <c r="C212" s="31">
        <v>0</v>
      </c>
      <c r="D212" s="31">
        <v>0</v>
      </c>
      <c r="E212" s="31">
        <v>0</v>
      </c>
      <c r="F212" s="31">
        <v>219909.00818417099</v>
      </c>
    </row>
    <row r="213" spans="1:6" x14ac:dyDescent="0.2">
      <c r="A213" s="4">
        <v>506770</v>
      </c>
      <c r="B213" s="4" t="s">
        <v>34</v>
      </c>
      <c r="C213" s="31">
        <v>0</v>
      </c>
      <c r="D213" s="31">
        <v>0</v>
      </c>
      <c r="E213" s="31">
        <v>0</v>
      </c>
      <c r="F213" s="31">
        <v>211982.226088928</v>
      </c>
    </row>
    <row r="214" spans="1:6" x14ac:dyDescent="0.2">
      <c r="A214" s="4">
        <v>506771</v>
      </c>
      <c r="B214" s="4" t="s">
        <v>34</v>
      </c>
      <c r="C214" s="31">
        <v>0</v>
      </c>
      <c r="D214" s="31">
        <v>0</v>
      </c>
      <c r="E214" s="31">
        <v>0</v>
      </c>
      <c r="F214" s="31">
        <v>211982.226088928</v>
      </c>
    </row>
    <row r="215" spans="1:6" x14ac:dyDescent="0.2">
      <c r="A215" s="4">
        <v>506240</v>
      </c>
      <c r="B215" s="4" t="s">
        <v>34</v>
      </c>
      <c r="C215" s="31">
        <v>0</v>
      </c>
      <c r="D215" s="31">
        <v>0</v>
      </c>
      <c r="E215" s="31">
        <v>0</v>
      </c>
      <c r="F215" s="31">
        <v>210661.089333932</v>
      </c>
    </row>
    <row r="216" spans="1:6" x14ac:dyDescent="0.2">
      <c r="A216" s="4">
        <v>506511</v>
      </c>
      <c r="B216" s="4" t="s">
        <v>34</v>
      </c>
      <c r="C216" s="31">
        <v>0</v>
      </c>
      <c r="D216" s="31">
        <v>0</v>
      </c>
      <c r="E216" s="31">
        <v>0</v>
      </c>
      <c r="F216" s="31">
        <v>208018.83120123399</v>
      </c>
    </row>
    <row r="217" spans="1:6" x14ac:dyDescent="0.2">
      <c r="A217" s="4">
        <v>506145</v>
      </c>
      <c r="B217" s="4" t="s">
        <v>34</v>
      </c>
      <c r="C217" s="31">
        <v>0</v>
      </c>
      <c r="D217" s="31">
        <v>0</v>
      </c>
      <c r="E217" s="31">
        <v>0</v>
      </c>
      <c r="F217" s="31">
        <v>206697.70213543999</v>
      </c>
    </row>
    <row r="218" spans="1:6" x14ac:dyDescent="0.2">
      <c r="A218" s="4">
        <v>506244</v>
      </c>
      <c r="B218" s="4" t="s">
        <v>34</v>
      </c>
      <c r="C218" s="31">
        <v>0</v>
      </c>
      <c r="D218" s="31">
        <v>0</v>
      </c>
      <c r="E218" s="31">
        <v>0</v>
      </c>
      <c r="F218" s="31">
        <v>206697.70213543999</v>
      </c>
    </row>
    <row r="219" spans="1:6" x14ac:dyDescent="0.2">
      <c r="A219" s="4">
        <v>506112</v>
      </c>
      <c r="B219" s="4" t="s">
        <v>34</v>
      </c>
      <c r="C219" s="31">
        <v>0</v>
      </c>
      <c r="D219" s="31">
        <v>0</v>
      </c>
      <c r="E219" s="31">
        <v>0</v>
      </c>
      <c r="F219" s="31">
        <v>204055.44400508099</v>
      </c>
    </row>
    <row r="220" spans="1:6" x14ac:dyDescent="0.2">
      <c r="A220" s="4">
        <v>507295</v>
      </c>
      <c r="B220" s="4" t="s">
        <v>34</v>
      </c>
      <c r="C220" s="31">
        <v>0</v>
      </c>
      <c r="D220" s="31">
        <v>0</v>
      </c>
      <c r="E220" s="31">
        <v>0</v>
      </c>
      <c r="F220" s="31">
        <v>201413.17818839999</v>
      </c>
    </row>
    <row r="221" spans="1:6" x14ac:dyDescent="0.2">
      <c r="A221" s="4">
        <v>506543</v>
      </c>
      <c r="B221" s="4" t="s">
        <v>34</v>
      </c>
      <c r="C221" s="31">
        <v>0</v>
      </c>
      <c r="D221" s="31">
        <v>0</v>
      </c>
      <c r="E221" s="31">
        <v>0</v>
      </c>
      <c r="F221" s="31">
        <v>200092.04912487901</v>
      </c>
    </row>
    <row r="222" spans="1:6" x14ac:dyDescent="0.2">
      <c r="A222" s="4">
        <v>506758</v>
      </c>
      <c r="B222" s="4" t="s">
        <v>34</v>
      </c>
      <c r="C222" s="31">
        <v>0</v>
      </c>
      <c r="D222" s="31">
        <v>0</v>
      </c>
      <c r="E222" s="31">
        <v>0</v>
      </c>
      <c r="F222" s="31">
        <v>200092.04912487901</v>
      </c>
    </row>
    <row r="223" spans="1:6" x14ac:dyDescent="0.2">
      <c r="A223" s="4">
        <v>506398</v>
      </c>
      <c r="B223" s="4" t="s">
        <v>34</v>
      </c>
      <c r="C223" s="31">
        <v>0</v>
      </c>
      <c r="D223" s="31">
        <v>0</v>
      </c>
      <c r="E223" s="31">
        <v>0</v>
      </c>
      <c r="F223" s="31">
        <v>197271.967110859</v>
      </c>
    </row>
    <row r="224" spans="1:6" x14ac:dyDescent="0.2">
      <c r="A224" s="4">
        <v>506274</v>
      </c>
      <c r="B224" s="4" t="s">
        <v>34</v>
      </c>
      <c r="C224" s="31">
        <v>0</v>
      </c>
      <c r="D224" s="31">
        <v>0</v>
      </c>
      <c r="E224" s="31">
        <v>0</v>
      </c>
      <c r="F224" s="31">
        <v>192775.10544479801</v>
      </c>
    </row>
    <row r="225" spans="1:6" x14ac:dyDescent="0.2">
      <c r="A225" s="4">
        <v>506273</v>
      </c>
      <c r="B225" s="4" t="s">
        <v>34</v>
      </c>
      <c r="C225" s="31">
        <v>0</v>
      </c>
      <c r="D225" s="31">
        <v>0</v>
      </c>
      <c r="E225" s="31">
        <v>0</v>
      </c>
      <c r="F225" s="31">
        <v>191276.14967989901</v>
      </c>
    </row>
    <row r="226" spans="1:6" x14ac:dyDescent="0.2">
      <c r="A226" s="4">
        <v>506424</v>
      </c>
      <c r="B226" s="4" t="s">
        <v>34</v>
      </c>
      <c r="C226" s="31">
        <v>0</v>
      </c>
      <c r="D226" s="31">
        <v>0</v>
      </c>
      <c r="E226" s="31">
        <v>0</v>
      </c>
      <c r="F226" s="31">
        <v>150804.401749977</v>
      </c>
    </row>
    <row r="227" spans="1:6" x14ac:dyDescent="0.2">
      <c r="A227" s="4">
        <v>506425</v>
      </c>
      <c r="B227" s="4" t="s">
        <v>34</v>
      </c>
      <c r="C227" s="31">
        <v>0</v>
      </c>
      <c r="D227" s="31">
        <v>0</v>
      </c>
      <c r="E227" s="31">
        <v>0</v>
      </c>
      <c r="F227" s="31">
        <v>150804.401749977</v>
      </c>
    </row>
    <row r="228" spans="1:6" x14ac:dyDescent="0.2">
      <c r="A228" s="4">
        <v>506239</v>
      </c>
      <c r="B228" s="4" t="s">
        <v>34</v>
      </c>
      <c r="C228" s="31">
        <v>0</v>
      </c>
      <c r="D228" s="31">
        <v>0</v>
      </c>
      <c r="E228" s="31">
        <v>0</v>
      </c>
      <c r="F228" s="31">
        <v>146307.542129451</v>
      </c>
    </row>
    <row r="229" spans="1:6" x14ac:dyDescent="0.2">
      <c r="A229" s="4">
        <v>506114</v>
      </c>
      <c r="B229" s="4" t="s">
        <v>34</v>
      </c>
      <c r="C229" s="31">
        <v>0</v>
      </c>
      <c r="D229" s="31">
        <v>0</v>
      </c>
      <c r="E229" s="31">
        <v>0</v>
      </c>
      <c r="F229" s="31">
        <v>144808.587202264</v>
      </c>
    </row>
    <row r="230" spans="1:6" x14ac:dyDescent="0.2">
      <c r="A230" s="4">
        <v>506709</v>
      </c>
      <c r="B230" s="4" t="s">
        <v>34</v>
      </c>
      <c r="C230" s="31">
        <v>0</v>
      </c>
      <c r="D230" s="31">
        <v>0</v>
      </c>
      <c r="E230" s="31">
        <v>0</v>
      </c>
      <c r="F230" s="31">
        <v>144808.587202264</v>
      </c>
    </row>
    <row r="231" spans="1:6" x14ac:dyDescent="0.2">
      <c r="A231" s="4">
        <v>506681</v>
      </c>
      <c r="B231" s="4" t="s">
        <v>34</v>
      </c>
      <c r="C231" s="31">
        <v>0</v>
      </c>
      <c r="D231" s="31">
        <v>0</v>
      </c>
      <c r="E231" s="31">
        <v>0</v>
      </c>
      <c r="F231" s="31">
        <v>143309.63229432199</v>
      </c>
    </row>
    <row r="232" spans="1:6" x14ac:dyDescent="0.2">
      <c r="A232" s="4">
        <v>506866</v>
      </c>
      <c r="B232" s="4" t="s">
        <v>34</v>
      </c>
      <c r="C232" s="31">
        <v>0</v>
      </c>
      <c r="D232" s="31">
        <v>0</v>
      </c>
      <c r="E232" s="31">
        <v>0</v>
      </c>
      <c r="F232" s="31">
        <v>138812.774063752</v>
      </c>
    </row>
    <row r="233" spans="1:6" x14ac:dyDescent="0.2">
      <c r="A233" s="4">
        <v>506542</v>
      </c>
      <c r="B233" s="4" t="s">
        <v>34</v>
      </c>
      <c r="C233" s="31">
        <v>0</v>
      </c>
      <c r="D233" s="31">
        <v>0</v>
      </c>
      <c r="E233" s="31">
        <v>0</v>
      </c>
      <c r="F233" s="31">
        <v>118826.72844712</v>
      </c>
    </row>
    <row r="234" spans="1:6" x14ac:dyDescent="0.2">
      <c r="A234" s="4">
        <v>506617</v>
      </c>
      <c r="B234" s="4" t="s">
        <v>34</v>
      </c>
      <c r="C234" s="31">
        <v>0</v>
      </c>
      <c r="D234" s="31">
        <v>0</v>
      </c>
      <c r="E234" s="31">
        <v>0</v>
      </c>
      <c r="F234" s="31">
        <v>118826.72844712</v>
      </c>
    </row>
    <row r="235" spans="1:6" x14ac:dyDescent="0.2">
      <c r="A235" s="4">
        <v>506870</v>
      </c>
      <c r="B235" s="4" t="s">
        <v>34</v>
      </c>
      <c r="C235" s="31">
        <v>0</v>
      </c>
      <c r="D235" s="31">
        <v>0</v>
      </c>
      <c r="E235" s="31">
        <v>0</v>
      </c>
      <c r="F235" s="31">
        <v>108833.713681404</v>
      </c>
    </row>
    <row r="236" spans="1:6" x14ac:dyDescent="0.2">
      <c r="A236" s="4">
        <v>506616</v>
      </c>
      <c r="B236" s="4" t="s">
        <v>34</v>
      </c>
      <c r="C236" s="31">
        <v>0</v>
      </c>
      <c r="D236" s="31">
        <v>0</v>
      </c>
      <c r="E236" s="31">
        <v>0</v>
      </c>
      <c r="F236" s="31">
        <v>98860.782613536197</v>
      </c>
    </row>
    <row r="237" spans="1:6" x14ac:dyDescent="0.2">
      <c r="A237" s="4">
        <v>506872</v>
      </c>
      <c r="B237" s="4" t="s">
        <v>34</v>
      </c>
      <c r="C237" s="31">
        <v>0</v>
      </c>
      <c r="D237" s="31">
        <v>0</v>
      </c>
      <c r="E237" s="31">
        <v>0</v>
      </c>
      <c r="F237" s="31">
        <v>98860.782613536197</v>
      </c>
    </row>
    <row r="238" spans="1:6" x14ac:dyDescent="0.2">
      <c r="A238" s="4">
        <v>506807</v>
      </c>
      <c r="B238" s="4" t="s">
        <v>34</v>
      </c>
      <c r="C238" s="31">
        <v>0</v>
      </c>
      <c r="D238" s="31">
        <v>0</v>
      </c>
      <c r="E238" s="31">
        <v>0</v>
      </c>
      <c r="F238" s="31">
        <v>88906.031389071504</v>
      </c>
    </row>
    <row r="239" spans="1:6" x14ac:dyDescent="0.2">
      <c r="A239" s="4">
        <v>506157</v>
      </c>
      <c r="B239" s="4" t="s">
        <v>34</v>
      </c>
      <c r="C239" s="31">
        <v>0</v>
      </c>
      <c r="D239" s="31">
        <v>0</v>
      </c>
      <c r="E239" s="31">
        <v>0</v>
      </c>
      <c r="F239" s="31">
        <v>4264.9703133822104</v>
      </c>
    </row>
    <row r="240" spans="1:6" x14ac:dyDescent="0.2">
      <c r="A240" s="4">
        <v>506175</v>
      </c>
      <c r="B240" s="4" t="s">
        <v>34</v>
      </c>
      <c r="C240" s="31">
        <v>0</v>
      </c>
      <c r="D240" s="31">
        <v>0</v>
      </c>
      <c r="E240" s="31">
        <v>0</v>
      </c>
      <c r="F240" s="31">
        <v>3952.9063821126201</v>
      </c>
    </row>
    <row r="241" spans="1:6" x14ac:dyDescent="0.2">
      <c r="A241" s="4">
        <v>506050</v>
      </c>
      <c r="B241" s="4" t="s">
        <v>34</v>
      </c>
      <c r="C241" s="31">
        <v>0</v>
      </c>
      <c r="D241" s="31">
        <v>0</v>
      </c>
      <c r="E241" s="31">
        <v>0</v>
      </c>
      <c r="F241" s="31">
        <v>3916.6425215542899</v>
      </c>
    </row>
    <row r="242" spans="1:6" x14ac:dyDescent="0.2">
      <c r="A242" s="4">
        <v>506148</v>
      </c>
      <c r="B242" s="4" t="s">
        <v>34</v>
      </c>
      <c r="C242" s="31">
        <v>0</v>
      </c>
      <c r="D242" s="31">
        <v>0</v>
      </c>
      <c r="E242" s="31">
        <v>0</v>
      </c>
      <c r="F242" s="31">
        <v>3883.1599105724699</v>
      </c>
    </row>
    <row r="243" spans="1:6" x14ac:dyDescent="0.2">
      <c r="A243" s="4">
        <v>506091</v>
      </c>
      <c r="B243" s="4" t="s">
        <v>34</v>
      </c>
      <c r="C243" s="31">
        <v>0</v>
      </c>
      <c r="D243" s="31">
        <v>0</v>
      </c>
      <c r="E243" s="31">
        <v>0</v>
      </c>
      <c r="F243" s="31">
        <v>3816.1738393092201</v>
      </c>
    </row>
    <row r="244" spans="1:6" x14ac:dyDescent="0.2">
      <c r="A244" s="4">
        <v>506191</v>
      </c>
      <c r="B244" s="4" t="s">
        <v>34</v>
      </c>
      <c r="C244" s="31">
        <v>0</v>
      </c>
      <c r="D244" s="31">
        <v>0</v>
      </c>
      <c r="E244" s="31">
        <v>0</v>
      </c>
      <c r="F244" s="31">
        <v>3189.1411571673998</v>
      </c>
    </row>
    <row r="245" spans="1:6" x14ac:dyDescent="0.2">
      <c r="A245" s="4">
        <v>506093</v>
      </c>
      <c r="B245" s="4" t="s">
        <v>34</v>
      </c>
      <c r="C245" s="31">
        <v>0</v>
      </c>
      <c r="D245" s="31">
        <v>0</v>
      </c>
      <c r="E245" s="31">
        <v>0</v>
      </c>
      <c r="F245" s="31">
        <v>3072.3828933732402</v>
      </c>
    </row>
    <row r="246" spans="1:6" x14ac:dyDescent="0.2">
      <c r="A246" s="4">
        <v>506187</v>
      </c>
      <c r="B246" s="4" t="s">
        <v>34</v>
      </c>
      <c r="C246" s="31">
        <v>0</v>
      </c>
      <c r="D246" s="31">
        <v>0</v>
      </c>
      <c r="E246" s="31">
        <v>0</v>
      </c>
      <c r="F246" s="31">
        <v>3060.6954114319801</v>
      </c>
    </row>
    <row r="247" spans="1:6" x14ac:dyDescent="0.2">
      <c r="A247" s="4">
        <v>506095</v>
      </c>
      <c r="B247" s="4" t="s">
        <v>34</v>
      </c>
      <c r="C247" s="31">
        <v>0</v>
      </c>
      <c r="D247" s="31">
        <v>0</v>
      </c>
      <c r="E247" s="31">
        <v>0</v>
      </c>
      <c r="F247" s="31">
        <v>2788.9849108087401</v>
      </c>
    </row>
    <row r="248" spans="1:6" x14ac:dyDescent="0.2">
      <c r="A248" s="4">
        <v>506142</v>
      </c>
      <c r="B248" s="4" t="s">
        <v>34</v>
      </c>
      <c r="C248" s="31">
        <v>0</v>
      </c>
      <c r="D248" s="31">
        <v>0</v>
      </c>
      <c r="E248" s="31">
        <v>0</v>
      </c>
      <c r="F248" s="31">
        <v>2706.8028656436099</v>
      </c>
    </row>
    <row r="249" spans="1:6" x14ac:dyDescent="0.2">
      <c r="A249" s="4">
        <v>507289</v>
      </c>
      <c r="B249" s="4" t="s">
        <v>34</v>
      </c>
      <c r="C249" s="31">
        <v>0</v>
      </c>
      <c r="D249" s="31">
        <v>0</v>
      </c>
      <c r="E249" s="31">
        <v>0</v>
      </c>
      <c r="F249" s="31">
        <v>2669.2053570598</v>
      </c>
    </row>
    <row r="250" spans="1:6" x14ac:dyDescent="0.2">
      <c r="A250" s="4">
        <v>506510</v>
      </c>
      <c r="B250" s="4" t="s">
        <v>34</v>
      </c>
      <c r="C250" s="31">
        <v>0</v>
      </c>
      <c r="D250" s="31">
        <v>0</v>
      </c>
      <c r="E250" s="31">
        <v>0</v>
      </c>
      <c r="F250" s="31">
        <v>1312.0941267427299</v>
      </c>
    </row>
    <row r="251" spans="1:6" x14ac:dyDescent="0.2">
      <c r="A251" s="4">
        <v>506074</v>
      </c>
      <c r="B251" s="4" t="s">
        <v>34</v>
      </c>
      <c r="C251" s="31">
        <v>0</v>
      </c>
      <c r="D251" s="31">
        <v>0</v>
      </c>
      <c r="E251" s="31">
        <v>0</v>
      </c>
      <c r="F251" s="31">
        <v>607.75989694004397</v>
      </c>
    </row>
    <row r="252" spans="1:6" x14ac:dyDescent="0.2">
      <c r="A252" s="4">
        <v>506865</v>
      </c>
      <c r="B252" s="4" t="s">
        <v>34</v>
      </c>
      <c r="C252" s="31">
        <v>0</v>
      </c>
      <c r="D252" s="31">
        <v>0</v>
      </c>
      <c r="E252" s="31">
        <v>0</v>
      </c>
      <c r="F252" s="31">
        <v>596.18100930440301</v>
      </c>
    </row>
    <row r="253" spans="1:6" x14ac:dyDescent="0.2">
      <c r="A253" s="4">
        <v>506260</v>
      </c>
      <c r="B253" s="4" t="s">
        <v>34</v>
      </c>
      <c r="C253" s="31">
        <v>0</v>
      </c>
      <c r="D253" s="31">
        <v>0</v>
      </c>
      <c r="E253" s="31">
        <v>0</v>
      </c>
      <c r="F253" s="31">
        <v>565.59145335799997</v>
      </c>
    </row>
    <row r="254" spans="1:6" x14ac:dyDescent="0.2">
      <c r="A254" s="4">
        <v>506060</v>
      </c>
      <c r="B254" s="4" t="s">
        <v>34</v>
      </c>
      <c r="C254" s="31">
        <v>0</v>
      </c>
      <c r="D254" s="31">
        <v>0</v>
      </c>
      <c r="E254" s="31">
        <v>0</v>
      </c>
      <c r="F254" s="31">
        <v>533.85745867603703</v>
      </c>
    </row>
    <row r="255" spans="1:6" x14ac:dyDescent="0.2">
      <c r="A255" s="4">
        <v>506104</v>
      </c>
      <c r="B255" s="4" t="s">
        <v>34</v>
      </c>
      <c r="C255" s="31">
        <v>0</v>
      </c>
      <c r="D255" s="31">
        <v>0</v>
      </c>
      <c r="E255" s="31">
        <v>0</v>
      </c>
      <c r="F255" s="31">
        <v>474.40635948373</v>
      </c>
    </row>
    <row r="256" spans="1:6" x14ac:dyDescent="0.2">
      <c r="A256" s="4">
        <v>506763</v>
      </c>
      <c r="B256" s="4" t="s">
        <v>34</v>
      </c>
      <c r="C256" s="31">
        <v>0</v>
      </c>
      <c r="D256" s="31">
        <v>0</v>
      </c>
      <c r="E256" s="31">
        <v>0</v>
      </c>
      <c r="F256" s="31">
        <v>465.25038538008602</v>
      </c>
    </row>
    <row r="257" spans="1:6" x14ac:dyDescent="0.2">
      <c r="A257" s="4">
        <v>506867</v>
      </c>
      <c r="B257" s="4" t="s">
        <v>34</v>
      </c>
      <c r="C257" s="31">
        <v>0</v>
      </c>
      <c r="D257" s="31">
        <v>0</v>
      </c>
      <c r="E257" s="31">
        <v>0</v>
      </c>
      <c r="F257" s="31">
        <v>443.90379197642199</v>
      </c>
    </row>
    <row r="258" spans="1:6" x14ac:dyDescent="0.2">
      <c r="A258" s="4">
        <v>506868</v>
      </c>
      <c r="B258" s="4" t="s">
        <v>34</v>
      </c>
      <c r="C258" s="31">
        <v>0</v>
      </c>
      <c r="D258" s="31">
        <v>0</v>
      </c>
      <c r="E258" s="31">
        <v>0</v>
      </c>
      <c r="F258" s="31">
        <v>443.90379197642199</v>
      </c>
    </row>
    <row r="259" spans="1:6" x14ac:dyDescent="0.2">
      <c r="A259" s="4">
        <v>506311</v>
      </c>
      <c r="B259" s="4" t="s">
        <v>34</v>
      </c>
      <c r="C259" s="31">
        <v>0</v>
      </c>
      <c r="D259" s="31">
        <v>0</v>
      </c>
      <c r="E259" s="31">
        <v>0</v>
      </c>
      <c r="F259" s="31">
        <v>399.203723230918</v>
      </c>
    </row>
    <row r="260" spans="1:6" x14ac:dyDescent="0.2">
      <c r="A260" s="4">
        <v>506312</v>
      </c>
      <c r="B260" s="4" t="s">
        <v>34</v>
      </c>
      <c r="C260" s="31">
        <v>0</v>
      </c>
      <c r="D260" s="31">
        <v>0</v>
      </c>
      <c r="E260" s="31">
        <v>0</v>
      </c>
      <c r="F260" s="31">
        <v>399.203723230918</v>
      </c>
    </row>
    <row r="261" spans="1:6" x14ac:dyDescent="0.2">
      <c r="A261" s="4">
        <v>506682</v>
      </c>
      <c r="B261" s="4" t="s">
        <v>34</v>
      </c>
      <c r="C261" s="31">
        <v>0</v>
      </c>
      <c r="D261" s="31">
        <v>0</v>
      </c>
      <c r="E261" s="31">
        <v>0</v>
      </c>
      <c r="F261" s="31">
        <v>374.96825344955602</v>
      </c>
    </row>
    <row r="262" spans="1:6" x14ac:dyDescent="0.2">
      <c r="A262" s="4">
        <v>506078</v>
      </c>
      <c r="B262" s="4" t="s">
        <v>34</v>
      </c>
      <c r="C262" s="31">
        <v>0</v>
      </c>
      <c r="D262" s="31">
        <v>0</v>
      </c>
      <c r="E262" s="31">
        <v>0</v>
      </c>
      <c r="F262" s="31">
        <v>371.22537582054201</v>
      </c>
    </row>
    <row r="263" spans="1:6" x14ac:dyDescent="0.2">
      <c r="A263" s="4">
        <v>506070</v>
      </c>
      <c r="B263" s="4" t="s">
        <v>34</v>
      </c>
      <c r="C263" s="31">
        <v>0</v>
      </c>
      <c r="D263" s="31">
        <v>0</v>
      </c>
      <c r="E263" s="31">
        <v>0</v>
      </c>
      <c r="F263" s="31">
        <v>346.18420526260201</v>
      </c>
    </row>
    <row r="264" spans="1:6" x14ac:dyDescent="0.2">
      <c r="A264" s="4">
        <v>506827</v>
      </c>
      <c r="B264" s="4" t="s">
        <v>34</v>
      </c>
      <c r="C264" s="31">
        <v>0</v>
      </c>
      <c r="D264" s="31">
        <v>0</v>
      </c>
      <c r="E264" s="31">
        <v>0</v>
      </c>
      <c r="F264" s="31">
        <v>343.04385353495002</v>
      </c>
    </row>
    <row r="265" spans="1:6" x14ac:dyDescent="0.2">
      <c r="A265" s="4">
        <v>506271</v>
      </c>
      <c r="B265" s="4" t="s">
        <v>34</v>
      </c>
      <c r="C265" s="31">
        <v>0</v>
      </c>
      <c r="D265" s="31">
        <v>0</v>
      </c>
      <c r="E265" s="31">
        <v>0</v>
      </c>
      <c r="F265" s="31">
        <v>208.08997022002799</v>
      </c>
    </row>
    <row r="266" spans="1:6" x14ac:dyDescent="0.2">
      <c r="A266" s="4">
        <v>506272</v>
      </c>
      <c r="B266" s="4" t="s">
        <v>34</v>
      </c>
      <c r="C266" s="31">
        <v>0</v>
      </c>
      <c r="D266" s="31">
        <v>0</v>
      </c>
      <c r="E266" s="31">
        <v>0</v>
      </c>
      <c r="F266" s="31">
        <v>208.08997022002799</v>
      </c>
    </row>
    <row r="267" spans="1:6" x14ac:dyDescent="0.2">
      <c r="A267" s="4">
        <v>506572</v>
      </c>
      <c r="B267" s="4" t="s">
        <v>34</v>
      </c>
      <c r="C267" s="31">
        <v>0</v>
      </c>
      <c r="D267" s="31">
        <v>0</v>
      </c>
      <c r="E267" s="31">
        <v>0</v>
      </c>
      <c r="F267" s="31">
        <v>120.16529892137601</v>
      </c>
    </row>
    <row r="268" spans="1:6" x14ac:dyDescent="0.2">
      <c r="A268" s="4">
        <v>506059</v>
      </c>
      <c r="B268" s="4" t="s">
        <v>34</v>
      </c>
      <c r="C268" s="31">
        <v>0</v>
      </c>
      <c r="D268" s="31">
        <v>0</v>
      </c>
      <c r="E268" s="31">
        <v>0</v>
      </c>
      <c r="F268" s="31">
        <v>83.493007965744397</v>
      </c>
    </row>
    <row r="269" spans="1:6" x14ac:dyDescent="0.2">
      <c r="A269" s="4">
        <v>506567</v>
      </c>
      <c r="B269" s="4" t="s">
        <v>34</v>
      </c>
      <c r="C269" s="31">
        <v>0</v>
      </c>
      <c r="D269" s="31">
        <v>0</v>
      </c>
      <c r="E269" s="31">
        <v>0</v>
      </c>
      <c r="F269" s="31">
        <v>77.678232149124099</v>
      </c>
    </row>
    <row r="270" spans="1:6" x14ac:dyDescent="0.2">
      <c r="A270" s="4">
        <v>506568</v>
      </c>
      <c r="B270" s="4" t="s">
        <v>34</v>
      </c>
      <c r="C270" s="31">
        <v>0</v>
      </c>
      <c r="D270" s="31">
        <v>0</v>
      </c>
      <c r="E270" s="31">
        <v>0</v>
      </c>
      <c r="F270" s="31">
        <v>77.678232149124099</v>
      </c>
    </row>
    <row r="271" spans="1:6" x14ac:dyDescent="0.2">
      <c r="A271" s="4">
        <v>505820</v>
      </c>
      <c r="B271" s="4" t="s">
        <v>34</v>
      </c>
      <c r="C271" s="31">
        <v>0</v>
      </c>
      <c r="D271" s="31">
        <v>0</v>
      </c>
      <c r="E271" s="31">
        <v>0</v>
      </c>
      <c r="F271" s="31">
        <v>10.824367038722</v>
      </c>
    </row>
    <row r="272" spans="1:6" x14ac:dyDescent="0.2">
      <c r="A272" s="4">
        <v>505825</v>
      </c>
      <c r="B272" s="4" t="s">
        <v>34</v>
      </c>
      <c r="C272" s="31">
        <v>0</v>
      </c>
      <c r="D272" s="31">
        <v>0</v>
      </c>
      <c r="E272" s="31">
        <v>0</v>
      </c>
      <c r="F272" s="31">
        <v>6.9430471097828299</v>
      </c>
    </row>
    <row r="273" spans="1:6" x14ac:dyDescent="0.2">
      <c r="A273" s="4">
        <v>505830</v>
      </c>
      <c r="B273" s="4" t="s">
        <v>34</v>
      </c>
      <c r="C273" s="31">
        <v>0</v>
      </c>
      <c r="D273" s="31">
        <v>0</v>
      </c>
      <c r="E273" s="31">
        <v>0</v>
      </c>
      <c r="F273" s="31">
        <v>5.0854054651043796</v>
      </c>
    </row>
    <row r="274" spans="1:6" x14ac:dyDescent="0.2">
      <c r="A274" s="4">
        <v>505835</v>
      </c>
      <c r="B274" s="4" t="s">
        <v>34</v>
      </c>
      <c r="C274" s="31">
        <v>0</v>
      </c>
      <c r="D274" s="31">
        <v>0</v>
      </c>
      <c r="E274" s="31">
        <v>0</v>
      </c>
      <c r="F274" s="31">
        <v>2.4923370617487999</v>
      </c>
    </row>
  </sheetData>
  <phoneticPr fontId="2" type="noConversion"/>
  <pageMargins left="0.75" right="0.75" top="1" bottom="1" header="0.5" footer="0.5"/>
  <pageSetup orientation="portrait" r:id="rId1"/>
  <headerFooter alignWithMargins="0">
    <oddHeader>&amp;A</oddHeader>
    <oddFooter>Page &amp;P&amp;RFlood Exercise Results_w Analysis.xls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I1" sqref="I1"/>
    </sheetView>
  </sheetViews>
  <sheetFormatPr defaultRowHeight="12.75" x14ac:dyDescent="0.2"/>
  <cols>
    <col min="1" max="1" width="18.85546875" style="4" customWidth="1"/>
    <col min="2" max="4" width="9.7109375" style="4" customWidth="1"/>
    <col min="5" max="16384" width="9.140625" style="4"/>
  </cols>
  <sheetData>
    <row r="1" spans="1:4" x14ac:dyDescent="0.2">
      <c r="A1" s="4" t="s">
        <v>94</v>
      </c>
    </row>
    <row r="2" spans="1:4" x14ac:dyDescent="0.2">
      <c r="A2" s="4" t="s">
        <v>95</v>
      </c>
    </row>
    <row r="4" spans="1:4" x14ac:dyDescent="0.2">
      <c r="B4" s="4" t="s">
        <v>45</v>
      </c>
      <c r="C4" s="4" t="s">
        <v>46</v>
      </c>
      <c r="D4" s="4" t="s">
        <v>47</v>
      </c>
    </row>
    <row r="5" spans="1:4" x14ac:dyDescent="0.2">
      <c r="A5" s="4" t="s">
        <v>97</v>
      </c>
      <c r="B5" s="4">
        <v>83</v>
      </c>
      <c r="C5" s="4">
        <v>83</v>
      </c>
      <c r="D5" s="4">
        <v>83</v>
      </c>
    </row>
    <row r="6" spans="1:4" x14ac:dyDescent="0.2">
      <c r="A6" s="4" t="s">
        <v>98</v>
      </c>
      <c r="B6" s="4">
        <v>75</v>
      </c>
      <c r="C6" s="4">
        <v>76</v>
      </c>
      <c r="D6" s="4">
        <v>59</v>
      </c>
    </row>
    <row r="7" spans="1:4" x14ac:dyDescent="0.2">
      <c r="A7" s="4" t="s">
        <v>96</v>
      </c>
      <c r="B7" s="4">
        <v>67</v>
      </c>
      <c r="C7" s="4">
        <v>36</v>
      </c>
      <c r="D7" s="4">
        <v>19</v>
      </c>
    </row>
    <row r="8" spans="1:4" x14ac:dyDescent="0.2">
      <c r="A8" s="4" t="s">
        <v>99</v>
      </c>
      <c r="B8" s="4">
        <f>B6-B7</f>
        <v>8</v>
      </c>
      <c r="C8" s="4">
        <f>C6-C7</f>
        <v>40</v>
      </c>
      <c r="D8" s="4">
        <f>D6-D7</f>
        <v>40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5"/>
  <sheetViews>
    <sheetView zoomScale="90" workbookViewId="0"/>
  </sheetViews>
  <sheetFormatPr defaultColWidth="14.85546875" defaultRowHeight="12.75" x14ac:dyDescent="0.2"/>
  <cols>
    <col min="1" max="1" width="7.5703125" style="4" customWidth="1"/>
    <col min="2" max="2" width="7.140625" style="4" bestFit="1" customWidth="1"/>
    <col min="3" max="3" width="16.85546875" style="4" customWidth="1"/>
    <col min="4" max="4" width="17.7109375" style="4" customWidth="1"/>
    <col min="5" max="5" width="16.42578125" style="4" customWidth="1"/>
    <col min="6" max="6" width="12.140625" style="4" customWidth="1"/>
    <col min="7" max="12" width="13" style="4" customWidth="1"/>
    <col min="13" max="13" width="13.42578125" style="4" customWidth="1"/>
    <col min="14" max="16384" width="14.85546875" style="4"/>
  </cols>
  <sheetData>
    <row r="2" spans="1:12" x14ac:dyDescent="0.2">
      <c r="C2" s="12" t="s">
        <v>44</v>
      </c>
      <c r="D2" s="12" t="s">
        <v>45</v>
      </c>
      <c r="E2" s="12" t="s">
        <v>46</v>
      </c>
      <c r="F2" s="12" t="s">
        <v>47</v>
      </c>
    </row>
    <row r="3" spans="1:12" x14ac:dyDescent="0.2">
      <c r="C3" s="13" t="s">
        <v>59</v>
      </c>
      <c r="D3" s="13" t="s">
        <v>61</v>
      </c>
      <c r="E3" s="13" t="s">
        <v>62</v>
      </c>
      <c r="F3" s="13" t="s">
        <v>63</v>
      </c>
    </row>
    <row r="4" spans="1:12" x14ac:dyDescent="0.2">
      <c r="C4" s="14" t="s">
        <v>60</v>
      </c>
      <c r="D4" s="14" t="s">
        <v>60</v>
      </c>
      <c r="E4" s="14" t="s">
        <v>60</v>
      </c>
      <c r="F4" s="14" t="s">
        <v>64</v>
      </c>
    </row>
    <row r="5" spans="1:12" x14ac:dyDescent="0.2">
      <c r="C5" s="13" t="s">
        <v>22</v>
      </c>
      <c r="D5" s="13" t="s">
        <v>36</v>
      </c>
      <c r="E5" s="13" t="s">
        <v>41</v>
      </c>
      <c r="F5" s="13" t="s">
        <v>39</v>
      </c>
    </row>
    <row r="6" spans="1:12" s="16" customFormat="1" ht="38.25" x14ac:dyDescent="0.2">
      <c r="A6" s="15" t="s">
        <v>0</v>
      </c>
      <c r="B6" s="15" t="s">
        <v>1</v>
      </c>
      <c r="C6" s="15" t="s">
        <v>73</v>
      </c>
      <c r="D6" s="15" t="s">
        <v>74</v>
      </c>
      <c r="E6" s="15" t="s">
        <v>75</v>
      </c>
      <c r="F6" s="15" t="s">
        <v>76</v>
      </c>
      <c r="G6" s="15" t="s">
        <v>77</v>
      </c>
      <c r="H6" s="15" t="s">
        <v>78</v>
      </c>
      <c r="I6" s="15" t="s">
        <v>79</v>
      </c>
      <c r="J6" s="15" t="s">
        <v>80</v>
      </c>
      <c r="K6" s="15" t="s">
        <v>81</v>
      </c>
      <c r="L6" s="15" t="s">
        <v>82</v>
      </c>
    </row>
    <row r="7" spans="1:12" x14ac:dyDescent="0.2">
      <c r="A7" s="35">
        <v>1E-4</v>
      </c>
      <c r="B7" s="24">
        <v>10000</v>
      </c>
      <c r="C7" s="24">
        <v>1088828.8899999999</v>
      </c>
      <c r="D7" s="24">
        <v>887278.29</v>
      </c>
      <c r="E7" s="24">
        <v>685436.88</v>
      </c>
      <c r="F7" s="24">
        <v>520211.36</v>
      </c>
      <c r="G7" s="24">
        <v>1805849.19</v>
      </c>
      <c r="H7" s="24">
        <v>1460244.44</v>
      </c>
      <c r="I7" s="24">
        <v>1166580.3600000001</v>
      </c>
      <c r="J7" s="24">
        <v>1261893.96</v>
      </c>
      <c r="K7" s="24">
        <v>935469.03</v>
      </c>
      <c r="L7" s="24">
        <v>781019.58</v>
      </c>
    </row>
    <row r="8" spans="1:12" x14ac:dyDescent="0.2">
      <c r="A8" s="17">
        <v>2.0000000000000001E-4</v>
      </c>
      <c r="B8" s="18">
        <v>5000</v>
      </c>
      <c r="C8" s="18">
        <v>1009984.67</v>
      </c>
      <c r="D8" s="18">
        <v>772758.53</v>
      </c>
      <c r="E8" s="18">
        <v>633925.06000000006</v>
      </c>
      <c r="F8" s="18">
        <v>470542.46</v>
      </c>
      <c r="G8" s="18">
        <v>1637780.2</v>
      </c>
      <c r="H8" s="18">
        <v>1338353.99</v>
      </c>
      <c r="I8" s="18">
        <v>1082267.8899999999</v>
      </c>
      <c r="J8" s="18">
        <v>1117394.24</v>
      </c>
      <c r="K8" s="18">
        <v>829207.21</v>
      </c>
      <c r="L8" s="18">
        <v>710104.2</v>
      </c>
    </row>
    <row r="9" spans="1:12" x14ac:dyDescent="0.2">
      <c r="A9" s="17">
        <v>1E-3</v>
      </c>
      <c r="B9" s="18">
        <v>1000</v>
      </c>
      <c r="C9" s="18">
        <v>772780.53</v>
      </c>
      <c r="D9" s="18">
        <v>503763.65</v>
      </c>
      <c r="E9" s="18">
        <v>487892.24</v>
      </c>
      <c r="F9" s="18">
        <v>337872.88</v>
      </c>
      <c r="G9" s="18">
        <v>1146149.31</v>
      </c>
      <c r="H9" s="18">
        <v>995350.72</v>
      </c>
      <c r="I9" s="18">
        <v>823298.43</v>
      </c>
      <c r="J9" s="18">
        <v>700172.11</v>
      </c>
      <c r="K9" s="18">
        <v>552326.37</v>
      </c>
      <c r="L9" s="18">
        <v>535638.11</v>
      </c>
    </row>
    <row r="10" spans="1:12" x14ac:dyDescent="0.2">
      <c r="A10" s="17">
        <v>2E-3</v>
      </c>
      <c r="B10" s="19">
        <v>500</v>
      </c>
      <c r="C10" s="18">
        <v>655336.75</v>
      </c>
      <c r="D10" s="18">
        <v>402407.56</v>
      </c>
      <c r="E10" s="18">
        <v>406891.89</v>
      </c>
      <c r="F10" s="18">
        <v>270073.27</v>
      </c>
      <c r="G10" s="18">
        <v>945050.41</v>
      </c>
      <c r="H10" s="18">
        <v>821640.51</v>
      </c>
      <c r="I10" s="18">
        <v>691413.09</v>
      </c>
      <c r="J10" s="18">
        <v>550529.66</v>
      </c>
      <c r="K10" s="18">
        <v>449714.85</v>
      </c>
      <c r="L10" s="18">
        <v>451503.62</v>
      </c>
    </row>
    <row r="11" spans="1:12" x14ac:dyDescent="0.2">
      <c r="A11" s="17">
        <v>4.0000000000000001E-3</v>
      </c>
      <c r="B11" s="19">
        <v>250</v>
      </c>
      <c r="C11" s="18">
        <v>521379.2</v>
      </c>
      <c r="D11" s="18">
        <v>297490.2</v>
      </c>
      <c r="E11" s="18">
        <v>302910.86</v>
      </c>
      <c r="F11" s="18">
        <v>191056.51</v>
      </c>
      <c r="G11" s="18">
        <v>741806.03</v>
      </c>
      <c r="H11" s="18">
        <v>632930.9</v>
      </c>
      <c r="I11" s="18">
        <v>546837.21</v>
      </c>
      <c r="J11" s="18">
        <v>423648.22</v>
      </c>
      <c r="K11" s="18">
        <v>351427.23</v>
      </c>
      <c r="L11" s="18">
        <v>356619.96</v>
      </c>
    </row>
    <row r="12" spans="1:12" x14ac:dyDescent="0.2">
      <c r="A12" s="17">
        <v>5.0000000000000001E-3</v>
      </c>
      <c r="B12" s="19">
        <v>200</v>
      </c>
      <c r="C12" s="18">
        <v>471073.95</v>
      </c>
      <c r="D12" s="18">
        <v>260839.08</v>
      </c>
      <c r="E12" s="18">
        <v>259557.19</v>
      </c>
      <c r="F12" s="18">
        <v>161635.67000000001</v>
      </c>
      <c r="G12" s="18">
        <v>670427.68000000005</v>
      </c>
      <c r="H12" s="18">
        <v>569683.30000000005</v>
      </c>
      <c r="I12" s="18">
        <v>495476.11</v>
      </c>
      <c r="J12" s="18">
        <v>383633.77</v>
      </c>
      <c r="K12" s="18">
        <v>319237.51</v>
      </c>
      <c r="L12" s="18">
        <v>322616.69</v>
      </c>
    </row>
    <row r="13" spans="1:12" x14ac:dyDescent="0.2">
      <c r="A13" s="17">
        <v>0.01</v>
      </c>
      <c r="B13" s="19">
        <v>100</v>
      </c>
      <c r="C13" s="18">
        <v>236044.51</v>
      </c>
      <c r="D13" s="18">
        <v>119809.26</v>
      </c>
      <c r="E13" s="18">
        <v>5714.55</v>
      </c>
      <c r="F13" s="18">
        <v>31580.01</v>
      </c>
      <c r="G13" s="18">
        <v>377705.21</v>
      </c>
      <c r="H13" s="18">
        <v>357404.49</v>
      </c>
      <c r="I13" s="18">
        <v>307671.93</v>
      </c>
      <c r="J13" s="18">
        <v>248557.04</v>
      </c>
      <c r="K13" s="18">
        <v>211477.44</v>
      </c>
      <c r="L13" s="18">
        <v>197957.05</v>
      </c>
    </row>
    <row r="14" spans="1:12" x14ac:dyDescent="0.2">
      <c r="A14" s="17">
        <v>0.02</v>
      </c>
      <c r="B14" s="19">
        <v>50</v>
      </c>
      <c r="C14" s="18">
        <v>1427.7</v>
      </c>
      <c r="D14" s="18">
        <v>0</v>
      </c>
      <c r="E14" s="18">
        <v>1122.29</v>
      </c>
      <c r="F14" s="18">
        <v>1479.42</v>
      </c>
      <c r="G14" s="18">
        <v>2160.19</v>
      </c>
      <c r="H14" s="18">
        <v>4721.4399999999996</v>
      </c>
      <c r="I14" s="18">
        <v>32561.84</v>
      </c>
      <c r="J14" s="18">
        <v>6725.84</v>
      </c>
      <c r="K14" s="18">
        <v>56887.54</v>
      </c>
      <c r="L14" s="18">
        <v>7292.53</v>
      </c>
    </row>
    <row r="15" spans="1:12" x14ac:dyDescent="0.2">
      <c r="A15" s="17">
        <v>0.04</v>
      </c>
      <c r="B15" s="19">
        <v>25</v>
      </c>
      <c r="C15" s="18">
        <v>251.76</v>
      </c>
      <c r="D15" s="18">
        <v>0</v>
      </c>
      <c r="E15" s="18">
        <v>218.41</v>
      </c>
      <c r="F15" s="18">
        <v>271.43</v>
      </c>
      <c r="G15" s="18">
        <v>315.75</v>
      </c>
      <c r="H15" s="18">
        <v>1019.03</v>
      </c>
      <c r="I15" s="18">
        <v>1314.37</v>
      </c>
      <c r="J15" s="18">
        <v>469.96</v>
      </c>
      <c r="K15" s="18">
        <v>640.77</v>
      </c>
      <c r="L15" s="18">
        <v>1189.9000000000001</v>
      </c>
    </row>
    <row r="16" spans="1:12" x14ac:dyDescent="0.2">
      <c r="A16" s="17">
        <v>0.1</v>
      </c>
      <c r="B16" s="19">
        <v>10</v>
      </c>
      <c r="C16" s="18">
        <v>3.28</v>
      </c>
      <c r="D16" s="18">
        <v>0</v>
      </c>
      <c r="E16" s="18">
        <v>3.01</v>
      </c>
      <c r="F16" s="18">
        <v>3.89</v>
      </c>
      <c r="G16" s="18">
        <v>3.98</v>
      </c>
      <c r="H16" s="18">
        <v>82.61</v>
      </c>
      <c r="I16" s="18">
        <v>109.31</v>
      </c>
      <c r="J16" s="18">
        <v>5.94</v>
      </c>
      <c r="K16" s="18">
        <v>8.25</v>
      </c>
      <c r="L16" s="18">
        <v>103.87</v>
      </c>
    </row>
    <row r="17" spans="1:12" x14ac:dyDescent="0.2">
      <c r="A17" s="17">
        <v>0.2</v>
      </c>
      <c r="B17" s="19">
        <v>5</v>
      </c>
      <c r="C17" s="18">
        <v>0.13</v>
      </c>
      <c r="D17" s="18">
        <v>0</v>
      </c>
      <c r="E17" s="18">
        <v>0.13</v>
      </c>
      <c r="F17" s="18">
        <v>0.13</v>
      </c>
      <c r="G17" s="18">
        <v>0.13</v>
      </c>
      <c r="H17" s="18">
        <v>1.32</v>
      </c>
      <c r="I17" s="18">
        <v>2.27</v>
      </c>
      <c r="J17" s="18">
        <v>0.13</v>
      </c>
      <c r="K17" s="18">
        <v>0.13</v>
      </c>
      <c r="L17" s="18">
        <v>2.17</v>
      </c>
    </row>
    <row r="18" spans="1:12" x14ac:dyDescent="0.2">
      <c r="A18" s="20">
        <v>0.5</v>
      </c>
      <c r="B18" s="29">
        <v>2</v>
      </c>
      <c r="C18" s="21">
        <v>0.08</v>
      </c>
      <c r="D18" s="21">
        <v>0</v>
      </c>
      <c r="E18" s="21">
        <v>0.08</v>
      </c>
      <c r="F18" s="21">
        <v>0.08</v>
      </c>
      <c r="G18" s="21">
        <v>0.08</v>
      </c>
      <c r="H18" s="21">
        <v>0.27</v>
      </c>
      <c r="I18" s="21">
        <v>0.09</v>
      </c>
      <c r="J18" s="21">
        <v>0.08</v>
      </c>
      <c r="K18" s="21">
        <v>0.08</v>
      </c>
      <c r="L18" s="21">
        <v>0.09</v>
      </c>
    </row>
    <row r="19" spans="1:12" x14ac:dyDescent="0.2">
      <c r="A19" s="22"/>
      <c r="B19" s="23" t="s">
        <v>2</v>
      </c>
      <c r="C19" s="24">
        <v>5391.48</v>
      </c>
      <c r="D19" s="24">
        <v>3231.46</v>
      </c>
      <c r="E19" s="24">
        <v>2674.4</v>
      </c>
      <c r="F19" s="24">
        <v>1913.12</v>
      </c>
      <c r="G19" s="24">
        <v>8622.94</v>
      </c>
      <c r="H19" s="24">
        <v>8065.88</v>
      </c>
      <c r="I19" s="24">
        <v>7304.6</v>
      </c>
      <c r="J19" s="24">
        <v>5905.86</v>
      </c>
      <c r="K19" s="24">
        <v>5144.58</v>
      </c>
      <c r="L19" s="24">
        <v>4587.53</v>
      </c>
    </row>
    <row r="20" spans="1:12" x14ac:dyDescent="0.2">
      <c r="A20" s="25"/>
      <c r="B20" s="26" t="s">
        <v>31</v>
      </c>
      <c r="C20" s="18">
        <v>54735.73</v>
      </c>
      <c r="D20" s="18">
        <v>34382.18</v>
      </c>
      <c r="E20" s="18">
        <v>31372.81</v>
      </c>
      <c r="F20" s="18">
        <v>21519.29</v>
      </c>
      <c r="G20" s="18">
        <v>82348.87</v>
      </c>
      <c r="H20" s="18">
        <v>71803.55</v>
      </c>
      <c r="I20" s="18">
        <v>61023.7</v>
      </c>
      <c r="J20" s="18">
        <v>51740</v>
      </c>
      <c r="K20" s="18">
        <v>41929.82</v>
      </c>
      <c r="L20" s="18">
        <v>39552.6</v>
      </c>
    </row>
    <row r="21" spans="1:12" x14ac:dyDescent="0.2">
      <c r="A21" s="27"/>
      <c r="B21" s="28" t="s">
        <v>23</v>
      </c>
      <c r="C21" s="29">
        <v>10.1523</v>
      </c>
      <c r="D21" s="29">
        <v>10.639799999999999</v>
      </c>
      <c r="E21" s="29">
        <v>11.7308</v>
      </c>
      <c r="F21" s="29">
        <v>11.248200000000001</v>
      </c>
      <c r="G21" s="29">
        <v>9.5500000000000007</v>
      </c>
      <c r="H21" s="29">
        <v>8.9021000000000008</v>
      </c>
      <c r="I21" s="29">
        <v>8.3541000000000007</v>
      </c>
      <c r="J21" s="29">
        <v>8.7607999999999997</v>
      </c>
      <c r="K21" s="29">
        <v>8.1502999999999997</v>
      </c>
      <c r="L21" s="29">
        <v>8.6218000000000004</v>
      </c>
    </row>
    <row r="23" spans="1:12" ht="25.5" x14ac:dyDescent="0.2">
      <c r="B23" s="30" t="s">
        <v>1</v>
      </c>
    </row>
    <row r="24" spans="1:12" x14ac:dyDescent="0.2">
      <c r="B24" s="31">
        <v>10000</v>
      </c>
      <c r="C24" s="32" t="s">
        <v>65</v>
      </c>
      <c r="G24" s="33">
        <f t="shared" ref="G24:G35" si="0">SUM(C7:D7)/G7</f>
        <v>1.0942814000985321</v>
      </c>
      <c r="H24" s="33">
        <f t="shared" ref="H24:H35" si="1">SUM(C7,E7)/H7</f>
        <v>1.2150470985528972</v>
      </c>
      <c r="I24" s="33">
        <f t="shared" ref="I24:I35" si="2">SUM(C7,F7)/I7</f>
        <v>1.3792793922915005</v>
      </c>
      <c r="J24" s="33">
        <f t="shared" ref="J24:J35" si="3">SUM(D7:E7)/J7</f>
        <v>1.246313255988641</v>
      </c>
      <c r="K24" s="33">
        <f t="shared" ref="K24:K35" si="4">SUM(D7,F7)/K7</f>
        <v>1.5045817711357048</v>
      </c>
      <c r="L24" s="33">
        <f t="shared" ref="L24:L35" si="5">SUM(E7:F7)/L7</f>
        <v>1.543685037960252</v>
      </c>
    </row>
    <row r="25" spans="1:12" x14ac:dyDescent="0.2">
      <c r="B25" s="31">
        <v>5000</v>
      </c>
      <c r="C25" s="4" t="s">
        <v>66</v>
      </c>
      <c r="G25" s="33">
        <f t="shared" si="0"/>
        <v>1.0885118772348086</v>
      </c>
      <c r="H25" s="33">
        <f t="shared" si="1"/>
        <v>1.2283071162660038</v>
      </c>
      <c r="I25" s="33">
        <f t="shared" si="2"/>
        <v>1.3679858228076971</v>
      </c>
      <c r="J25" s="33">
        <f t="shared" si="3"/>
        <v>1.2588964034752856</v>
      </c>
      <c r="K25" s="33">
        <f t="shared" si="4"/>
        <v>1.4993851657416246</v>
      </c>
      <c r="L25" s="33">
        <f t="shared" si="5"/>
        <v>1.5553597908588628</v>
      </c>
    </row>
    <row r="26" spans="1:12" x14ac:dyDescent="0.2">
      <c r="B26" s="31">
        <v>1000</v>
      </c>
      <c r="C26" s="4" t="s">
        <v>66</v>
      </c>
      <c r="G26" s="33">
        <f t="shared" si="0"/>
        <v>1.1137677865024411</v>
      </c>
      <c r="H26" s="33">
        <f t="shared" si="1"/>
        <v>1.2665613684390564</v>
      </c>
      <c r="I26" s="33">
        <f t="shared" si="2"/>
        <v>1.3490289420325994</v>
      </c>
      <c r="J26" s="33">
        <f t="shared" si="3"/>
        <v>1.416303042976105</v>
      </c>
      <c r="K26" s="33">
        <f t="shared" si="4"/>
        <v>1.5238029102249817</v>
      </c>
      <c r="L26" s="33">
        <f t="shared" si="5"/>
        <v>1.5416474380435701</v>
      </c>
    </row>
    <row r="27" spans="1:12" x14ac:dyDescent="0.2">
      <c r="B27" s="4">
        <v>500</v>
      </c>
      <c r="C27" s="4" t="s">
        <v>66</v>
      </c>
      <c r="G27" s="33">
        <f t="shared" si="0"/>
        <v>1.1192464431606353</v>
      </c>
      <c r="H27" s="33">
        <f t="shared" si="1"/>
        <v>1.292814347724895</v>
      </c>
      <c r="I27" s="33">
        <f t="shared" si="2"/>
        <v>1.3384328896636888</v>
      </c>
      <c r="J27" s="33">
        <f t="shared" si="3"/>
        <v>1.4700378722556018</v>
      </c>
      <c r="K27" s="33">
        <f t="shared" si="4"/>
        <v>1.4953493975126686</v>
      </c>
      <c r="L27" s="33">
        <f t="shared" si="5"/>
        <v>1.499357103714916</v>
      </c>
    </row>
    <row r="28" spans="1:12" x14ac:dyDescent="0.2">
      <c r="B28" s="4">
        <v>250</v>
      </c>
      <c r="C28" s="4" t="s">
        <v>66</v>
      </c>
      <c r="G28" s="33">
        <f t="shared" si="0"/>
        <v>1.1038861466251495</v>
      </c>
      <c r="H28" s="33">
        <f t="shared" si="1"/>
        <v>1.3023381541334134</v>
      </c>
      <c r="I28" s="33">
        <f t="shared" si="2"/>
        <v>1.3028296117595948</v>
      </c>
      <c r="J28" s="33">
        <f t="shared" si="3"/>
        <v>1.4172160572278578</v>
      </c>
      <c r="K28" s="33">
        <f t="shared" si="4"/>
        <v>1.3901788714551233</v>
      </c>
      <c r="L28" s="33">
        <f t="shared" si="5"/>
        <v>1.3851366311633257</v>
      </c>
    </row>
    <row r="29" spans="1:12" x14ac:dyDescent="0.2">
      <c r="B29" s="4">
        <v>200</v>
      </c>
      <c r="C29" s="4" t="s">
        <v>66</v>
      </c>
      <c r="G29" s="33">
        <f t="shared" si="0"/>
        <v>1.0917106376037458</v>
      </c>
      <c r="H29" s="33">
        <f t="shared" si="1"/>
        <v>1.2825216045476495</v>
      </c>
      <c r="I29" s="33">
        <f t="shared" si="2"/>
        <v>1.2769730108682738</v>
      </c>
      <c r="J29" s="33">
        <f t="shared" si="3"/>
        <v>1.3564923390346997</v>
      </c>
      <c r="K29" s="33">
        <f t="shared" si="4"/>
        <v>1.3233869353259897</v>
      </c>
      <c r="L29" s="33">
        <f t="shared" si="5"/>
        <v>1.3055519849267563</v>
      </c>
    </row>
    <row r="30" spans="1:12" x14ac:dyDescent="0.2">
      <c r="B30" s="4">
        <v>100</v>
      </c>
      <c r="C30" s="4" t="s">
        <v>66</v>
      </c>
      <c r="G30" s="33">
        <f t="shared" si="0"/>
        <v>0.94214683985958259</v>
      </c>
      <c r="H30" s="33">
        <f t="shared" si="1"/>
        <v>0.67642983444332216</v>
      </c>
      <c r="I30" s="33">
        <f t="shared" si="2"/>
        <v>0.86983729714959701</v>
      </c>
      <c r="J30" s="33">
        <f t="shared" si="3"/>
        <v>0.50501007736493797</v>
      </c>
      <c r="K30" s="33">
        <f t="shared" si="4"/>
        <v>0.71586486955771733</v>
      </c>
      <c r="L30" s="33">
        <f t="shared" si="5"/>
        <v>0.18839723061138766</v>
      </c>
    </row>
    <row r="31" spans="1:12" x14ac:dyDescent="0.2">
      <c r="B31" s="4">
        <v>50</v>
      </c>
      <c r="C31" s="4" t="s">
        <v>66</v>
      </c>
      <c r="G31" s="33">
        <f t="shared" si="0"/>
        <v>0.66091408626093073</v>
      </c>
      <c r="H31" s="33">
        <f t="shared" si="1"/>
        <v>0.54008734623335253</v>
      </c>
      <c r="I31" s="33">
        <f t="shared" si="2"/>
        <v>8.9279966979752989E-2</v>
      </c>
      <c r="J31" s="33">
        <f t="shared" si="3"/>
        <v>0.16686242907949042</v>
      </c>
      <c r="K31" s="33">
        <f t="shared" si="4"/>
        <v>2.6006046315238805E-2</v>
      </c>
      <c r="L31" s="33">
        <f t="shared" si="5"/>
        <v>0.35676370203482194</v>
      </c>
    </row>
    <row r="32" spans="1:12" x14ac:dyDescent="0.2">
      <c r="B32" s="4">
        <v>25</v>
      </c>
      <c r="C32" s="4" t="s">
        <v>66</v>
      </c>
      <c r="G32" s="33">
        <f t="shared" si="0"/>
        <v>0.79733966745843232</v>
      </c>
      <c r="H32" s="33">
        <f t="shared" si="1"/>
        <v>0.4613897530004023</v>
      </c>
      <c r="I32" s="33">
        <f t="shared" si="2"/>
        <v>0.39805382046151394</v>
      </c>
      <c r="J32" s="33">
        <f t="shared" si="3"/>
        <v>0.46474168014299089</v>
      </c>
      <c r="K32" s="33">
        <f t="shared" si="4"/>
        <v>0.42359973157295133</v>
      </c>
      <c r="L32" s="33">
        <f t="shared" si="5"/>
        <v>0.41166484578536011</v>
      </c>
    </row>
    <row r="33" spans="2:12" x14ac:dyDescent="0.2">
      <c r="B33" s="4">
        <v>10</v>
      </c>
      <c r="C33" s="4" t="s">
        <v>66</v>
      </c>
      <c r="D33" s="6"/>
      <c r="E33" s="6"/>
      <c r="F33" s="6"/>
      <c r="G33" s="33">
        <f t="shared" si="0"/>
        <v>0.82412060301507528</v>
      </c>
      <c r="H33" s="33">
        <f t="shared" si="1"/>
        <v>7.6140903038373065E-2</v>
      </c>
      <c r="I33" s="33">
        <f t="shared" si="2"/>
        <v>6.55932668557314E-2</v>
      </c>
      <c r="J33" s="33">
        <f t="shared" si="3"/>
        <v>0.5067340067340067</v>
      </c>
      <c r="K33" s="33">
        <f t="shared" si="4"/>
        <v>0.47151515151515155</v>
      </c>
      <c r="L33" s="33">
        <f t="shared" si="5"/>
        <v>6.6429190334071436E-2</v>
      </c>
    </row>
    <row r="34" spans="2:12" x14ac:dyDescent="0.2">
      <c r="B34" s="4">
        <v>5</v>
      </c>
      <c r="C34" s="4" t="s">
        <v>66</v>
      </c>
      <c r="D34" s="6"/>
      <c r="E34" s="6"/>
      <c r="F34" s="6"/>
      <c r="G34" s="33">
        <f t="shared" si="0"/>
        <v>1</v>
      </c>
      <c r="H34" s="33">
        <f t="shared" si="1"/>
        <v>0.19696969696969696</v>
      </c>
      <c r="I34" s="33">
        <f t="shared" si="2"/>
        <v>0.11453744493392071</v>
      </c>
      <c r="J34" s="33">
        <f t="shared" si="3"/>
        <v>1</v>
      </c>
      <c r="K34" s="33">
        <f t="shared" si="4"/>
        <v>1</v>
      </c>
      <c r="L34" s="33">
        <f t="shared" si="5"/>
        <v>0.11981566820276499</v>
      </c>
    </row>
    <row r="35" spans="2:12" x14ac:dyDescent="0.2">
      <c r="B35" s="4">
        <v>2</v>
      </c>
      <c r="C35" s="4" t="s">
        <v>66</v>
      </c>
      <c r="D35" s="6"/>
      <c r="E35" s="6"/>
      <c r="F35" s="6"/>
      <c r="G35" s="33">
        <f t="shared" si="0"/>
        <v>1</v>
      </c>
      <c r="H35" s="33">
        <f t="shared" si="1"/>
        <v>0.59259259259259256</v>
      </c>
      <c r="I35" s="33">
        <f t="shared" si="2"/>
        <v>1.7777777777777779</v>
      </c>
      <c r="J35" s="33">
        <f t="shared" si="3"/>
        <v>1</v>
      </c>
      <c r="K35" s="33">
        <f t="shared" si="4"/>
        <v>1</v>
      </c>
      <c r="L35" s="33">
        <f t="shared" si="5"/>
        <v>1.7777777777777779</v>
      </c>
    </row>
  </sheetData>
  <phoneticPr fontId="2" type="noConversion"/>
  <pageMargins left="0.75" right="0.75" top="1" bottom="1" header="0.5" footer="0.5"/>
  <pageSetup scale="78" orientation="landscape" r:id="rId1"/>
  <headerFooter alignWithMargins="0">
    <oddHeader>&amp;A</oddHeader>
    <oddFooter>Page &amp;P&amp;RFlood Exercise Results_w Analysis.xls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4"/>
  <sheetViews>
    <sheetView workbookViewId="0">
      <selection activeCell="I1" sqref="I1"/>
    </sheetView>
  </sheetViews>
  <sheetFormatPr defaultColWidth="9" defaultRowHeight="12.75" x14ac:dyDescent="0.2"/>
  <cols>
    <col min="1" max="1" width="8.85546875" style="4" bestFit="1" customWidth="1"/>
    <col min="2" max="2" width="12.42578125" style="4" bestFit="1" customWidth="1"/>
    <col min="3" max="6" width="7.5703125" style="31" bestFit="1" customWidth="1"/>
    <col min="7" max="16384" width="9" style="4"/>
  </cols>
  <sheetData>
    <row r="1" spans="1:6" x14ac:dyDescent="0.2">
      <c r="A1" s="8" t="s">
        <v>32</v>
      </c>
      <c r="B1" s="8" t="s">
        <v>33</v>
      </c>
      <c r="C1" s="34" t="s">
        <v>83</v>
      </c>
      <c r="D1" s="34" t="s">
        <v>84</v>
      </c>
      <c r="E1" s="34" t="s">
        <v>85</v>
      </c>
      <c r="F1" s="34" t="s">
        <v>86</v>
      </c>
    </row>
    <row r="2" spans="1:6" x14ac:dyDescent="0.2">
      <c r="A2" s="4">
        <v>506842</v>
      </c>
      <c r="B2" s="4" t="s">
        <v>35</v>
      </c>
      <c r="C2" s="31">
        <v>825765.56325437303</v>
      </c>
      <c r="D2" s="31">
        <v>694557.18120291503</v>
      </c>
      <c r="E2" s="31">
        <v>339409.24837140302</v>
      </c>
      <c r="F2" s="31">
        <v>0</v>
      </c>
    </row>
    <row r="3" spans="1:6" x14ac:dyDescent="0.2">
      <c r="A3" s="4">
        <v>506304</v>
      </c>
      <c r="B3" s="4" t="s">
        <v>35</v>
      </c>
      <c r="C3" s="31">
        <v>825765.56325437303</v>
      </c>
      <c r="D3" s="31">
        <v>547082.10935295001</v>
      </c>
      <c r="E3" s="31">
        <v>430519.63764221099</v>
      </c>
      <c r="F3" s="31">
        <v>230978.23189511499</v>
      </c>
    </row>
    <row r="4" spans="1:6" x14ac:dyDescent="0.2">
      <c r="A4" s="4">
        <v>506402</v>
      </c>
      <c r="B4" s="4" t="s">
        <v>35</v>
      </c>
      <c r="C4" s="31">
        <v>825765.56325437303</v>
      </c>
      <c r="D4" s="31">
        <v>547082.10935295001</v>
      </c>
      <c r="E4" s="31">
        <v>409594.77943127998</v>
      </c>
      <c r="F4" s="31">
        <v>131.28377865623901</v>
      </c>
    </row>
    <row r="5" spans="1:6" x14ac:dyDescent="0.2">
      <c r="A5" s="4">
        <v>506301</v>
      </c>
      <c r="B5" s="4" t="s">
        <v>35</v>
      </c>
      <c r="C5" s="31">
        <v>825765.56325437303</v>
      </c>
      <c r="D5" s="31">
        <v>547082.10935295001</v>
      </c>
      <c r="E5" s="31">
        <v>79451.382713862404</v>
      </c>
      <c r="F5" s="31">
        <v>224372.57870146501</v>
      </c>
    </row>
    <row r="6" spans="1:6" x14ac:dyDescent="0.2">
      <c r="A6" s="4">
        <v>506403</v>
      </c>
      <c r="B6" s="4" t="s">
        <v>35</v>
      </c>
      <c r="C6" s="31">
        <v>742230.72419209103</v>
      </c>
      <c r="D6" s="31">
        <v>694557.18120291503</v>
      </c>
      <c r="E6" s="31">
        <v>240226.143290971</v>
      </c>
      <c r="F6" s="31">
        <v>129319.9281224</v>
      </c>
    </row>
    <row r="7" spans="1:6" x14ac:dyDescent="0.2">
      <c r="A7" s="4">
        <v>506779</v>
      </c>
      <c r="B7" s="4" t="s">
        <v>35</v>
      </c>
      <c r="C7" s="31">
        <v>733352.05368910194</v>
      </c>
      <c r="D7" s="31">
        <v>404612.64586658397</v>
      </c>
      <c r="E7" s="31">
        <v>299405.17205259402</v>
      </c>
      <c r="F7" s="31">
        <v>0</v>
      </c>
    </row>
    <row r="8" spans="1:6" x14ac:dyDescent="0.2">
      <c r="A8" s="4">
        <v>506290</v>
      </c>
      <c r="B8" s="4" t="s">
        <v>35</v>
      </c>
      <c r="C8" s="31">
        <v>728024.84733591694</v>
      </c>
      <c r="D8" s="31">
        <v>503570.31287242903</v>
      </c>
      <c r="E8" s="31">
        <v>387989.66584761703</v>
      </c>
      <c r="F8" s="31">
        <v>126.597706565564</v>
      </c>
    </row>
    <row r="9" spans="1:6" x14ac:dyDescent="0.2">
      <c r="A9" s="4">
        <v>506756</v>
      </c>
      <c r="B9" s="4" t="s">
        <v>35</v>
      </c>
      <c r="C9" s="31">
        <v>707233.99549555895</v>
      </c>
      <c r="D9" s="31">
        <v>376891.714609936</v>
      </c>
      <c r="E9" s="31">
        <v>99360.933199713894</v>
      </c>
      <c r="F9" s="31">
        <v>0</v>
      </c>
    </row>
    <row r="10" spans="1:6" x14ac:dyDescent="0.2">
      <c r="A10" s="4">
        <v>506677</v>
      </c>
      <c r="B10" s="4" t="s">
        <v>35</v>
      </c>
      <c r="C10" s="31">
        <v>707233.99549555895</v>
      </c>
      <c r="D10" s="31">
        <v>376891.714609936</v>
      </c>
      <c r="E10" s="31">
        <v>29677.505247198598</v>
      </c>
      <c r="F10" s="31">
        <v>0</v>
      </c>
    </row>
    <row r="11" spans="1:6" x14ac:dyDescent="0.2">
      <c r="A11" s="4">
        <v>506300</v>
      </c>
      <c r="B11" s="4" t="s">
        <v>35</v>
      </c>
      <c r="C11" s="31">
        <v>697726.400033582</v>
      </c>
      <c r="D11" s="31">
        <v>366903.55762599898</v>
      </c>
      <c r="E11" s="31">
        <v>0</v>
      </c>
      <c r="F11" s="31">
        <v>0</v>
      </c>
    </row>
    <row r="12" spans="1:6" x14ac:dyDescent="0.2">
      <c r="A12" s="4">
        <v>506676</v>
      </c>
      <c r="B12" s="4" t="s">
        <v>35</v>
      </c>
      <c r="C12" s="31">
        <v>674041.83676714904</v>
      </c>
      <c r="D12" s="31">
        <v>339409.24837140302</v>
      </c>
      <c r="E12" s="31">
        <v>560.08313197441896</v>
      </c>
      <c r="F12" s="31">
        <v>0</v>
      </c>
    </row>
    <row r="13" spans="1:6" x14ac:dyDescent="0.2">
      <c r="A13" s="4">
        <v>506325</v>
      </c>
      <c r="B13" s="4" t="s">
        <v>35</v>
      </c>
      <c r="C13" s="31">
        <v>669315.26259009505</v>
      </c>
      <c r="D13" s="31">
        <v>332001.09278465097</v>
      </c>
      <c r="E13" s="31">
        <v>744.40048729800196</v>
      </c>
      <c r="F13" s="31">
        <v>0</v>
      </c>
    </row>
    <row r="14" spans="1:6" x14ac:dyDescent="0.2">
      <c r="A14" s="4">
        <v>506315</v>
      </c>
      <c r="B14" s="4" t="s">
        <v>35</v>
      </c>
      <c r="C14" s="31">
        <v>660807.40131555696</v>
      </c>
      <c r="D14" s="31">
        <v>430519.63764221099</v>
      </c>
      <c r="E14" s="31">
        <v>306.676576565951</v>
      </c>
      <c r="F14" s="31">
        <v>166294.118640634</v>
      </c>
    </row>
    <row r="15" spans="1:6" x14ac:dyDescent="0.2">
      <c r="A15" s="4">
        <v>506526</v>
      </c>
      <c r="B15" s="4" t="s">
        <v>35</v>
      </c>
      <c r="C15" s="31">
        <v>657026.14352756704</v>
      </c>
      <c r="D15" s="31">
        <v>426533.951843608</v>
      </c>
      <c r="E15" s="31">
        <v>383550.47624826297</v>
      </c>
      <c r="F15" s="31">
        <v>0</v>
      </c>
    </row>
    <row r="16" spans="1:6" x14ac:dyDescent="0.2">
      <c r="A16" s="4">
        <v>506288</v>
      </c>
      <c r="B16" s="4" t="s">
        <v>35</v>
      </c>
      <c r="C16" s="31">
        <v>652299.56935051305</v>
      </c>
      <c r="D16" s="31">
        <v>305331.69713989802</v>
      </c>
      <c r="E16" s="31">
        <v>0</v>
      </c>
      <c r="F16" s="31">
        <v>200592.23181720701</v>
      </c>
    </row>
    <row r="17" spans="1:6" x14ac:dyDescent="0.2">
      <c r="A17" s="4">
        <v>506587</v>
      </c>
      <c r="B17" s="4" t="s">
        <v>35</v>
      </c>
      <c r="C17" s="31">
        <v>650408.93657238502</v>
      </c>
      <c r="D17" s="31">
        <v>419558.99781192001</v>
      </c>
      <c r="E17" s="31">
        <v>314221.50191917497</v>
      </c>
      <c r="F17" s="31">
        <v>0</v>
      </c>
    </row>
    <row r="18" spans="1:6" x14ac:dyDescent="0.2">
      <c r="A18" s="4">
        <v>506415</v>
      </c>
      <c r="B18" s="4" t="s">
        <v>35</v>
      </c>
      <c r="C18" s="31">
        <v>648518.30767838995</v>
      </c>
      <c r="D18" s="31">
        <v>299405.17205259402</v>
      </c>
      <c r="E18" s="31">
        <v>414576.89056366601</v>
      </c>
      <c r="F18" s="31">
        <v>0</v>
      </c>
    </row>
    <row r="19" spans="1:6" x14ac:dyDescent="0.2">
      <c r="A19" s="4">
        <v>506468</v>
      </c>
      <c r="B19" s="4" t="s">
        <v>35</v>
      </c>
      <c r="C19" s="31">
        <v>634338.55972186604</v>
      </c>
      <c r="D19" s="31">
        <v>402619.80296728201</v>
      </c>
      <c r="E19" s="31">
        <v>410591.20088093</v>
      </c>
      <c r="F19" s="31">
        <v>0</v>
      </c>
    </row>
    <row r="20" spans="1:6" x14ac:dyDescent="0.2">
      <c r="A20" s="4">
        <v>506832</v>
      </c>
      <c r="B20" s="4" t="s">
        <v>35</v>
      </c>
      <c r="C20" s="31">
        <v>632447.93082787097</v>
      </c>
      <c r="D20" s="31">
        <v>99360.933199713894</v>
      </c>
      <c r="E20" s="31">
        <v>332001.09278465097</v>
      </c>
      <c r="F20" s="31">
        <v>246831.79802937701</v>
      </c>
    </row>
    <row r="21" spans="1:6" x14ac:dyDescent="0.2">
      <c r="A21" s="4">
        <v>506453</v>
      </c>
      <c r="B21" s="4" t="s">
        <v>35</v>
      </c>
      <c r="C21" s="31">
        <v>630557.29804974305</v>
      </c>
      <c r="D21" s="31">
        <v>271254.14436363598</v>
      </c>
      <c r="E21" s="31">
        <v>0</v>
      </c>
      <c r="F21" s="31">
        <v>0</v>
      </c>
    </row>
    <row r="22" spans="1:6" x14ac:dyDescent="0.2">
      <c r="A22" s="4">
        <v>506348</v>
      </c>
      <c r="B22" s="4" t="s">
        <v>35</v>
      </c>
      <c r="C22" s="31">
        <v>625947.18550642405</v>
      </c>
      <c r="D22" s="31">
        <v>395644.84893559403</v>
      </c>
      <c r="E22" s="31">
        <v>257.807571882243</v>
      </c>
      <c r="F22" s="31">
        <v>182782.60849694599</v>
      </c>
    </row>
    <row r="23" spans="1:6" x14ac:dyDescent="0.2">
      <c r="A23" s="4">
        <v>506919</v>
      </c>
      <c r="B23" s="4" t="s">
        <v>35</v>
      </c>
      <c r="C23" s="31">
        <v>612349.77114393399</v>
      </c>
      <c r="D23" s="31">
        <v>260043.09672854099</v>
      </c>
      <c r="E23" s="31">
        <v>0</v>
      </c>
      <c r="F23" s="31">
        <v>0</v>
      </c>
    </row>
    <row r="24" spans="1:6" x14ac:dyDescent="0.2">
      <c r="A24" s="4">
        <v>506044</v>
      </c>
      <c r="B24" s="4" t="s">
        <v>35</v>
      </c>
      <c r="C24" s="31">
        <v>576996.42561138701</v>
      </c>
      <c r="D24" s="31">
        <v>375781.92035619298</v>
      </c>
      <c r="E24" s="31">
        <v>199.56647409126199</v>
      </c>
      <c r="F24" s="31">
        <v>0</v>
      </c>
    </row>
    <row r="25" spans="1:6" x14ac:dyDescent="0.2">
      <c r="A25" s="4">
        <v>506925</v>
      </c>
      <c r="B25" s="4" t="s">
        <v>35</v>
      </c>
      <c r="C25" s="31">
        <v>571557.45831273799</v>
      </c>
      <c r="D25" s="31">
        <v>0</v>
      </c>
      <c r="E25" s="31">
        <v>355805.60638831899</v>
      </c>
      <c r="F25" s="31">
        <v>146807.72152066199</v>
      </c>
    </row>
    <row r="26" spans="1:6" x14ac:dyDescent="0.2">
      <c r="A26" s="4">
        <v>506303</v>
      </c>
      <c r="B26" s="4" t="s">
        <v>35</v>
      </c>
      <c r="C26" s="31">
        <v>555240.56030092295</v>
      </c>
      <c r="D26" s="31">
        <v>468580.97514857998</v>
      </c>
      <c r="E26" s="31">
        <v>403616.22441693302</v>
      </c>
      <c r="F26" s="31">
        <v>0</v>
      </c>
    </row>
    <row r="27" spans="1:6" x14ac:dyDescent="0.2">
      <c r="A27" s="4">
        <v>506625</v>
      </c>
      <c r="B27" s="4" t="s">
        <v>35</v>
      </c>
      <c r="C27" s="31">
        <v>555240.56030092295</v>
      </c>
      <c r="D27" s="31">
        <v>366903.55762599898</v>
      </c>
      <c r="E27" s="31">
        <v>363574.17874890199</v>
      </c>
      <c r="F27" s="31">
        <v>0</v>
      </c>
    </row>
    <row r="28" spans="1:6" x14ac:dyDescent="0.2">
      <c r="A28" s="4">
        <v>506259</v>
      </c>
      <c r="B28" s="4" t="s">
        <v>35</v>
      </c>
      <c r="C28" s="31">
        <v>552521.07665159903</v>
      </c>
      <c r="D28" s="31">
        <v>230978.23189511499</v>
      </c>
      <c r="E28" s="31">
        <v>355805.60638831899</v>
      </c>
      <c r="F28" s="31">
        <v>0</v>
      </c>
    </row>
    <row r="29" spans="1:6" x14ac:dyDescent="0.2">
      <c r="A29" s="4">
        <v>506915</v>
      </c>
      <c r="B29" s="4" t="s">
        <v>35</v>
      </c>
      <c r="C29" s="31">
        <v>541643.14205430099</v>
      </c>
      <c r="D29" s="31">
        <v>361354.59024141502</v>
      </c>
      <c r="E29" s="31">
        <v>0</v>
      </c>
      <c r="F29" s="31">
        <v>0</v>
      </c>
    </row>
    <row r="30" spans="1:6" x14ac:dyDescent="0.2">
      <c r="A30" s="4">
        <v>506886</v>
      </c>
      <c r="B30" s="4" t="s">
        <v>35</v>
      </c>
      <c r="C30" s="31">
        <v>511728.76382040302</v>
      </c>
      <c r="D30" s="31">
        <v>349244.26089597901</v>
      </c>
      <c r="E30" s="31">
        <v>353615.37163723097</v>
      </c>
      <c r="F30" s="31">
        <v>0</v>
      </c>
    </row>
    <row r="31" spans="1:6" x14ac:dyDescent="0.2">
      <c r="A31" s="4">
        <v>506443</v>
      </c>
      <c r="B31" s="4" t="s">
        <v>35</v>
      </c>
      <c r="C31" s="31">
        <v>511728.76382040302</v>
      </c>
      <c r="D31" s="31">
        <v>211161.27231416499</v>
      </c>
      <c r="E31" s="31">
        <v>353615.37163723097</v>
      </c>
      <c r="F31" s="31">
        <v>0</v>
      </c>
    </row>
    <row r="32" spans="1:6" x14ac:dyDescent="0.2">
      <c r="A32" s="4">
        <v>506439</v>
      </c>
      <c r="B32" s="4" t="s">
        <v>35</v>
      </c>
      <c r="C32" s="31">
        <v>509009.28017107799</v>
      </c>
      <c r="D32" s="31">
        <v>209840.14321306199</v>
      </c>
      <c r="E32" s="31">
        <v>368013.351879742</v>
      </c>
      <c r="F32" s="31">
        <v>146807.72152066199</v>
      </c>
    </row>
    <row r="33" spans="1:6" x14ac:dyDescent="0.2">
      <c r="A33" s="4">
        <v>506421</v>
      </c>
      <c r="B33" s="4" t="s">
        <v>35</v>
      </c>
      <c r="C33" s="31">
        <v>509009.28017107799</v>
      </c>
      <c r="D33" s="31">
        <v>209840.14321306199</v>
      </c>
      <c r="E33" s="31">
        <v>0</v>
      </c>
      <c r="F33" s="31">
        <v>0</v>
      </c>
    </row>
    <row r="34" spans="1:6" x14ac:dyDescent="0.2">
      <c r="A34" s="4">
        <v>506885</v>
      </c>
      <c r="B34" s="4" t="s">
        <v>35</v>
      </c>
      <c r="C34" s="31">
        <v>506289.796521754</v>
      </c>
      <c r="D34" s="31">
        <v>347058.70552535303</v>
      </c>
      <c r="E34" s="31">
        <v>0</v>
      </c>
      <c r="F34" s="31">
        <v>0</v>
      </c>
    </row>
    <row r="35" spans="1:6" x14ac:dyDescent="0.2">
      <c r="A35" s="4">
        <v>506841</v>
      </c>
      <c r="B35" s="4" t="s">
        <v>35</v>
      </c>
      <c r="C35" s="31">
        <v>498131.34945791302</v>
      </c>
      <c r="D35" s="31">
        <v>204555.626808651</v>
      </c>
      <c r="E35" s="31">
        <v>0</v>
      </c>
      <c r="F35" s="31">
        <v>0</v>
      </c>
    </row>
    <row r="36" spans="1:6" x14ac:dyDescent="0.2">
      <c r="A36" s="4">
        <v>506481</v>
      </c>
      <c r="B36" s="4" t="s">
        <v>35</v>
      </c>
      <c r="C36" s="31">
        <v>491727.92457079497</v>
      </c>
      <c r="D36" s="31">
        <v>200592.23181720701</v>
      </c>
      <c r="E36" s="31">
        <v>332001.09278465097</v>
      </c>
      <c r="F36" s="31">
        <v>224372.57870146501</v>
      </c>
    </row>
    <row r="37" spans="1:6" x14ac:dyDescent="0.2">
      <c r="A37" s="4">
        <v>506773</v>
      </c>
      <c r="B37" s="4" t="s">
        <v>35</v>
      </c>
      <c r="C37" s="31">
        <v>490763.47086645802</v>
      </c>
      <c r="D37" s="31">
        <v>339409.24837140302</v>
      </c>
      <c r="E37" s="31">
        <v>293478.64696528902</v>
      </c>
      <c r="F37" s="31">
        <v>0</v>
      </c>
    </row>
    <row r="38" spans="1:6" x14ac:dyDescent="0.2">
      <c r="A38" s="4">
        <v>506569</v>
      </c>
      <c r="B38" s="4" t="s">
        <v>35</v>
      </c>
      <c r="C38" s="31">
        <v>486905.64828084601</v>
      </c>
      <c r="D38" s="31">
        <v>0</v>
      </c>
      <c r="E38" s="31">
        <v>622.63930825115199</v>
      </c>
      <c r="F38" s="31">
        <v>0</v>
      </c>
    </row>
    <row r="39" spans="1:6" x14ac:dyDescent="0.2">
      <c r="A39" s="4">
        <v>506788</v>
      </c>
      <c r="B39" s="4" t="s">
        <v>35</v>
      </c>
      <c r="C39" s="31">
        <v>482083.371990896</v>
      </c>
      <c r="D39" s="31">
        <v>326074.55054902699</v>
      </c>
      <c r="E39" s="31">
        <v>317184.76291807002</v>
      </c>
      <c r="F39" s="31">
        <v>0</v>
      </c>
    </row>
    <row r="40" spans="1:6" x14ac:dyDescent="0.2">
      <c r="A40" s="4">
        <v>506369</v>
      </c>
      <c r="B40" s="4" t="s">
        <v>35</v>
      </c>
      <c r="C40" s="31">
        <v>481118.91828655999</v>
      </c>
      <c r="D40" s="31">
        <v>434505.34975725599</v>
      </c>
      <c r="E40" s="31">
        <v>303850.06509569398</v>
      </c>
      <c r="F40" s="31">
        <v>213803.538204507</v>
      </c>
    </row>
    <row r="41" spans="1:6" x14ac:dyDescent="0.2">
      <c r="A41" s="4">
        <v>506909</v>
      </c>
      <c r="B41" s="4" t="s">
        <v>35</v>
      </c>
      <c r="C41" s="31">
        <v>480154.43902128498</v>
      </c>
      <c r="D41" s="31">
        <v>323111.28800537402</v>
      </c>
      <c r="E41" s="31">
        <v>281.90738579830997</v>
      </c>
      <c r="F41" s="31">
        <v>0</v>
      </c>
    </row>
    <row r="42" spans="1:6" x14ac:dyDescent="0.2">
      <c r="A42" s="4">
        <v>506367</v>
      </c>
      <c r="B42" s="4" t="s">
        <v>35</v>
      </c>
      <c r="C42" s="31">
        <v>468580.97514857998</v>
      </c>
      <c r="D42" s="31">
        <v>305331.69713989802</v>
      </c>
      <c r="E42" s="31">
        <v>238905.014189868</v>
      </c>
      <c r="F42" s="31">
        <v>0</v>
      </c>
    </row>
    <row r="43" spans="1:6" x14ac:dyDescent="0.2">
      <c r="A43" s="4">
        <v>506347</v>
      </c>
      <c r="B43" s="4" t="s">
        <v>35</v>
      </c>
      <c r="C43" s="31">
        <v>468580.97514857998</v>
      </c>
      <c r="D43" s="31">
        <v>164795.16719022699</v>
      </c>
      <c r="E43" s="31">
        <v>257.807571882243</v>
      </c>
      <c r="F43" s="31">
        <v>0</v>
      </c>
    </row>
    <row r="44" spans="1:6" x14ac:dyDescent="0.2">
      <c r="A44" s="4">
        <v>506628</v>
      </c>
      <c r="B44" s="4" t="s">
        <v>35</v>
      </c>
      <c r="C44" s="31">
        <v>468580.97514857998</v>
      </c>
      <c r="D44" s="31">
        <v>0</v>
      </c>
      <c r="E44" s="31">
        <v>0</v>
      </c>
      <c r="F44" s="31">
        <v>0</v>
      </c>
    </row>
    <row r="45" spans="1:6" x14ac:dyDescent="0.2">
      <c r="A45" s="4">
        <v>506888</v>
      </c>
      <c r="B45" s="4" t="s">
        <v>35</v>
      </c>
      <c r="C45" s="31">
        <v>467616.52144424297</v>
      </c>
      <c r="D45" s="31">
        <v>163296.20983221699</v>
      </c>
      <c r="E45" s="31">
        <v>296441.909508941</v>
      </c>
      <c r="F45" s="31">
        <v>109333.876186548</v>
      </c>
    </row>
    <row r="46" spans="1:6" x14ac:dyDescent="0.2">
      <c r="A46" s="4">
        <v>506423</v>
      </c>
      <c r="B46" s="4" t="s">
        <v>35</v>
      </c>
      <c r="C46" s="31">
        <v>467616.52144424297</v>
      </c>
      <c r="D46" s="31">
        <v>163296.20983221699</v>
      </c>
      <c r="E46" s="31">
        <v>246.42714392393799</v>
      </c>
      <c r="F46" s="31">
        <v>0</v>
      </c>
    </row>
    <row r="47" spans="1:6" x14ac:dyDescent="0.2">
      <c r="A47" s="4">
        <v>506755</v>
      </c>
      <c r="B47" s="4" t="s">
        <v>35</v>
      </c>
      <c r="C47" s="31">
        <v>465687.61015143699</v>
      </c>
      <c r="D47" s="31">
        <v>160298.303205223</v>
      </c>
      <c r="E47" s="31">
        <v>1112.41243796101</v>
      </c>
      <c r="F47" s="31">
        <v>0</v>
      </c>
    </row>
    <row r="48" spans="1:6" x14ac:dyDescent="0.2">
      <c r="A48" s="4">
        <v>506936</v>
      </c>
      <c r="B48" s="4" t="s">
        <v>35</v>
      </c>
      <c r="C48" s="31">
        <v>464723.15256296803</v>
      </c>
      <c r="D48" s="31">
        <v>299405.17205259402</v>
      </c>
      <c r="E48" s="31">
        <v>0</v>
      </c>
      <c r="F48" s="31">
        <v>0</v>
      </c>
    </row>
    <row r="49" spans="1:6" x14ac:dyDescent="0.2">
      <c r="A49" s="4">
        <v>506435</v>
      </c>
      <c r="B49" s="4" t="s">
        <v>35</v>
      </c>
      <c r="C49" s="31">
        <v>464723.15256296803</v>
      </c>
      <c r="D49" s="31">
        <v>158799.35021005999</v>
      </c>
      <c r="E49" s="31">
        <v>0</v>
      </c>
      <c r="F49" s="31">
        <v>249474.056231583</v>
      </c>
    </row>
    <row r="50" spans="1:6" x14ac:dyDescent="0.2">
      <c r="A50" s="4">
        <v>506434</v>
      </c>
      <c r="B50" s="4" t="s">
        <v>35</v>
      </c>
      <c r="C50" s="31">
        <v>463758.69885863102</v>
      </c>
      <c r="D50" s="31">
        <v>157300.39657822999</v>
      </c>
      <c r="E50" s="31">
        <v>0</v>
      </c>
      <c r="F50" s="31">
        <v>249474.056231583</v>
      </c>
    </row>
    <row r="51" spans="1:6" x14ac:dyDescent="0.2">
      <c r="A51" s="4">
        <v>506717</v>
      </c>
      <c r="B51" s="4" t="s">
        <v>35</v>
      </c>
      <c r="C51" s="31">
        <v>458936.422568682</v>
      </c>
      <c r="D51" s="31">
        <v>290515.36727331701</v>
      </c>
      <c r="E51" s="31">
        <v>0</v>
      </c>
      <c r="F51" s="31">
        <v>0</v>
      </c>
    </row>
    <row r="52" spans="1:6" x14ac:dyDescent="0.2">
      <c r="A52" s="4">
        <v>506938</v>
      </c>
      <c r="B52" s="4" t="s">
        <v>35</v>
      </c>
      <c r="C52" s="31">
        <v>456043.03201060003</v>
      </c>
      <c r="D52" s="31">
        <v>286070.47423021699</v>
      </c>
      <c r="E52" s="31">
        <v>0</v>
      </c>
      <c r="F52" s="31">
        <v>0</v>
      </c>
    </row>
    <row r="53" spans="1:6" x14ac:dyDescent="0.2">
      <c r="A53" s="4">
        <v>506548</v>
      </c>
      <c r="B53" s="4" t="s">
        <v>35</v>
      </c>
      <c r="C53" s="31">
        <v>452185.21330912103</v>
      </c>
      <c r="D53" s="31">
        <v>280143.94914291298</v>
      </c>
      <c r="E53" s="31">
        <v>0</v>
      </c>
      <c r="F53" s="31">
        <v>148306.672971069</v>
      </c>
    </row>
    <row r="54" spans="1:6" x14ac:dyDescent="0.2">
      <c r="A54" s="4">
        <v>506261</v>
      </c>
      <c r="B54" s="4" t="s">
        <v>35</v>
      </c>
      <c r="C54" s="31">
        <v>452185.21330912103</v>
      </c>
      <c r="D54" s="31">
        <v>139312.951999376</v>
      </c>
      <c r="E54" s="31">
        <v>0</v>
      </c>
      <c r="F54" s="31">
        <v>229657.102794012</v>
      </c>
    </row>
    <row r="55" spans="1:6" x14ac:dyDescent="0.2">
      <c r="A55" s="4">
        <v>506645</v>
      </c>
      <c r="B55" s="4" t="s">
        <v>35</v>
      </c>
      <c r="C55" s="31">
        <v>447362.93701917201</v>
      </c>
      <c r="D55" s="31">
        <v>272735.77640784002</v>
      </c>
      <c r="E55" s="31">
        <v>0</v>
      </c>
      <c r="F55" s="31">
        <v>0</v>
      </c>
    </row>
    <row r="56" spans="1:6" x14ac:dyDescent="0.2">
      <c r="A56" s="4">
        <v>506662</v>
      </c>
      <c r="B56" s="4" t="s">
        <v>35</v>
      </c>
      <c r="C56" s="31">
        <v>445434.02572636597</v>
      </c>
      <c r="D56" s="31">
        <v>269772.51386418799</v>
      </c>
      <c r="E56" s="31">
        <v>607.00032810150606</v>
      </c>
      <c r="F56" s="31">
        <v>0</v>
      </c>
    </row>
    <row r="57" spans="1:6" x14ac:dyDescent="0.2">
      <c r="A57" s="4">
        <v>506252</v>
      </c>
      <c r="B57" s="4" t="s">
        <v>35</v>
      </c>
      <c r="C57" s="31">
        <v>441480.30378894397</v>
      </c>
      <c r="D57" s="31">
        <v>0</v>
      </c>
      <c r="E57" s="31">
        <v>0</v>
      </c>
      <c r="F57" s="31">
        <v>0</v>
      </c>
    </row>
    <row r="58" spans="1:6" x14ac:dyDescent="0.2">
      <c r="A58" s="4">
        <v>506407</v>
      </c>
      <c r="B58" s="4" t="s">
        <v>35</v>
      </c>
      <c r="C58" s="31">
        <v>439487.46088964201</v>
      </c>
      <c r="D58" s="31">
        <v>261364.23351778</v>
      </c>
      <c r="E58" s="31">
        <v>0</v>
      </c>
      <c r="F58" s="31">
        <v>0</v>
      </c>
    </row>
    <row r="59" spans="1:6" x14ac:dyDescent="0.2">
      <c r="A59" s="4">
        <v>506740</v>
      </c>
      <c r="B59" s="4" t="s">
        <v>35</v>
      </c>
      <c r="C59" s="31">
        <v>437494.61799034098</v>
      </c>
      <c r="D59" s="31">
        <v>0</v>
      </c>
      <c r="E59" s="31">
        <v>296441.909508941</v>
      </c>
      <c r="F59" s="31">
        <v>0</v>
      </c>
    </row>
    <row r="60" spans="1:6" x14ac:dyDescent="0.2">
      <c r="A60" s="4">
        <v>506525</v>
      </c>
      <c r="B60" s="4" t="s">
        <v>35</v>
      </c>
      <c r="C60" s="31">
        <v>436498.19654069003</v>
      </c>
      <c r="D60" s="31">
        <v>0</v>
      </c>
      <c r="E60" s="31">
        <v>0</v>
      </c>
      <c r="F60" s="31">
        <v>0</v>
      </c>
    </row>
    <row r="61" spans="1:6" x14ac:dyDescent="0.2">
      <c r="A61" s="4">
        <v>506128</v>
      </c>
      <c r="B61" s="4" t="s">
        <v>35</v>
      </c>
      <c r="C61" s="31">
        <v>433508.92830760498</v>
      </c>
      <c r="D61" s="31">
        <v>253437.45122302699</v>
      </c>
      <c r="E61" s="31">
        <v>595.82957929401596</v>
      </c>
      <c r="F61" s="31">
        <v>0</v>
      </c>
    </row>
    <row r="62" spans="1:6" x14ac:dyDescent="0.2">
      <c r="A62" s="4">
        <v>506589</v>
      </c>
      <c r="B62" s="4" t="s">
        <v>35</v>
      </c>
      <c r="C62" s="31">
        <v>422548.266045005</v>
      </c>
      <c r="D62" s="31">
        <v>0</v>
      </c>
      <c r="E62" s="31">
        <v>285.25457650064402</v>
      </c>
      <c r="F62" s="31">
        <v>163296.20983221699</v>
      </c>
    </row>
    <row r="63" spans="1:6" x14ac:dyDescent="0.2">
      <c r="A63" s="4">
        <v>506480</v>
      </c>
      <c r="B63" s="4" t="s">
        <v>35</v>
      </c>
      <c r="C63" s="31">
        <v>417566.15491261799</v>
      </c>
      <c r="D63" s="31">
        <v>232299.36099621799</v>
      </c>
      <c r="E63" s="31">
        <v>330519.46228520299</v>
      </c>
      <c r="F63" s="31">
        <v>0</v>
      </c>
    </row>
    <row r="64" spans="1:6" x14ac:dyDescent="0.2">
      <c r="A64" s="4">
        <v>506652</v>
      </c>
      <c r="B64" s="4" t="s">
        <v>35</v>
      </c>
      <c r="C64" s="31">
        <v>417566.15491261799</v>
      </c>
      <c r="D64" s="31">
        <v>0</v>
      </c>
      <c r="E64" s="31">
        <v>230978.23189511499</v>
      </c>
      <c r="F64" s="31">
        <v>0</v>
      </c>
    </row>
    <row r="65" spans="1:6" x14ac:dyDescent="0.2">
      <c r="A65" s="4">
        <v>506530</v>
      </c>
      <c r="B65" s="4" t="s">
        <v>35</v>
      </c>
      <c r="C65" s="31">
        <v>413580.469114015</v>
      </c>
      <c r="D65" s="31">
        <v>0</v>
      </c>
      <c r="E65" s="31">
        <v>0</v>
      </c>
      <c r="F65" s="31">
        <v>0</v>
      </c>
    </row>
    <row r="66" spans="1:6" x14ac:dyDescent="0.2">
      <c r="A66" s="4">
        <v>506911</v>
      </c>
      <c r="B66" s="4" t="s">
        <v>35</v>
      </c>
      <c r="C66" s="31">
        <v>412584.04378023202</v>
      </c>
      <c r="D66" s="31">
        <v>225693.70780256801</v>
      </c>
      <c r="E66" s="31">
        <v>0</v>
      </c>
      <c r="F66" s="31">
        <v>0</v>
      </c>
    </row>
    <row r="67" spans="1:6" x14ac:dyDescent="0.2">
      <c r="A67" s="4">
        <v>506343</v>
      </c>
      <c r="B67" s="4" t="s">
        <v>35</v>
      </c>
      <c r="C67" s="31">
        <v>410591.20088093</v>
      </c>
      <c r="D67" s="31">
        <v>0</v>
      </c>
      <c r="E67" s="31">
        <v>391319.04472471401</v>
      </c>
      <c r="F67" s="31">
        <v>0</v>
      </c>
    </row>
    <row r="68" spans="1:6" x14ac:dyDescent="0.2">
      <c r="A68" s="4">
        <v>506831</v>
      </c>
      <c r="B68" s="4" t="s">
        <v>35</v>
      </c>
      <c r="C68" s="31">
        <v>407601.93653197802</v>
      </c>
      <c r="D68" s="31">
        <v>355805.60638831899</v>
      </c>
      <c r="E68" s="31">
        <v>329037.81309267902</v>
      </c>
      <c r="F68" s="31">
        <v>155801.44140164301</v>
      </c>
    </row>
    <row r="69" spans="1:6" x14ac:dyDescent="0.2">
      <c r="A69" s="4">
        <v>506422</v>
      </c>
      <c r="B69" s="4" t="s">
        <v>35</v>
      </c>
      <c r="C69" s="31">
        <v>402619.80296728201</v>
      </c>
      <c r="D69" s="31">
        <v>212482.409103404</v>
      </c>
      <c r="E69" s="31">
        <v>302368.43459624599</v>
      </c>
      <c r="F69" s="31">
        <v>0</v>
      </c>
    </row>
    <row r="70" spans="1:6" x14ac:dyDescent="0.2">
      <c r="A70" s="4">
        <v>506593</v>
      </c>
      <c r="B70" s="4" t="s">
        <v>35</v>
      </c>
      <c r="C70" s="31">
        <v>401623.381517631</v>
      </c>
      <c r="D70" s="31">
        <v>211161.27231416499</v>
      </c>
      <c r="E70" s="31">
        <v>100.160169089213</v>
      </c>
      <c r="F70" s="31">
        <v>510.93182017625298</v>
      </c>
    </row>
    <row r="71" spans="1:6" x14ac:dyDescent="0.2">
      <c r="A71" s="4">
        <v>506882</v>
      </c>
      <c r="B71" s="4" t="s">
        <v>35</v>
      </c>
      <c r="C71" s="31">
        <v>400626.96006798098</v>
      </c>
      <c r="D71" s="31">
        <v>0</v>
      </c>
      <c r="E71" s="31">
        <v>0</v>
      </c>
      <c r="F71" s="31">
        <v>0</v>
      </c>
    </row>
    <row r="72" spans="1:6" x14ac:dyDescent="0.2">
      <c r="A72" s="4">
        <v>506258</v>
      </c>
      <c r="B72" s="4" t="s">
        <v>35</v>
      </c>
      <c r="C72" s="31">
        <v>390209.25435510301</v>
      </c>
      <c r="D72" s="31">
        <v>336445.98582775099</v>
      </c>
      <c r="E72" s="31">
        <v>341594.80374202901</v>
      </c>
      <c r="F72" s="31">
        <v>0</v>
      </c>
    </row>
    <row r="73" spans="1:6" x14ac:dyDescent="0.2">
      <c r="A73" s="4">
        <v>506801</v>
      </c>
      <c r="B73" s="4" t="s">
        <v>35</v>
      </c>
      <c r="C73" s="31">
        <v>387989.66584761703</v>
      </c>
      <c r="D73" s="31">
        <v>0</v>
      </c>
      <c r="E73" s="31">
        <v>0</v>
      </c>
      <c r="F73" s="31">
        <v>0</v>
      </c>
    </row>
    <row r="74" spans="1:6" x14ac:dyDescent="0.2">
      <c r="A74" s="4">
        <v>506559</v>
      </c>
      <c r="B74" s="4" t="s">
        <v>35</v>
      </c>
      <c r="C74" s="31">
        <v>381330.89162490901</v>
      </c>
      <c r="D74" s="31">
        <v>184281.56585495599</v>
      </c>
      <c r="E74" s="31">
        <v>0</v>
      </c>
      <c r="F74" s="31">
        <v>0</v>
      </c>
    </row>
    <row r="75" spans="1:6" x14ac:dyDescent="0.2">
      <c r="A75" s="4">
        <v>506354</v>
      </c>
      <c r="B75" s="4" t="s">
        <v>35</v>
      </c>
      <c r="C75" s="31">
        <v>380221.09737116599</v>
      </c>
      <c r="D75" s="31">
        <v>182782.60849694599</v>
      </c>
      <c r="E75" s="31">
        <v>332001.09278465097</v>
      </c>
      <c r="F75" s="31">
        <v>0</v>
      </c>
    </row>
    <row r="76" spans="1:6" x14ac:dyDescent="0.2">
      <c r="A76" s="4">
        <v>506243</v>
      </c>
      <c r="B76" s="4" t="s">
        <v>35</v>
      </c>
      <c r="C76" s="31">
        <v>379111.30311742303</v>
      </c>
      <c r="D76" s="31">
        <v>321629.65750592703</v>
      </c>
      <c r="E76" s="31">
        <v>308294.95968355</v>
      </c>
      <c r="F76" s="31">
        <v>0</v>
      </c>
    </row>
    <row r="77" spans="1:6" x14ac:dyDescent="0.2">
      <c r="A77" s="4">
        <v>506924</v>
      </c>
      <c r="B77" s="4" t="s">
        <v>35</v>
      </c>
      <c r="C77" s="31">
        <v>379111.30311742303</v>
      </c>
      <c r="D77" s="31">
        <v>181283.65550178199</v>
      </c>
      <c r="E77" s="31">
        <v>344873.137570347</v>
      </c>
      <c r="F77" s="31">
        <v>0</v>
      </c>
    </row>
    <row r="78" spans="1:6" x14ac:dyDescent="0.2">
      <c r="A78" s="4">
        <v>506904</v>
      </c>
      <c r="B78" s="4" t="s">
        <v>35</v>
      </c>
      <c r="C78" s="31">
        <v>371342.73464097199</v>
      </c>
      <c r="D78" s="31">
        <v>170790.98044421501</v>
      </c>
      <c r="E78" s="31">
        <v>0</v>
      </c>
      <c r="F78" s="31">
        <v>0</v>
      </c>
    </row>
    <row r="79" spans="1:6" x14ac:dyDescent="0.2">
      <c r="A79" s="4">
        <v>506787</v>
      </c>
      <c r="B79" s="4" t="s">
        <v>35</v>
      </c>
      <c r="C79" s="31">
        <v>321629.65750592703</v>
      </c>
      <c r="D79" s="31">
        <v>252116.31443378801</v>
      </c>
      <c r="E79" s="31">
        <v>279.89905094727902</v>
      </c>
      <c r="F79" s="31">
        <v>0</v>
      </c>
    </row>
    <row r="80" spans="1:6" x14ac:dyDescent="0.2">
      <c r="A80" s="4">
        <v>506884</v>
      </c>
      <c r="B80" s="4" t="s">
        <v>35</v>
      </c>
      <c r="C80" s="31">
        <v>320148.02546172199</v>
      </c>
      <c r="D80" s="31">
        <v>0</v>
      </c>
      <c r="E80" s="31">
        <v>703.06875080070904</v>
      </c>
      <c r="F80" s="31">
        <v>0</v>
      </c>
    </row>
    <row r="81" spans="1:6" x14ac:dyDescent="0.2">
      <c r="A81" s="4">
        <v>506733</v>
      </c>
      <c r="B81" s="4" t="s">
        <v>35</v>
      </c>
      <c r="C81" s="31">
        <v>303850.06509569398</v>
      </c>
      <c r="D81" s="31">
        <v>0</v>
      </c>
      <c r="E81" s="31">
        <v>0</v>
      </c>
      <c r="F81" s="31">
        <v>200592.23181720701</v>
      </c>
    </row>
    <row r="82" spans="1:6" x14ac:dyDescent="0.2">
      <c r="A82" s="4">
        <v>506850</v>
      </c>
      <c r="B82" s="4" t="s">
        <v>35</v>
      </c>
      <c r="C82" s="31">
        <v>302368.43459624599</v>
      </c>
      <c r="D82" s="31">
        <v>234941.61919842401</v>
      </c>
      <c r="E82" s="31">
        <v>188.855474058608</v>
      </c>
      <c r="F82" s="31">
        <v>0</v>
      </c>
    </row>
    <row r="83" spans="1:6" x14ac:dyDescent="0.2">
      <c r="A83" s="4">
        <v>506702</v>
      </c>
      <c r="B83" s="4" t="s">
        <v>35</v>
      </c>
      <c r="C83" s="31">
        <v>271254.14436363598</v>
      </c>
      <c r="D83" s="31">
        <v>0</v>
      </c>
      <c r="E83" s="31">
        <v>0</v>
      </c>
      <c r="F83" s="31">
        <v>0</v>
      </c>
    </row>
    <row r="84" spans="1:6" x14ac:dyDescent="0.2">
      <c r="A84" s="4">
        <v>506582</v>
      </c>
      <c r="B84" s="4" t="s">
        <v>35</v>
      </c>
      <c r="C84" s="31">
        <v>262685.36261888302</v>
      </c>
      <c r="D84" s="31">
        <v>0</v>
      </c>
      <c r="E84" s="31">
        <v>0</v>
      </c>
      <c r="F84" s="31">
        <v>0</v>
      </c>
    </row>
    <row r="85" spans="1:6" x14ac:dyDescent="0.2">
      <c r="A85" s="4">
        <v>507131</v>
      </c>
      <c r="B85" s="4" t="s">
        <v>35</v>
      </c>
      <c r="C85" s="31">
        <v>1203.34997247261</v>
      </c>
      <c r="D85" s="31">
        <v>256079.70942523301</v>
      </c>
      <c r="E85" s="31">
        <v>0</v>
      </c>
      <c r="F85" s="31">
        <v>0</v>
      </c>
    </row>
    <row r="86" spans="1:6" x14ac:dyDescent="0.2">
      <c r="A86" s="4">
        <v>507463</v>
      </c>
      <c r="B86" s="4" t="s">
        <v>35</v>
      </c>
      <c r="C86" s="31">
        <v>989.03990322723996</v>
      </c>
      <c r="D86" s="31">
        <v>200592.23181720701</v>
      </c>
      <c r="E86" s="31">
        <v>0</v>
      </c>
      <c r="F86" s="31">
        <v>0</v>
      </c>
    </row>
    <row r="87" spans="1:6" x14ac:dyDescent="0.2">
      <c r="A87" s="4">
        <v>506289</v>
      </c>
      <c r="B87" s="4" t="s">
        <v>35</v>
      </c>
      <c r="C87" s="31">
        <v>766.74207013903094</v>
      </c>
      <c r="D87" s="31">
        <v>0</v>
      </c>
      <c r="E87" s="31">
        <v>351429.81626660499</v>
      </c>
      <c r="F87" s="31">
        <v>126.597706565564</v>
      </c>
    </row>
    <row r="88" spans="1:6" x14ac:dyDescent="0.2">
      <c r="A88" s="4">
        <v>507766</v>
      </c>
      <c r="B88" s="4" t="s">
        <v>35</v>
      </c>
      <c r="C88" s="31">
        <v>700.83454990358098</v>
      </c>
      <c r="D88" s="31">
        <v>200592.23181720701</v>
      </c>
      <c r="E88" s="31">
        <v>0</v>
      </c>
      <c r="F88" s="31">
        <v>0</v>
      </c>
    </row>
    <row r="89" spans="1:6" x14ac:dyDescent="0.2">
      <c r="A89" s="4">
        <v>506640</v>
      </c>
      <c r="B89" s="4" t="s">
        <v>35</v>
      </c>
      <c r="C89" s="31">
        <v>605.88318503991695</v>
      </c>
      <c r="D89" s="31">
        <v>0</v>
      </c>
      <c r="E89" s="31">
        <v>1157.88108559647</v>
      </c>
      <c r="F89" s="31">
        <v>0</v>
      </c>
    </row>
    <row r="90" spans="1:6" x14ac:dyDescent="0.2">
      <c r="A90" s="4">
        <v>506464</v>
      </c>
      <c r="B90" s="4" t="s">
        <v>35</v>
      </c>
      <c r="C90" s="31">
        <v>589.12706182868203</v>
      </c>
      <c r="D90" s="31">
        <v>0</v>
      </c>
      <c r="E90" s="31">
        <v>1123.38760402054</v>
      </c>
      <c r="F90" s="31">
        <v>0</v>
      </c>
    </row>
    <row r="91" spans="1:6" x14ac:dyDescent="0.2">
      <c r="A91" s="4">
        <v>506438</v>
      </c>
      <c r="B91" s="4" t="s">
        <v>35</v>
      </c>
      <c r="C91" s="31">
        <v>543.32700876318404</v>
      </c>
      <c r="D91" s="31">
        <v>0</v>
      </c>
      <c r="E91" s="31">
        <v>1617.27222986519</v>
      </c>
      <c r="F91" s="31">
        <v>0</v>
      </c>
    </row>
    <row r="92" spans="1:6" x14ac:dyDescent="0.2">
      <c r="A92" s="4">
        <v>506727</v>
      </c>
      <c r="B92" s="4" t="s">
        <v>35</v>
      </c>
      <c r="C92" s="31">
        <v>471.834199350039</v>
      </c>
      <c r="D92" s="31">
        <v>0</v>
      </c>
      <c r="E92" s="31">
        <v>309776.59018299798</v>
      </c>
      <c r="F92" s="31">
        <v>0</v>
      </c>
    </row>
    <row r="93" spans="1:6" x14ac:dyDescent="0.2">
      <c r="A93" s="4">
        <v>506324</v>
      </c>
      <c r="B93" s="4" t="s">
        <v>35</v>
      </c>
      <c r="C93" s="31">
        <v>449.49270173505897</v>
      </c>
      <c r="D93" s="31">
        <v>197772.149720941</v>
      </c>
      <c r="E93" s="31">
        <v>744.40048729800196</v>
      </c>
      <c r="F93" s="31">
        <v>0</v>
      </c>
    </row>
    <row r="94" spans="1:6" x14ac:dyDescent="0.2">
      <c r="A94" s="4">
        <v>506661</v>
      </c>
      <c r="B94" s="4" t="s">
        <v>35</v>
      </c>
      <c r="C94" s="31">
        <v>322.07367422631899</v>
      </c>
      <c r="D94" s="31">
        <v>0</v>
      </c>
      <c r="E94" s="31">
        <v>607.00032810150606</v>
      </c>
      <c r="F94" s="31">
        <v>0</v>
      </c>
    </row>
    <row r="95" spans="1:6" x14ac:dyDescent="0.2">
      <c r="A95" s="4">
        <v>506778</v>
      </c>
      <c r="B95" s="4" t="s">
        <v>35</v>
      </c>
      <c r="C95" s="31">
        <v>277.89071609624801</v>
      </c>
      <c r="D95" s="31">
        <v>0</v>
      </c>
      <c r="E95" s="31">
        <v>423.15882322199099</v>
      </c>
      <c r="F95" s="31">
        <v>0</v>
      </c>
    </row>
    <row r="96" spans="1:6" x14ac:dyDescent="0.2">
      <c r="A96" s="4">
        <v>506639</v>
      </c>
      <c r="B96" s="4" t="s">
        <v>35</v>
      </c>
      <c r="C96" s="31">
        <v>245.08828807263501</v>
      </c>
      <c r="D96" s="31">
        <v>0</v>
      </c>
      <c r="E96" s="31">
        <v>437.21701395697897</v>
      </c>
      <c r="F96" s="31">
        <v>0</v>
      </c>
    </row>
    <row r="97" spans="1:6" x14ac:dyDescent="0.2">
      <c r="A97" s="4">
        <v>506638</v>
      </c>
      <c r="B97" s="4" t="s">
        <v>35</v>
      </c>
      <c r="C97" s="31">
        <v>245.08828807263501</v>
      </c>
      <c r="D97" s="31">
        <v>0</v>
      </c>
      <c r="E97" s="31">
        <v>437.21701395697897</v>
      </c>
      <c r="F97" s="31">
        <v>0</v>
      </c>
    </row>
    <row r="98" spans="1:6" x14ac:dyDescent="0.2">
      <c r="A98" s="4">
        <v>506588</v>
      </c>
      <c r="B98" s="4" t="s">
        <v>35</v>
      </c>
      <c r="C98" s="31">
        <v>242.41052529595299</v>
      </c>
      <c r="D98" s="31">
        <v>0</v>
      </c>
      <c r="E98" s="31">
        <v>285.25457650064402</v>
      </c>
      <c r="F98" s="31">
        <v>1292.7195235868401</v>
      </c>
    </row>
    <row r="99" spans="1:6" x14ac:dyDescent="0.2">
      <c r="A99" s="4">
        <v>506506</v>
      </c>
      <c r="B99" s="4" t="s">
        <v>35</v>
      </c>
      <c r="C99" s="31">
        <v>233.038381114602</v>
      </c>
      <c r="D99" s="31">
        <v>0</v>
      </c>
      <c r="E99" s="31">
        <v>882.91778955608595</v>
      </c>
      <c r="F99" s="31">
        <v>0</v>
      </c>
    </row>
    <row r="100" spans="1:6" x14ac:dyDescent="0.2">
      <c r="A100" s="4">
        <v>506541</v>
      </c>
      <c r="B100" s="4" t="s">
        <v>35</v>
      </c>
      <c r="C100" s="31">
        <v>226.343999709934</v>
      </c>
      <c r="D100" s="31">
        <v>0</v>
      </c>
      <c r="E100" s="31">
        <v>344.83453014292797</v>
      </c>
      <c r="F100" s="31">
        <v>448.37564389952001</v>
      </c>
    </row>
    <row r="101" spans="1:6" x14ac:dyDescent="0.2">
      <c r="A101" s="4">
        <v>506326</v>
      </c>
      <c r="B101" s="4" t="s">
        <v>35</v>
      </c>
      <c r="C101" s="31">
        <v>210.946902049567</v>
      </c>
      <c r="D101" s="31">
        <v>0</v>
      </c>
      <c r="E101" s="31">
        <v>332.78467425897202</v>
      </c>
      <c r="F101" s="31">
        <v>0</v>
      </c>
    </row>
    <row r="102" spans="1:6" x14ac:dyDescent="0.2">
      <c r="A102" s="4">
        <v>506368</v>
      </c>
      <c r="B102" s="4" t="s">
        <v>35</v>
      </c>
      <c r="C102" s="31">
        <v>208.26919034696101</v>
      </c>
      <c r="D102" s="31">
        <v>0</v>
      </c>
      <c r="E102" s="31">
        <v>248152.92713048001</v>
      </c>
      <c r="F102" s="31">
        <v>212482.409103404</v>
      </c>
    </row>
    <row r="103" spans="1:6" x14ac:dyDescent="0.2">
      <c r="A103" s="4">
        <v>506747</v>
      </c>
      <c r="B103" s="4" t="s">
        <v>35</v>
      </c>
      <c r="C103" s="31">
        <v>206.93028342158101</v>
      </c>
      <c r="D103" s="31">
        <v>254758.58032412999</v>
      </c>
      <c r="E103" s="31">
        <v>350337.03780891403</v>
      </c>
      <c r="F103" s="31">
        <v>0</v>
      </c>
    </row>
    <row r="104" spans="1:6" x14ac:dyDescent="0.2">
      <c r="A104" s="4">
        <v>506746</v>
      </c>
      <c r="B104" s="4" t="s">
        <v>35</v>
      </c>
      <c r="C104" s="31">
        <v>206.93028342158101</v>
      </c>
      <c r="D104" s="31">
        <v>0</v>
      </c>
      <c r="E104" s="31">
        <v>395.04239067793901</v>
      </c>
      <c r="F104" s="31">
        <v>0</v>
      </c>
    </row>
    <row r="105" spans="1:6" x14ac:dyDescent="0.2">
      <c r="A105" s="4">
        <v>506441</v>
      </c>
      <c r="B105" s="4" t="s">
        <v>35</v>
      </c>
      <c r="C105" s="31">
        <v>199.56647409126199</v>
      </c>
      <c r="D105" s="31">
        <v>0</v>
      </c>
      <c r="E105" s="31">
        <v>557.84901630334105</v>
      </c>
      <c r="F105" s="31">
        <v>163296.20983221699</v>
      </c>
    </row>
    <row r="106" spans="1:6" x14ac:dyDescent="0.2">
      <c r="A106" s="4">
        <v>506440</v>
      </c>
      <c r="B106" s="4" t="s">
        <v>35</v>
      </c>
      <c r="C106" s="31">
        <v>199.56647409126199</v>
      </c>
      <c r="D106" s="31">
        <v>0</v>
      </c>
      <c r="E106" s="31">
        <v>557.84901630334105</v>
      </c>
      <c r="F106" s="31">
        <v>0</v>
      </c>
    </row>
    <row r="107" spans="1:6" x14ac:dyDescent="0.2">
      <c r="A107" s="4">
        <v>506082</v>
      </c>
      <c r="B107" s="4" t="s">
        <v>35</v>
      </c>
      <c r="C107" s="31">
        <v>175.46671124927201</v>
      </c>
      <c r="D107" s="31">
        <v>0</v>
      </c>
      <c r="E107" s="31">
        <v>258.47705088197199</v>
      </c>
      <c r="F107" s="31">
        <v>0</v>
      </c>
    </row>
    <row r="108" spans="1:6" x14ac:dyDescent="0.2">
      <c r="A108" s="4">
        <v>506927</v>
      </c>
      <c r="B108" s="4" t="s">
        <v>35</v>
      </c>
      <c r="C108" s="31">
        <v>168.102876381914</v>
      </c>
      <c r="D108" s="31">
        <v>0</v>
      </c>
      <c r="E108" s="31">
        <v>302.659957937966</v>
      </c>
      <c r="F108" s="31">
        <v>593.59537839688801</v>
      </c>
    </row>
    <row r="109" spans="1:6" x14ac:dyDescent="0.2">
      <c r="A109" s="4">
        <v>506926</v>
      </c>
      <c r="B109" s="4" t="s">
        <v>35</v>
      </c>
      <c r="C109" s="31">
        <v>168.102876381914</v>
      </c>
      <c r="D109" s="31">
        <v>0</v>
      </c>
      <c r="E109" s="31">
        <v>302.659957937966</v>
      </c>
      <c r="F109" s="31">
        <v>593.59537839688801</v>
      </c>
    </row>
    <row r="110" spans="1:6" x14ac:dyDescent="0.2">
      <c r="A110" s="4">
        <v>506595</v>
      </c>
      <c r="B110" s="4" t="s">
        <v>35</v>
      </c>
      <c r="C110" s="31">
        <v>156.72242288657</v>
      </c>
      <c r="D110" s="31">
        <v>0</v>
      </c>
      <c r="E110" s="31">
        <v>324592.920049579</v>
      </c>
      <c r="F110" s="31">
        <v>131.28377865623901</v>
      </c>
    </row>
    <row r="111" spans="1:6" x14ac:dyDescent="0.2">
      <c r="A111" s="4">
        <v>506594</v>
      </c>
      <c r="B111" s="4" t="s">
        <v>35</v>
      </c>
      <c r="C111" s="31">
        <v>156.72242288657</v>
      </c>
      <c r="D111" s="31">
        <v>0</v>
      </c>
      <c r="E111" s="31">
        <v>325.42086492865297</v>
      </c>
      <c r="F111" s="31">
        <v>131.28377865623901</v>
      </c>
    </row>
    <row r="112" spans="1:6" x14ac:dyDescent="0.2">
      <c r="A112" s="4">
        <v>506776</v>
      </c>
      <c r="B112" s="4" t="s">
        <v>35</v>
      </c>
      <c r="C112" s="31">
        <v>152.036376332934</v>
      </c>
      <c r="D112" s="31">
        <v>0</v>
      </c>
      <c r="E112" s="31">
        <v>321.40419522658999</v>
      </c>
      <c r="F112" s="31">
        <v>0</v>
      </c>
    </row>
    <row r="113" spans="1:6" x14ac:dyDescent="0.2">
      <c r="A113" s="4">
        <v>506314</v>
      </c>
      <c r="B113" s="4" t="s">
        <v>35</v>
      </c>
      <c r="C113" s="31">
        <v>150.69749494459199</v>
      </c>
      <c r="D113" s="31">
        <v>0</v>
      </c>
      <c r="E113" s="31">
        <v>306.676576565951</v>
      </c>
      <c r="F113" s="31">
        <v>545.56120966031199</v>
      </c>
    </row>
    <row r="114" spans="1:6" x14ac:dyDescent="0.2">
      <c r="A114" s="4">
        <v>506071</v>
      </c>
      <c r="B114" s="4" t="s">
        <v>35</v>
      </c>
      <c r="C114" s="31">
        <v>149.35861355625099</v>
      </c>
      <c r="D114" s="31">
        <v>0</v>
      </c>
      <c r="E114" s="31">
        <v>89.356377286694396</v>
      </c>
      <c r="F114" s="31">
        <v>0</v>
      </c>
    </row>
    <row r="115" spans="1:6" x14ac:dyDescent="0.2">
      <c r="A115" s="4">
        <v>506887</v>
      </c>
      <c r="B115" s="4" t="s">
        <v>35</v>
      </c>
      <c r="C115" s="31">
        <v>140.65592283759</v>
      </c>
      <c r="D115" s="31">
        <v>0</v>
      </c>
      <c r="E115" s="31">
        <v>254758.58032412999</v>
      </c>
      <c r="F115" s="31">
        <v>204.25254618193699</v>
      </c>
    </row>
    <row r="116" spans="1:6" x14ac:dyDescent="0.2">
      <c r="A116" s="4">
        <v>506281</v>
      </c>
      <c r="B116" s="4" t="s">
        <v>35</v>
      </c>
      <c r="C116" s="31">
        <v>131.95323211892901</v>
      </c>
      <c r="D116" s="31">
        <v>0</v>
      </c>
      <c r="E116" s="31">
        <v>255.129860179638</v>
      </c>
      <c r="F116" s="31">
        <v>0</v>
      </c>
    </row>
    <row r="117" spans="1:6" x14ac:dyDescent="0.2">
      <c r="A117" s="4">
        <v>506280</v>
      </c>
      <c r="B117" s="4" t="s">
        <v>35</v>
      </c>
      <c r="C117" s="31">
        <v>131.95323211892901</v>
      </c>
      <c r="D117" s="31">
        <v>0</v>
      </c>
      <c r="E117" s="31">
        <v>255.129860179638</v>
      </c>
      <c r="F117" s="31">
        <v>0</v>
      </c>
    </row>
    <row r="118" spans="1:6" x14ac:dyDescent="0.2">
      <c r="A118" s="4">
        <v>506721</v>
      </c>
      <c r="B118" s="4" t="s">
        <v>35</v>
      </c>
      <c r="C118" s="31">
        <v>127.936587953905</v>
      </c>
      <c r="D118" s="31">
        <v>0</v>
      </c>
      <c r="E118" s="31">
        <v>327556.18104847398</v>
      </c>
      <c r="F118" s="31">
        <v>0</v>
      </c>
    </row>
    <row r="119" spans="1:6" x14ac:dyDescent="0.2">
      <c r="A119" s="4">
        <v>506720</v>
      </c>
      <c r="B119" s="4" t="s">
        <v>35</v>
      </c>
      <c r="C119" s="31">
        <v>127.936587953905</v>
      </c>
      <c r="D119" s="31">
        <v>0</v>
      </c>
      <c r="E119" s="31">
        <v>326074.55054902699</v>
      </c>
      <c r="F119" s="31">
        <v>0</v>
      </c>
    </row>
    <row r="120" spans="1:6" x14ac:dyDescent="0.2">
      <c r="A120" s="4">
        <v>506830</v>
      </c>
      <c r="B120" s="4" t="s">
        <v>35</v>
      </c>
      <c r="C120" s="31">
        <v>119.233897235245</v>
      </c>
      <c r="D120" s="31">
        <v>0</v>
      </c>
      <c r="E120" s="31">
        <v>296441.909508941</v>
      </c>
      <c r="F120" s="31">
        <v>0</v>
      </c>
    </row>
    <row r="121" spans="1:6" x14ac:dyDescent="0.2">
      <c r="A121" s="4">
        <v>506829</v>
      </c>
      <c r="B121" s="4" t="s">
        <v>35</v>
      </c>
      <c r="C121" s="31">
        <v>119.233897235245</v>
      </c>
      <c r="D121" s="31">
        <v>0</v>
      </c>
      <c r="E121" s="31">
        <v>389.68691619865098</v>
      </c>
      <c r="F121" s="31">
        <v>0</v>
      </c>
    </row>
    <row r="122" spans="1:6" x14ac:dyDescent="0.2">
      <c r="A122" s="4">
        <v>506722</v>
      </c>
      <c r="B122" s="4" t="s">
        <v>35</v>
      </c>
      <c r="C122" s="31">
        <v>119.233897235245</v>
      </c>
      <c r="D122" s="31">
        <v>0</v>
      </c>
      <c r="E122" s="31">
        <v>297.30443238459998</v>
      </c>
      <c r="F122" s="31">
        <v>0</v>
      </c>
    </row>
    <row r="123" spans="1:6" x14ac:dyDescent="0.2">
      <c r="A123" s="4">
        <v>506723</v>
      </c>
      <c r="B123" s="4" t="s">
        <v>35</v>
      </c>
      <c r="C123" s="31">
        <v>119.233897235245</v>
      </c>
      <c r="D123" s="31">
        <v>0</v>
      </c>
      <c r="E123" s="31">
        <v>297.30443238459998</v>
      </c>
      <c r="F123" s="31">
        <v>0</v>
      </c>
    </row>
    <row r="124" spans="1:6" x14ac:dyDescent="0.2">
      <c r="A124" s="4">
        <v>506373</v>
      </c>
      <c r="B124" s="4" t="s">
        <v>35</v>
      </c>
      <c r="C124" s="31">
        <v>119.233897235245</v>
      </c>
      <c r="D124" s="31">
        <v>0</v>
      </c>
      <c r="E124" s="31">
        <v>212.28580897494601</v>
      </c>
      <c r="F124" s="31">
        <v>213803.538204507</v>
      </c>
    </row>
    <row r="125" spans="1:6" x14ac:dyDescent="0.2">
      <c r="A125" s="4">
        <v>506372</v>
      </c>
      <c r="B125" s="4" t="s">
        <v>35</v>
      </c>
      <c r="C125" s="31">
        <v>119.233897235245</v>
      </c>
      <c r="D125" s="31">
        <v>0</v>
      </c>
      <c r="E125" s="31">
        <v>212.28580897494601</v>
      </c>
      <c r="F125" s="31">
        <v>160298.303205223</v>
      </c>
    </row>
    <row r="126" spans="1:6" x14ac:dyDescent="0.2">
      <c r="A126" s="4">
        <v>506555</v>
      </c>
      <c r="B126" s="4" t="s">
        <v>35</v>
      </c>
      <c r="C126" s="31">
        <v>112.314440233349</v>
      </c>
      <c r="D126" s="31">
        <v>0</v>
      </c>
      <c r="E126" s="31">
        <v>342687.58219972102</v>
      </c>
      <c r="F126" s="31">
        <v>0</v>
      </c>
    </row>
    <row r="127" spans="1:6" x14ac:dyDescent="0.2">
      <c r="A127" s="4">
        <v>506554</v>
      </c>
      <c r="B127" s="4" t="s">
        <v>35</v>
      </c>
      <c r="C127" s="31">
        <v>112.314440233349</v>
      </c>
      <c r="D127" s="31">
        <v>0</v>
      </c>
      <c r="E127" s="31">
        <v>255.129860179638</v>
      </c>
      <c r="F127" s="31">
        <v>0</v>
      </c>
    </row>
    <row r="128" spans="1:6" x14ac:dyDescent="0.2">
      <c r="A128" s="4">
        <v>506754</v>
      </c>
      <c r="B128" s="4" t="s">
        <v>35</v>
      </c>
      <c r="C128" s="31">
        <v>110.28872551396501</v>
      </c>
      <c r="D128" s="31">
        <v>0</v>
      </c>
      <c r="E128" s="31">
        <v>306813.32763934601</v>
      </c>
      <c r="F128" s="31">
        <v>0</v>
      </c>
    </row>
    <row r="129" spans="1:6" x14ac:dyDescent="0.2">
      <c r="A129" s="4">
        <v>506774</v>
      </c>
      <c r="B129" s="4" t="s">
        <v>35</v>
      </c>
      <c r="C129" s="31">
        <v>109.83856573342599</v>
      </c>
      <c r="D129" s="31">
        <v>0</v>
      </c>
      <c r="E129" s="31">
        <v>78.327501300864498</v>
      </c>
      <c r="F129" s="31">
        <v>0</v>
      </c>
    </row>
    <row r="130" spans="1:6" x14ac:dyDescent="0.2">
      <c r="A130" s="4">
        <v>506396</v>
      </c>
      <c r="B130" s="4" t="s">
        <v>35</v>
      </c>
      <c r="C130" s="31">
        <v>108.938254758431</v>
      </c>
      <c r="D130" s="31">
        <v>0</v>
      </c>
      <c r="E130" s="31">
        <v>239.063334593619</v>
      </c>
      <c r="F130" s="31">
        <v>36.4628048463235</v>
      </c>
    </row>
    <row r="131" spans="1:6" x14ac:dyDescent="0.2">
      <c r="A131" s="4">
        <v>506395</v>
      </c>
      <c r="B131" s="4" t="s">
        <v>35</v>
      </c>
      <c r="C131" s="31">
        <v>108.938254758431</v>
      </c>
      <c r="D131" s="31">
        <v>0</v>
      </c>
      <c r="E131" s="31">
        <v>239.063334593619</v>
      </c>
      <c r="F131" s="31">
        <v>0</v>
      </c>
    </row>
    <row r="132" spans="1:6" x14ac:dyDescent="0.2">
      <c r="A132" s="4">
        <v>506852</v>
      </c>
      <c r="B132" s="4" t="s">
        <v>35</v>
      </c>
      <c r="C132" s="31">
        <v>108.488094977892</v>
      </c>
      <c r="D132" s="31">
        <v>0</v>
      </c>
      <c r="E132" s="31">
        <v>230.36061833791899</v>
      </c>
      <c r="F132" s="31">
        <v>0</v>
      </c>
    </row>
    <row r="133" spans="1:6" x14ac:dyDescent="0.2">
      <c r="A133" s="4">
        <v>506329</v>
      </c>
      <c r="B133" s="4" t="s">
        <v>35</v>
      </c>
      <c r="C133" s="31">
        <v>108.03793519735299</v>
      </c>
      <c r="D133" s="31">
        <v>0</v>
      </c>
      <c r="E133" s="31">
        <v>235.71614389128499</v>
      </c>
      <c r="F133" s="31">
        <v>412.44782318933801</v>
      </c>
    </row>
    <row r="134" spans="1:6" x14ac:dyDescent="0.2">
      <c r="A134" s="4">
        <v>506330</v>
      </c>
      <c r="B134" s="4" t="s">
        <v>35</v>
      </c>
      <c r="C134" s="31">
        <v>108.03793519735299</v>
      </c>
      <c r="D134" s="31">
        <v>0</v>
      </c>
      <c r="E134" s="31">
        <v>235.71614389128499</v>
      </c>
      <c r="F134" s="31">
        <v>412.44782318933801</v>
      </c>
    </row>
    <row r="135" spans="1:6" x14ac:dyDescent="0.2">
      <c r="A135" s="4">
        <v>506350</v>
      </c>
      <c r="B135" s="4" t="s">
        <v>35</v>
      </c>
      <c r="C135" s="31">
        <v>107.587775416814</v>
      </c>
      <c r="D135" s="31">
        <v>0</v>
      </c>
      <c r="E135" s="31">
        <v>344873.137570347</v>
      </c>
      <c r="F135" s="31">
        <v>0</v>
      </c>
    </row>
    <row r="136" spans="1:6" x14ac:dyDescent="0.2">
      <c r="A136" s="4">
        <v>506349</v>
      </c>
      <c r="B136" s="4" t="s">
        <v>35</v>
      </c>
      <c r="C136" s="31">
        <v>107.587775416814</v>
      </c>
      <c r="D136" s="31">
        <v>0</v>
      </c>
      <c r="E136" s="31">
        <v>344873.137570347</v>
      </c>
      <c r="F136" s="31">
        <v>0</v>
      </c>
    </row>
    <row r="137" spans="1:6" x14ac:dyDescent="0.2">
      <c r="A137" s="4">
        <v>506946</v>
      </c>
      <c r="B137" s="4" t="s">
        <v>35</v>
      </c>
      <c r="C137" s="31">
        <v>107.587775416814</v>
      </c>
      <c r="D137" s="31">
        <v>0</v>
      </c>
      <c r="E137" s="31">
        <v>471.834199350039</v>
      </c>
      <c r="F137" s="31">
        <v>0</v>
      </c>
    </row>
    <row r="138" spans="1:6" x14ac:dyDescent="0.2">
      <c r="A138" s="4">
        <v>506883</v>
      </c>
      <c r="B138" s="4" t="s">
        <v>35</v>
      </c>
      <c r="C138" s="31">
        <v>106.01222047797</v>
      </c>
      <c r="D138" s="31">
        <v>0</v>
      </c>
      <c r="E138" s="31">
        <v>78.327501300864498</v>
      </c>
      <c r="F138" s="31">
        <v>0</v>
      </c>
    </row>
    <row r="139" spans="1:6" x14ac:dyDescent="0.2">
      <c r="A139" s="4">
        <v>506342</v>
      </c>
      <c r="B139" s="4" t="s">
        <v>35</v>
      </c>
      <c r="C139" s="31">
        <v>103.986514344669</v>
      </c>
      <c r="D139" s="31">
        <v>0</v>
      </c>
      <c r="E139" s="31">
        <v>283107.21168656502</v>
      </c>
      <c r="F139" s="31">
        <v>0</v>
      </c>
    </row>
    <row r="140" spans="1:6" x14ac:dyDescent="0.2">
      <c r="A140" s="4">
        <v>506263</v>
      </c>
      <c r="B140" s="4" t="s">
        <v>35</v>
      </c>
      <c r="C140" s="31">
        <v>103.986514344669</v>
      </c>
      <c r="D140" s="31">
        <v>0</v>
      </c>
      <c r="E140" s="31">
        <v>137.30873213525601</v>
      </c>
      <c r="F140" s="31">
        <v>326.75972077995499</v>
      </c>
    </row>
    <row r="141" spans="1:6" x14ac:dyDescent="0.2">
      <c r="A141" s="4">
        <v>506262</v>
      </c>
      <c r="B141" s="4" t="s">
        <v>35</v>
      </c>
      <c r="C141" s="31">
        <v>103.986514344669</v>
      </c>
      <c r="D141" s="31">
        <v>0</v>
      </c>
      <c r="E141" s="31">
        <v>137.30873213525601</v>
      </c>
      <c r="F141" s="31">
        <v>326.75972077995499</v>
      </c>
    </row>
    <row r="142" spans="1:6" x14ac:dyDescent="0.2">
      <c r="A142" s="4">
        <v>506775</v>
      </c>
      <c r="B142" s="4" t="s">
        <v>35</v>
      </c>
      <c r="C142" s="31">
        <v>98.1344543698292</v>
      </c>
      <c r="D142" s="31">
        <v>0</v>
      </c>
      <c r="E142" s="31">
        <v>0</v>
      </c>
      <c r="F142" s="31">
        <v>0</v>
      </c>
    </row>
    <row r="143" spans="1:6" x14ac:dyDescent="0.2">
      <c r="A143" s="4">
        <v>506678</v>
      </c>
      <c r="B143" s="4" t="s">
        <v>35</v>
      </c>
      <c r="C143" s="31">
        <v>92.057327383845006</v>
      </c>
      <c r="D143" s="31">
        <v>0</v>
      </c>
      <c r="E143" s="31">
        <v>0</v>
      </c>
      <c r="F143" s="31">
        <v>0</v>
      </c>
    </row>
    <row r="144" spans="1:6" x14ac:dyDescent="0.2">
      <c r="A144" s="4">
        <v>506291</v>
      </c>
      <c r="B144" s="4" t="s">
        <v>35</v>
      </c>
      <c r="C144" s="31">
        <v>91.607167603305896</v>
      </c>
      <c r="D144" s="31">
        <v>0</v>
      </c>
      <c r="E144" s="31">
        <v>182.16109265393999</v>
      </c>
      <c r="F144" s="31">
        <v>0</v>
      </c>
    </row>
    <row r="145" spans="1:6" x14ac:dyDescent="0.2">
      <c r="A145" s="4">
        <v>506908</v>
      </c>
      <c r="B145" s="4" t="s">
        <v>35</v>
      </c>
      <c r="C145" s="31">
        <v>89.356377286694396</v>
      </c>
      <c r="D145" s="31">
        <v>0</v>
      </c>
      <c r="E145" s="31">
        <v>318.057004524256</v>
      </c>
      <c r="F145" s="31">
        <v>0</v>
      </c>
    </row>
    <row r="146" spans="1:6" x14ac:dyDescent="0.2">
      <c r="A146" s="4">
        <v>506907</v>
      </c>
      <c r="B146" s="4" t="s">
        <v>35</v>
      </c>
      <c r="C146" s="31">
        <v>89.356377286694396</v>
      </c>
      <c r="D146" s="31">
        <v>0</v>
      </c>
      <c r="E146" s="31">
        <v>318.057004524256</v>
      </c>
      <c r="F146" s="31">
        <v>0</v>
      </c>
    </row>
    <row r="147" spans="1:6" x14ac:dyDescent="0.2">
      <c r="A147" s="4">
        <v>506873</v>
      </c>
      <c r="B147" s="4" t="s">
        <v>35</v>
      </c>
      <c r="C147" s="31">
        <v>76.526870764791994</v>
      </c>
      <c r="D147" s="31">
        <v>0</v>
      </c>
      <c r="E147" s="31">
        <v>75.176400009258501</v>
      </c>
      <c r="F147" s="31">
        <v>0</v>
      </c>
    </row>
    <row r="148" spans="1:6" x14ac:dyDescent="0.2">
      <c r="A148" s="4">
        <v>506738</v>
      </c>
      <c r="B148" s="4" t="s">
        <v>35</v>
      </c>
      <c r="C148" s="31">
        <v>76.526870764791994</v>
      </c>
      <c r="D148" s="31">
        <v>0</v>
      </c>
      <c r="E148" s="31">
        <v>0</v>
      </c>
      <c r="F148" s="31">
        <v>220.319046230917</v>
      </c>
    </row>
    <row r="149" spans="1:6" x14ac:dyDescent="0.2">
      <c r="A149" s="4">
        <v>506539</v>
      </c>
      <c r="B149" s="4" t="s">
        <v>35</v>
      </c>
      <c r="C149" s="31">
        <v>75.626551203713902</v>
      </c>
      <c r="D149" s="31">
        <v>0</v>
      </c>
      <c r="E149" s="31">
        <v>72.025290131568894</v>
      </c>
      <c r="F149" s="31">
        <v>45.916121600266798</v>
      </c>
    </row>
    <row r="150" spans="1:6" x14ac:dyDescent="0.2">
      <c r="A150" s="4">
        <v>506540</v>
      </c>
      <c r="B150" s="4" t="s">
        <v>35</v>
      </c>
      <c r="C150" s="31">
        <v>75.626551203713902</v>
      </c>
      <c r="D150" s="31">
        <v>0</v>
      </c>
      <c r="E150" s="31">
        <v>72.025290131568894</v>
      </c>
      <c r="F150" s="31">
        <v>45.916121600266798</v>
      </c>
    </row>
    <row r="151" spans="1:6" x14ac:dyDescent="0.2">
      <c r="A151" s="4">
        <v>506242</v>
      </c>
      <c r="B151" s="4" t="s">
        <v>35</v>
      </c>
      <c r="C151" s="31">
        <v>71.575130351029898</v>
      </c>
      <c r="D151" s="31">
        <v>0</v>
      </c>
      <c r="E151" s="31">
        <v>272735.77640784002</v>
      </c>
      <c r="F151" s="31">
        <v>0</v>
      </c>
    </row>
    <row r="152" spans="1:6" x14ac:dyDescent="0.2">
      <c r="A152" s="4">
        <v>506592</v>
      </c>
      <c r="B152" s="4" t="s">
        <v>35</v>
      </c>
      <c r="C152" s="31">
        <v>68.198944876112606</v>
      </c>
      <c r="D152" s="31">
        <v>0</v>
      </c>
      <c r="E152" s="31">
        <v>100.160169089213</v>
      </c>
      <c r="F152" s="31">
        <v>510.93182017625298</v>
      </c>
    </row>
    <row r="153" spans="1:6" x14ac:dyDescent="0.2">
      <c r="A153" s="4">
        <v>506359</v>
      </c>
      <c r="B153" s="4" t="s">
        <v>35</v>
      </c>
      <c r="C153" s="31">
        <v>67.298629608076297</v>
      </c>
      <c r="D153" s="31">
        <v>0</v>
      </c>
      <c r="E153" s="31">
        <v>216.302427602932</v>
      </c>
      <c r="F153" s="31">
        <v>0</v>
      </c>
    </row>
    <row r="154" spans="1:6" x14ac:dyDescent="0.2">
      <c r="A154" s="4">
        <v>506498</v>
      </c>
      <c r="B154" s="4" t="s">
        <v>35</v>
      </c>
      <c r="C154" s="31">
        <v>64.597683803967598</v>
      </c>
      <c r="D154" s="31">
        <v>0</v>
      </c>
      <c r="E154" s="31">
        <v>321629.65750592703</v>
      </c>
      <c r="F154" s="31">
        <v>0</v>
      </c>
    </row>
    <row r="155" spans="1:6" x14ac:dyDescent="0.2">
      <c r="A155" s="4">
        <v>506497</v>
      </c>
      <c r="B155" s="4" t="s">
        <v>35</v>
      </c>
      <c r="C155" s="31">
        <v>64.597683803967598</v>
      </c>
      <c r="D155" s="31">
        <v>0</v>
      </c>
      <c r="E155" s="31">
        <v>116.556134458562</v>
      </c>
      <c r="F155" s="31">
        <v>0</v>
      </c>
    </row>
    <row r="156" spans="1:6" x14ac:dyDescent="0.2">
      <c r="A156" s="4">
        <v>506772</v>
      </c>
      <c r="B156" s="4" t="s">
        <v>35</v>
      </c>
      <c r="C156" s="31">
        <v>62.797048974853297</v>
      </c>
      <c r="D156" s="31">
        <v>0</v>
      </c>
      <c r="E156" s="31">
        <v>175.46671124927201</v>
      </c>
      <c r="F156" s="31">
        <v>0</v>
      </c>
    </row>
    <row r="157" spans="1:6" x14ac:dyDescent="0.2">
      <c r="A157" s="4">
        <v>506584</v>
      </c>
      <c r="B157" s="4" t="s">
        <v>35</v>
      </c>
      <c r="C157" s="31">
        <v>59.871023280475001</v>
      </c>
      <c r="D157" s="31">
        <v>0</v>
      </c>
      <c r="E157" s="31">
        <v>0</v>
      </c>
      <c r="F157" s="31">
        <v>149805.62814765499</v>
      </c>
    </row>
    <row r="158" spans="1:6" x14ac:dyDescent="0.2">
      <c r="A158" s="4">
        <v>506583</v>
      </c>
      <c r="B158" s="4" t="s">
        <v>35</v>
      </c>
      <c r="C158" s="31">
        <v>59.871023280475001</v>
      </c>
      <c r="D158" s="31">
        <v>0</v>
      </c>
      <c r="E158" s="31">
        <v>0</v>
      </c>
      <c r="F158" s="31">
        <v>479.653774650912</v>
      </c>
    </row>
    <row r="159" spans="1:6" x14ac:dyDescent="0.2">
      <c r="A159" s="4">
        <v>506644</v>
      </c>
      <c r="B159" s="4" t="s">
        <v>35</v>
      </c>
      <c r="C159" s="31">
        <v>39.388830540701697</v>
      </c>
      <c r="D159" s="31">
        <v>0</v>
      </c>
      <c r="E159" s="31">
        <v>63.697364242889499</v>
      </c>
      <c r="F159" s="31">
        <v>0</v>
      </c>
    </row>
    <row r="160" spans="1:6" x14ac:dyDescent="0.2">
      <c r="A160" s="4">
        <v>506473</v>
      </c>
      <c r="B160" s="4" t="s">
        <v>35</v>
      </c>
      <c r="C160" s="31">
        <v>34.662170017209199</v>
      </c>
      <c r="D160" s="31">
        <v>0</v>
      </c>
      <c r="E160" s="31">
        <v>311258.22068244597</v>
      </c>
      <c r="F160" s="31">
        <v>207197.88501085699</v>
      </c>
    </row>
    <row r="161" spans="1:6" x14ac:dyDescent="0.2">
      <c r="A161" s="4">
        <v>506472</v>
      </c>
      <c r="B161" s="4" t="s">
        <v>35</v>
      </c>
      <c r="C161" s="31">
        <v>34.662170017209199</v>
      </c>
      <c r="D161" s="31">
        <v>0</v>
      </c>
      <c r="E161" s="31">
        <v>94.308117700456506</v>
      </c>
      <c r="F161" s="31">
        <v>205876.75590975399</v>
      </c>
    </row>
    <row r="162" spans="1:6" x14ac:dyDescent="0.2">
      <c r="A162" s="4">
        <v>506492</v>
      </c>
      <c r="B162" s="4" t="s">
        <v>35</v>
      </c>
      <c r="C162" s="31">
        <v>32.861539481136703</v>
      </c>
      <c r="D162" s="31">
        <v>0</v>
      </c>
      <c r="E162" s="31">
        <v>76.751946362019694</v>
      </c>
      <c r="F162" s="31">
        <v>0</v>
      </c>
    </row>
    <row r="163" spans="1:6" x14ac:dyDescent="0.2">
      <c r="A163" s="4">
        <v>506305</v>
      </c>
      <c r="B163" s="4" t="s">
        <v>35</v>
      </c>
      <c r="C163" s="31">
        <v>30.835826908273798</v>
      </c>
      <c r="D163" s="31">
        <v>0</v>
      </c>
      <c r="E163" s="31">
        <v>61.671653816547497</v>
      </c>
      <c r="F163" s="31">
        <v>0</v>
      </c>
    </row>
    <row r="164" spans="1:6" x14ac:dyDescent="0.2">
      <c r="A164" s="4">
        <v>506313</v>
      </c>
      <c r="B164" s="4" t="s">
        <v>35</v>
      </c>
      <c r="C164" s="31">
        <v>26.7844039090688</v>
      </c>
      <c r="D164" s="31">
        <v>0</v>
      </c>
      <c r="E164" s="31">
        <v>0</v>
      </c>
      <c r="F164" s="31">
        <v>595.82957929401596</v>
      </c>
    </row>
    <row r="165" spans="1:6" x14ac:dyDescent="0.2">
      <c r="A165" s="4">
        <v>505822</v>
      </c>
      <c r="B165" s="4" t="s">
        <v>35</v>
      </c>
      <c r="C165" s="31">
        <v>15.755532216280701</v>
      </c>
      <c r="D165" s="31">
        <v>0</v>
      </c>
      <c r="E165" s="31">
        <v>15.755532216280701</v>
      </c>
      <c r="F165" s="31">
        <v>0</v>
      </c>
    </row>
    <row r="166" spans="1:6" x14ac:dyDescent="0.2">
      <c r="A166" s="4">
        <v>506715</v>
      </c>
      <c r="B166" s="4" t="s">
        <v>35</v>
      </c>
      <c r="C166" s="31">
        <v>15.5304533992716</v>
      </c>
      <c r="D166" s="31">
        <v>0</v>
      </c>
      <c r="E166" s="31">
        <v>275699.05609981302</v>
      </c>
      <c r="F166" s="31">
        <v>0</v>
      </c>
    </row>
    <row r="167" spans="1:6" x14ac:dyDescent="0.2">
      <c r="A167" s="4">
        <v>506714</v>
      </c>
      <c r="B167" s="4" t="s">
        <v>35</v>
      </c>
      <c r="C167" s="31">
        <v>15.5304533992716</v>
      </c>
      <c r="D167" s="31">
        <v>0</v>
      </c>
      <c r="E167" s="31">
        <v>159.40018566325301</v>
      </c>
      <c r="F167" s="31">
        <v>0</v>
      </c>
    </row>
    <row r="168" spans="1:6" x14ac:dyDescent="0.2">
      <c r="A168" s="4">
        <v>505827</v>
      </c>
      <c r="B168" s="4" t="s">
        <v>35</v>
      </c>
      <c r="C168" s="31">
        <v>11.253951583057599</v>
      </c>
      <c r="D168" s="31">
        <v>0</v>
      </c>
      <c r="E168" s="31">
        <v>11.253951583057599</v>
      </c>
      <c r="F168" s="31">
        <v>0</v>
      </c>
    </row>
    <row r="169" spans="1:6" x14ac:dyDescent="0.2">
      <c r="A169" s="4">
        <v>506666</v>
      </c>
      <c r="B169" s="4" t="s">
        <v>35</v>
      </c>
      <c r="C169" s="31">
        <v>11.0288727660486</v>
      </c>
      <c r="D169" s="31">
        <v>0</v>
      </c>
      <c r="E169" s="31">
        <v>186.84713920757699</v>
      </c>
      <c r="F169" s="31">
        <v>0</v>
      </c>
    </row>
    <row r="170" spans="1:6" x14ac:dyDescent="0.2">
      <c r="A170" s="4">
        <v>506667</v>
      </c>
      <c r="B170" s="4" t="s">
        <v>35</v>
      </c>
      <c r="C170" s="31">
        <v>11.0288727660486</v>
      </c>
      <c r="D170" s="31">
        <v>0</v>
      </c>
      <c r="E170" s="31">
        <v>186.84713920757699</v>
      </c>
      <c r="F170" s="31">
        <v>0</v>
      </c>
    </row>
    <row r="171" spans="1:6" x14ac:dyDescent="0.2">
      <c r="A171" s="4">
        <v>505832</v>
      </c>
      <c r="B171" s="4" t="s">
        <v>35</v>
      </c>
      <c r="C171" s="31">
        <v>9.00316126644611</v>
      </c>
      <c r="D171" s="31">
        <v>0</v>
      </c>
      <c r="E171" s="31">
        <v>9.00316126644611</v>
      </c>
      <c r="F171" s="31">
        <v>0</v>
      </c>
    </row>
    <row r="172" spans="1:6" x14ac:dyDescent="0.2">
      <c r="A172" s="4">
        <v>505837</v>
      </c>
      <c r="B172" s="4" t="s">
        <v>35</v>
      </c>
      <c r="C172" s="31">
        <v>5.6269757915288299</v>
      </c>
      <c r="D172" s="31">
        <v>0</v>
      </c>
      <c r="E172" s="31">
        <v>5.6269757915288299</v>
      </c>
      <c r="F172" s="31">
        <v>0</v>
      </c>
    </row>
    <row r="173" spans="1:6" x14ac:dyDescent="0.2">
      <c r="A173" s="4">
        <v>506916</v>
      </c>
      <c r="B173" s="4" t="s">
        <v>35</v>
      </c>
      <c r="C173" s="31">
        <v>0</v>
      </c>
      <c r="D173" s="31">
        <v>227014.83690367101</v>
      </c>
      <c r="E173" s="31">
        <v>360244.795987672</v>
      </c>
      <c r="F173" s="31">
        <v>0</v>
      </c>
    </row>
    <row r="174" spans="1:6" x14ac:dyDescent="0.2">
      <c r="A174" s="4">
        <v>506467</v>
      </c>
      <c r="B174" s="4" t="s">
        <v>35</v>
      </c>
      <c r="C174" s="31">
        <v>0</v>
      </c>
      <c r="D174" s="31">
        <v>187279.47030052601</v>
      </c>
      <c r="E174" s="31">
        <v>384660.27050200599</v>
      </c>
      <c r="F174" s="31">
        <v>0</v>
      </c>
    </row>
    <row r="175" spans="1:6" x14ac:dyDescent="0.2">
      <c r="A175" s="4">
        <v>506654</v>
      </c>
      <c r="B175" s="4" t="s">
        <v>35</v>
      </c>
      <c r="C175" s="31">
        <v>0</v>
      </c>
      <c r="D175" s="31">
        <v>172289.93343937799</v>
      </c>
      <c r="E175" s="31">
        <v>399630.53861833003</v>
      </c>
      <c r="F175" s="31">
        <v>0</v>
      </c>
    </row>
    <row r="176" spans="1:6" x14ac:dyDescent="0.2">
      <c r="A176" s="4">
        <v>506876</v>
      </c>
      <c r="B176" s="4" t="s">
        <v>35</v>
      </c>
      <c r="C176" s="31">
        <v>0</v>
      </c>
      <c r="D176" s="31">
        <v>0</v>
      </c>
      <c r="E176" s="31">
        <v>366903.55762599898</v>
      </c>
      <c r="F176" s="31">
        <v>0</v>
      </c>
    </row>
    <row r="177" spans="1:6" x14ac:dyDescent="0.2">
      <c r="A177" s="4">
        <v>506410</v>
      </c>
      <c r="B177" s="4" t="s">
        <v>35</v>
      </c>
      <c r="C177" s="31">
        <v>0</v>
      </c>
      <c r="D177" s="31">
        <v>0</v>
      </c>
      <c r="E177" s="31">
        <v>349244.26089597901</v>
      </c>
      <c r="F177" s="31">
        <v>0</v>
      </c>
    </row>
    <row r="178" spans="1:6" x14ac:dyDescent="0.2">
      <c r="A178" s="4">
        <v>506550</v>
      </c>
      <c r="B178" s="4" t="s">
        <v>35</v>
      </c>
      <c r="C178" s="31">
        <v>0</v>
      </c>
      <c r="D178" s="31">
        <v>0</v>
      </c>
      <c r="E178" s="31">
        <v>344873.137570347</v>
      </c>
      <c r="F178" s="31">
        <v>0</v>
      </c>
    </row>
    <row r="179" spans="1:6" x14ac:dyDescent="0.2">
      <c r="A179" s="4">
        <v>506414</v>
      </c>
      <c r="B179" s="4" t="s">
        <v>35</v>
      </c>
      <c r="C179" s="31">
        <v>0</v>
      </c>
      <c r="D179" s="31">
        <v>0</v>
      </c>
      <c r="E179" s="31">
        <v>333482.72328409902</v>
      </c>
      <c r="F179" s="31">
        <v>0</v>
      </c>
    </row>
    <row r="180" spans="1:6" x14ac:dyDescent="0.2">
      <c r="A180" s="4">
        <v>506562</v>
      </c>
      <c r="B180" s="4" t="s">
        <v>35</v>
      </c>
      <c r="C180" s="31">
        <v>0</v>
      </c>
      <c r="D180" s="31">
        <v>0</v>
      </c>
      <c r="E180" s="31">
        <v>332001.09278465097</v>
      </c>
      <c r="F180" s="31">
        <v>0</v>
      </c>
    </row>
    <row r="181" spans="1:6" x14ac:dyDescent="0.2">
      <c r="A181" s="4">
        <v>506338</v>
      </c>
      <c r="B181" s="4" t="s">
        <v>35</v>
      </c>
      <c r="C181" s="31">
        <v>0</v>
      </c>
      <c r="D181" s="31">
        <v>0</v>
      </c>
      <c r="E181" s="31">
        <v>324592.920049579</v>
      </c>
      <c r="F181" s="31">
        <v>196273.192362931</v>
      </c>
    </row>
    <row r="182" spans="1:6" x14ac:dyDescent="0.2">
      <c r="A182" s="4">
        <v>506287</v>
      </c>
      <c r="B182" s="4" t="s">
        <v>35</v>
      </c>
      <c r="C182" s="31">
        <v>0</v>
      </c>
      <c r="D182" s="31">
        <v>0</v>
      </c>
      <c r="E182" s="31">
        <v>321629.65750592703</v>
      </c>
      <c r="F182" s="31">
        <v>163296.20983221699</v>
      </c>
    </row>
    <row r="183" spans="1:6" x14ac:dyDescent="0.2">
      <c r="A183" s="4">
        <v>506859</v>
      </c>
      <c r="B183" s="4" t="s">
        <v>35</v>
      </c>
      <c r="C183" s="31">
        <v>0</v>
      </c>
      <c r="D183" s="31">
        <v>0</v>
      </c>
      <c r="E183" s="31">
        <v>308294.95968355</v>
      </c>
      <c r="F183" s="31">
        <v>0</v>
      </c>
    </row>
    <row r="184" spans="1:6" x14ac:dyDescent="0.2">
      <c r="A184" s="4">
        <v>506913</v>
      </c>
      <c r="B184" s="4" t="s">
        <v>35</v>
      </c>
      <c r="C184" s="31">
        <v>0</v>
      </c>
      <c r="D184" s="31">
        <v>0</v>
      </c>
      <c r="E184" s="31">
        <v>300886.80409679801</v>
      </c>
      <c r="F184" s="31">
        <v>0</v>
      </c>
    </row>
    <row r="185" spans="1:6" x14ac:dyDescent="0.2">
      <c r="A185" s="4">
        <v>506624</v>
      </c>
      <c r="B185" s="4" t="s">
        <v>35</v>
      </c>
      <c r="C185" s="31">
        <v>0</v>
      </c>
      <c r="D185" s="31">
        <v>0</v>
      </c>
      <c r="E185" s="31">
        <v>297923.54155314597</v>
      </c>
      <c r="F185" s="31">
        <v>0</v>
      </c>
    </row>
    <row r="186" spans="1:6" x14ac:dyDescent="0.2">
      <c r="A186" s="4">
        <v>506255</v>
      </c>
      <c r="B186" s="4" t="s">
        <v>35</v>
      </c>
      <c r="C186" s="31">
        <v>0</v>
      </c>
      <c r="D186" s="31">
        <v>0</v>
      </c>
      <c r="E186" s="31">
        <v>287552.10472966498</v>
      </c>
      <c r="F186" s="31">
        <v>0</v>
      </c>
    </row>
    <row r="187" spans="1:6" x14ac:dyDescent="0.2">
      <c r="A187" s="4">
        <v>506580</v>
      </c>
      <c r="B187" s="4" t="s">
        <v>35</v>
      </c>
      <c r="C187" s="31">
        <v>0</v>
      </c>
      <c r="D187" s="31">
        <v>0</v>
      </c>
      <c r="E187" s="31">
        <v>281625.58118711697</v>
      </c>
      <c r="F187" s="31">
        <v>0</v>
      </c>
    </row>
    <row r="188" spans="1:6" x14ac:dyDescent="0.2">
      <c r="A188" s="4">
        <v>506853</v>
      </c>
      <c r="B188" s="4" t="s">
        <v>35</v>
      </c>
      <c r="C188" s="31">
        <v>0</v>
      </c>
      <c r="D188" s="31">
        <v>0</v>
      </c>
      <c r="E188" s="31">
        <v>277180.68814401701</v>
      </c>
      <c r="F188" s="31">
        <v>0</v>
      </c>
    </row>
    <row r="189" spans="1:6" x14ac:dyDescent="0.2">
      <c r="A189" s="4">
        <v>506854</v>
      </c>
      <c r="B189" s="4" t="s">
        <v>35</v>
      </c>
      <c r="C189" s="31">
        <v>0</v>
      </c>
      <c r="D189" s="31">
        <v>0</v>
      </c>
      <c r="E189" s="31">
        <v>277180.68814401701</v>
      </c>
      <c r="F189" s="31">
        <v>0</v>
      </c>
    </row>
    <row r="190" spans="1:6" x14ac:dyDescent="0.2">
      <c r="A190" s="4">
        <v>506795</v>
      </c>
      <c r="B190" s="4" t="s">
        <v>35</v>
      </c>
      <c r="C190" s="31">
        <v>0</v>
      </c>
      <c r="D190" s="31">
        <v>0</v>
      </c>
      <c r="E190" s="31">
        <v>265327.62082108803</v>
      </c>
      <c r="F190" s="31">
        <v>0</v>
      </c>
    </row>
    <row r="191" spans="1:6" x14ac:dyDescent="0.2">
      <c r="A191" s="4">
        <v>506903</v>
      </c>
      <c r="B191" s="4" t="s">
        <v>35</v>
      </c>
      <c r="C191" s="31">
        <v>0</v>
      </c>
      <c r="D191" s="31">
        <v>0</v>
      </c>
      <c r="E191" s="31">
        <v>260043.09672854099</v>
      </c>
      <c r="F191" s="31">
        <v>0</v>
      </c>
    </row>
    <row r="192" spans="1:6" x14ac:dyDescent="0.2">
      <c r="A192" s="4">
        <v>506750</v>
      </c>
      <c r="B192" s="4" t="s">
        <v>35</v>
      </c>
      <c r="C192" s="31">
        <v>0</v>
      </c>
      <c r="D192" s="31">
        <v>0</v>
      </c>
      <c r="E192" s="31">
        <v>256079.70942523301</v>
      </c>
      <c r="F192" s="31">
        <v>0</v>
      </c>
    </row>
    <row r="193" spans="1:6" x14ac:dyDescent="0.2">
      <c r="A193" s="4">
        <v>506384</v>
      </c>
      <c r="B193" s="4" t="s">
        <v>35</v>
      </c>
      <c r="C193" s="31">
        <v>0</v>
      </c>
      <c r="D193" s="31">
        <v>0</v>
      </c>
      <c r="E193" s="31">
        <v>233620.49009732099</v>
      </c>
      <c r="F193" s="31">
        <v>0</v>
      </c>
    </row>
    <row r="194" spans="1:6" x14ac:dyDescent="0.2">
      <c r="A194" s="4">
        <v>506337</v>
      </c>
      <c r="B194" s="4" t="s">
        <v>35</v>
      </c>
      <c r="C194" s="31">
        <v>0</v>
      </c>
      <c r="D194" s="31">
        <v>0</v>
      </c>
      <c r="E194" s="31">
        <v>221730.32049926001</v>
      </c>
      <c r="F194" s="31">
        <v>0</v>
      </c>
    </row>
    <row r="195" spans="1:6" x14ac:dyDescent="0.2">
      <c r="A195" s="4">
        <v>507122</v>
      </c>
      <c r="B195" s="4" t="s">
        <v>35</v>
      </c>
      <c r="C195" s="31">
        <v>0</v>
      </c>
      <c r="D195" s="31">
        <v>0</v>
      </c>
      <c r="E195" s="31">
        <v>3854.6521730721001</v>
      </c>
      <c r="F195" s="31">
        <v>0</v>
      </c>
    </row>
    <row r="196" spans="1:6" x14ac:dyDescent="0.2">
      <c r="A196" s="4">
        <v>507455</v>
      </c>
      <c r="B196" s="4" t="s">
        <v>35</v>
      </c>
      <c r="C196" s="31">
        <v>0</v>
      </c>
      <c r="D196" s="31">
        <v>0</v>
      </c>
      <c r="E196" s="31">
        <v>3249.2725965408499</v>
      </c>
      <c r="F196" s="31">
        <v>0</v>
      </c>
    </row>
    <row r="197" spans="1:6" x14ac:dyDescent="0.2">
      <c r="A197" s="4">
        <v>506073</v>
      </c>
      <c r="B197" s="4" t="s">
        <v>35</v>
      </c>
      <c r="C197" s="31">
        <v>0</v>
      </c>
      <c r="D197" s="31">
        <v>0</v>
      </c>
      <c r="E197" s="31">
        <v>541.09289309210601</v>
      </c>
      <c r="F197" s="31">
        <v>0</v>
      </c>
    </row>
    <row r="198" spans="1:6" x14ac:dyDescent="0.2">
      <c r="A198" s="4">
        <v>507758</v>
      </c>
      <c r="B198" s="4" t="s">
        <v>35</v>
      </c>
      <c r="C198" s="31">
        <v>0</v>
      </c>
      <c r="D198" s="31">
        <v>0</v>
      </c>
      <c r="E198" s="31">
        <v>427.84486977562801</v>
      </c>
      <c r="F198" s="31">
        <v>0</v>
      </c>
    </row>
    <row r="199" spans="1:6" x14ac:dyDescent="0.2">
      <c r="A199" s="4">
        <v>506751</v>
      </c>
      <c r="B199" s="4" t="s">
        <v>35</v>
      </c>
      <c r="C199" s="31">
        <v>0</v>
      </c>
      <c r="D199" s="31">
        <v>0</v>
      </c>
      <c r="E199" s="31">
        <v>399.728488305653</v>
      </c>
      <c r="F199" s="31">
        <v>0</v>
      </c>
    </row>
    <row r="200" spans="1:6" x14ac:dyDescent="0.2">
      <c r="A200" s="4">
        <v>506561</v>
      </c>
      <c r="B200" s="4" t="s">
        <v>35</v>
      </c>
      <c r="C200" s="31">
        <v>0</v>
      </c>
      <c r="D200" s="31">
        <v>0</v>
      </c>
      <c r="E200" s="31">
        <v>290.610050979932</v>
      </c>
      <c r="F200" s="31">
        <v>0</v>
      </c>
    </row>
    <row r="201" spans="1:6" x14ac:dyDescent="0.2">
      <c r="A201" s="4">
        <v>506849</v>
      </c>
      <c r="B201" s="4" t="s">
        <v>35</v>
      </c>
      <c r="C201" s="31">
        <v>0</v>
      </c>
      <c r="D201" s="31">
        <v>0</v>
      </c>
      <c r="E201" s="31">
        <v>188.855474058608</v>
      </c>
      <c r="F201" s="31">
        <v>0</v>
      </c>
    </row>
    <row r="202" spans="1:6" x14ac:dyDescent="0.2">
      <c r="A202" s="4">
        <v>506428</v>
      </c>
      <c r="B202" s="4" t="s">
        <v>35</v>
      </c>
      <c r="C202" s="31">
        <v>0</v>
      </c>
      <c r="D202" s="31">
        <v>0</v>
      </c>
      <c r="E202" s="31">
        <v>68.8741845469211</v>
      </c>
      <c r="F202" s="31">
        <v>0</v>
      </c>
    </row>
    <row r="203" spans="1:6" x14ac:dyDescent="0.2">
      <c r="A203" s="4">
        <v>506427</v>
      </c>
      <c r="B203" s="4" t="s">
        <v>35</v>
      </c>
      <c r="C203" s="31">
        <v>0</v>
      </c>
      <c r="D203" s="31">
        <v>0</v>
      </c>
      <c r="E203" s="31">
        <v>68.8741845469211</v>
      </c>
      <c r="F203" s="31">
        <v>0</v>
      </c>
    </row>
    <row r="204" spans="1:6" x14ac:dyDescent="0.2">
      <c r="A204" s="4">
        <v>506382</v>
      </c>
      <c r="B204" s="4" t="s">
        <v>35</v>
      </c>
      <c r="C204" s="31">
        <v>0</v>
      </c>
      <c r="D204" s="31">
        <v>0</v>
      </c>
      <c r="E204" s="31">
        <v>67.073549717806799</v>
      </c>
      <c r="F204" s="31">
        <v>0</v>
      </c>
    </row>
    <row r="205" spans="1:6" x14ac:dyDescent="0.2">
      <c r="A205" s="4">
        <v>506381</v>
      </c>
      <c r="B205" s="4" t="s">
        <v>35</v>
      </c>
      <c r="C205" s="31">
        <v>0</v>
      </c>
      <c r="D205" s="31">
        <v>0</v>
      </c>
      <c r="E205" s="31">
        <v>67.073549717806799</v>
      </c>
      <c r="F205" s="31">
        <v>0</v>
      </c>
    </row>
    <row r="206" spans="1:6" x14ac:dyDescent="0.2">
      <c r="A206" s="4">
        <v>506574</v>
      </c>
      <c r="B206" s="4" t="s">
        <v>35</v>
      </c>
      <c r="C206" s="31">
        <v>0</v>
      </c>
      <c r="D206" s="31">
        <v>0</v>
      </c>
      <c r="E206" s="31">
        <v>67.073549717806799</v>
      </c>
      <c r="F206" s="31">
        <v>0</v>
      </c>
    </row>
    <row r="207" spans="1:6" x14ac:dyDescent="0.2">
      <c r="A207" s="4">
        <v>506575</v>
      </c>
      <c r="B207" s="4" t="s">
        <v>35</v>
      </c>
      <c r="C207" s="31">
        <v>0</v>
      </c>
      <c r="D207" s="31">
        <v>0</v>
      </c>
      <c r="E207" s="31">
        <v>67.073549717806799</v>
      </c>
      <c r="F207" s="31">
        <v>0</v>
      </c>
    </row>
    <row r="208" spans="1:6" x14ac:dyDescent="0.2">
      <c r="A208" s="4">
        <v>506312</v>
      </c>
      <c r="B208" s="4" t="s">
        <v>35</v>
      </c>
      <c r="C208" s="31">
        <v>0</v>
      </c>
      <c r="D208" s="31">
        <v>0</v>
      </c>
      <c r="E208" s="31">
        <v>0</v>
      </c>
      <c r="F208" s="31">
        <v>426.50601392432498</v>
      </c>
    </row>
    <row r="209" spans="1:6" x14ac:dyDescent="0.2">
      <c r="A209" s="4">
        <v>506244</v>
      </c>
      <c r="B209" s="4" t="s">
        <v>35</v>
      </c>
      <c r="C209" s="31">
        <v>0</v>
      </c>
      <c r="D209" s="31">
        <v>0</v>
      </c>
      <c r="E209" s="31">
        <v>0</v>
      </c>
      <c r="F209" s="31">
        <v>207197.88501085699</v>
      </c>
    </row>
    <row r="210" spans="1:6" x14ac:dyDescent="0.2">
      <c r="A210" s="4">
        <v>506074</v>
      </c>
      <c r="B210" s="4" t="s">
        <v>35</v>
      </c>
      <c r="C210" s="31">
        <v>0</v>
      </c>
      <c r="D210" s="31">
        <v>0</v>
      </c>
      <c r="E210" s="31">
        <v>0</v>
      </c>
      <c r="F210" s="31">
        <v>649.44912243433805</v>
      </c>
    </row>
    <row r="211" spans="1:6" x14ac:dyDescent="0.2">
      <c r="A211" s="4">
        <v>506112</v>
      </c>
      <c r="B211" s="4" t="s">
        <v>35</v>
      </c>
      <c r="C211" s="31">
        <v>0</v>
      </c>
      <c r="D211" s="31">
        <v>0</v>
      </c>
      <c r="E211" s="31">
        <v>0</v>
      </c>
      <c r="F211" s="31">
        <v>204555.626808651</v>
      </c>
    </row>
    <row r="212" spans="1:6" x14ac:dyDescent="0.2">
      <c r="A212" s="4">
        <v>505830</v>
      </c>
      <c r="B212" s="4" t="s">
        <v>35</v>
      </c>
      <c r="C212" s="31">
        <v>0</v>
      </c>
      <c r="D212" s="31">
        <v>0</v>
      </c>
      <c r="E212" s="31">
        <v>0</v>
      </c>
      <c r="F212" s="31">
        <v>9.00316126644611</v>
      </c>
    </row>
    <row r="213" spans="1:6" x14ac:dyDescent="0.2">
      <c r="A213" s="4">
        <v>506145</v>
      </c>
      <c r="B213" s="4" t="s">
        <v>35</v>
      </c>
      <c r="C213" s="31">
        <v>0</v>
      </c>
      <c r="D213" s="31">
        <v>0</v>
      </c>
      <c r="E213" s="31">
        <v>0</v>
      </c>
      <c r="F213" s="31">
        <v>207197.88501085699</v>
      </c>
    </row>
    <row r="214" spans="1:6" x14ac:dyDescent="0.2">
      <c r="A214" s="4">
        <v>506311</v>
      </c>
      <c r="B214" s="4" t="s">
        <v>35</v>
      </c>
      <c r="C214" s="31">
        <v>0</v>
      </c>
      <c r="D214" s="31">
        <v>0</v>
      </c>
      <c r="E214" s="31">
        <v>0</v>
      </c>
      <c r="F214" s="31">
        <v>426.50601392432498</v>
      </c>
    </row>
    <row r="215" spans="1:6" x14ac:dyDescent="0.2">
      <c r="A215" s="4">
        <v>506157</v>
      </c>
      <c r="B215" s="4" t="s">
        <v>35</v>
      </c>
      <c r="C215" s="31">
        <v>0</v>
      </c>
      <c r="D215" s="31">
        <v>0</v>
      </c>
      <c r="E215" s="31">
        <v>0</v>
      </c>
      <c r="F215" s="31">
        <v>4509.6971176938496</v>
      </c>
    </row>
    <row r="216" spans="1:6" x14ac:dyDescent="0.2">
      <c r="A216" s="4">
        <v>506191</v>
      </c>
      <c r="B216" s="4" t="s">
        <v>35</v>
      </c>
      <c r="C216" s="31">
        <v>0</v>
      </c>
      <c r="D216" s="31">
        <v>0</v>
      </c>
      <c r="E216" s="31">
        <v>0</v>
      </c>
      <c r="F216" s="31">
        <v>3382.1606130953601</v>
      </c>
    </row>
    <row r="217" spans="1:6" x14ac:dyDescent="0.2">
      <c r="A217" s="4">
        <v>506240</v>
      </c>
      <c r="B217" s="4" t="s">
        <v>35</v>
      </c>
      <c r="C217" s="31">
        <v>0</v>
      </c>
      <c r="D217" s="31">
        <v>0</v>
      </c>
      <c r="E217" s="31">
        <v>0</v>
      </c>
      <c r="F217" s="31">
        <v>211161.27231416499</v>
      </c>
    </row>
    <row r="218" spans="1:6" x14ac:dyDescent="0.2">
      <c r="A218" s="4">
        <v>506239</v>
      </c>
      <c r="B218" s="4" t="s">
        <v>35</v>
      </c>
      <c r="C218" s="31">
        <v>0</v>
      </c>
      <c r="D218" s="31">
        <v>0</v>
      </c>
      <c r="E218" s="31">
        <v>0</v>
      </c>
      <c r="F218" s="31">
        <v>146807.72152066199</v>
      </c>
    </row>
    <row r="219" spans="1:6" x14ac:dyDescent="0.2">
      <c r="A219" s="4">
        <v>506078</v>
      </c>
      <c r="B219" s="4" t="s">
        <v>35</v>
      </c>
      <c r="C219" s="31">
        <v>0</v>
      </c>
      <c r="D219" s="31">
        <v>0</v>
      </c>
      <c r="E219" s="31">
        <v>0</v>
      </c>
      <c r="F219" s="31">
        <v>396.38129760331901</v>
      </c>
    </row>
    <row r="220" spans="1:6" x14ac:dyDescent="0.2">
      <c r="A220" s="4">
        <v>505825</v>
      </c>
      <c r="B220" s="4" t="s">
        <v>35</v>
      </c>
      <c r="C220" s="31">
        <v>0</v>
      </c>
      <c r="D220" s="31">
        <v>0</v>
      </c>
      <c r="E220" s="31">
        <v>0</v>
      </c>
      <c r="F220" s="31">
        <v>11.253951583057599</v>
      </c>
    </row>
    <row r="221" spans="1:6" x14ac:dyDescent="0.2">
      <c r="A221" s="4">
        <v>506091</v>
      </c>
      <c r="B221" s="4" t="s">
        <v>35</v>
      </c>
      <c r="C221" s="31">
        <v>0</v>
      </c>
      <c r="D221" s="31">
        <v>0</v>
      </c>
      <c r="E221" s="31">
        <v>0</v>
      </c>
      <c r="F221" s="31">
        <v>4041.4562478661501</v>
      </c>
    </row>
    <row r="222" spans="1:6" x14ac:dyDescent="0.2">
      <c r="A222" s="4">
        <v>506095</v>
      </c>
      <c r="B222" s="4" t="s">
        <v>35</v>
      </c>
      <c r="C222" s="31">
        <v>0</v>
      </c>
      <c r="D222" s="31">
        <v>0</v>
      </c>
      <c r="E222" s="31">
        <v>0</v>
      </c>
      <c r="F222" s="31">
        <v>2961.3486858401802</v>
      </c>
    </row>
    <row r="223" spans="1:6" x14ac:dyDescent="0.2">
      <c r="A223" s="4">
        <v>506187</v>
      </c>
      <c r="B223" s="4" t="s">
        <v>35</v>
      </c>
      <c r="C223" s="31">
        <v>0</v>
      </c>
      <c r="D223" s="31">
        <v>0</v>
      </c>
      <c r="E223" s="31">
        <v>0</v>
      </c>
      <c r="F223" s="31">
        <v>3246.8115543629701</v>
      </c>
    </row>
    <row r="224" spans="1:6" x14ac:dyDescent="0.2">
      <c r="A224" s="4">
        <v>506260</v>
      </c>
      <c r="B224" s="4" t="s">
        <v>35</v>
      </c>
      <c r="C224" s="31">
        <v>0</v>
      </c>
      <c r="D224" s="31">
        <v>0</v>
      </c>
      <c r="E224" s="31">
        <v>0</v>
      </c>
      <c r="F224" s="31">
        <v>604.76612720437799</v>
      </c>
    </row>
    <row r="225" spans="1:6" x14ac:dyDescent="0.2">
      <c r="A225" s="4">
        <v>506059</v>
      </c>
      <c r="B225" s="4" t="s">
        <v>35</v>
      </c>
      <c r="C225" s="31">
        <v>0</v>
      </c>
      <c r="D225" s="31">
        <v>0</v>
      </c>
      <c r="E225" s="31">
        <v>0</v>
      </c>
      <c r="F225" s="31">
        <v>92.957638358839404</v>
      </c>
    </row>
    <row r="226" spans="1:6" x14ac:dyDescent="0.2">
      <c r="A226" s="4">
        <v>506050</v>
      </c>
      <c r="B226" s="4" t="s">
        <v>35</v>
      </c>
      <c r="C226" s="31">
        <v>0</v>
      </c>
      <c r="D226" s="31">
        <v>0</v>
      </c>
      <c r="E226" s="31">
        <v>0</v>
      </c>
      <c r="F226" s="31">
        <v>4146.1562075094698</v>
      </c>
    </row>
    <row r="227" spans="1:6" x14ac:dyDescent="0.2">
      <c r="A227" s="4">
        <v>506274</v>
      </c>
      <c r="B227" s="4" t="s">
        <v>35</v>
      </c>
      <c r="C227" s="31">
        <v>0</v>
      </c>
      <c r="D227" s="31">
        <v>0</v>
      </c>
      <c r="E227" s="31">
        <v>0</v>
      </c>
      <c r="F227" s="31">
        <v>193275.28791736101</v>
      </c>
    </row>
    <row r="228" spans="1:6" x14ac:dyDescent="0.2">
      <c r="A228" s="4">
        <v>506273</v>
      </c>
      <c r="B228" s="4" t="s">
        <v>35</v>
      </c>
      <c r="C228" s="31">
        <v>0</v>
      </c>
      <c r="D228" s="31">
        <v>0</v>
      </c>
      <c r="E228" s="31">
        <v>0</v>
      </c>
      <c r="F228" s="31">
        <v>191776.332104106</v>
      </c>
    </row>
    <row r="229" spans="1:6" x14ac:dyDescent="0.2">
      <c r="A229" s="4">
        <v>506272</v>
      </c>
      <c r="B229" s="4" t="s">
        <v>35</v>
      </c>
      <c r="C229" s="31">
        <v>0</v>
      </c>
      <c r="D229" s="31">
        <v>0</v>
      </c>
      <c r="E229" s="31">
        <v>0</v>
      </c>
      <c r="F229" s="31">
        <v>223.66623693325101</v>
      </c>
    </row>
    <row r="230" spans="1:6" x14ac:dyDescent="0.2">
      <c r="A230" s="4">
        <v>506271</v>
      </c>
      <c r="B230" s="4" t="s">
        <v>35</v>
      </c>
      <c r="C230" s="31">
        <v>0</v>
      </c>
      <c r="D230" s="31">
        <v>0</v>
      </c>
      <c r="E230" s="31">
        <v>0</v>
      </c>
      <c r="F230" s="31">
        <v>223.66623693325101</v>
      </c>
    </row>
    <row r="231" spans="1:6" x14ac:dyDescent="0.2">
      <c r="A231" s="4">
        <v>506039</v>
      </c>
      <c r="B231" s="4" t="s">
        <v>35</v>
      </c>
      <c r="C231" s="31">
        <v>0</v>
      </c>
      <c r="D231" s="31">
        <v>0</v>
      </c>
      <c r="E231" s="31">
        <v>0</v>
      </c>
      <c r="F231" s="31">
        <v>250795.18533268501</v>
      </c>
    </row>
    <row r="232" spans="1:6" x14ac:dyDescent="0.2">
      <c r="A232" s="4">
        <v>506175</v>
      </c>
      <c r="B232" s="4" t="s">
        <v>35</v>
      </c>
      <c r="C232" s="31">
        <v>0</v>
      </c>
      <c r="D232" s="31">
        <v>0</v>
      </c>
      <c r="E232" s="31">
        <v>0</v>
      </c>
      <c r="F232" s="31">
        <v>4183.9641071482201</v>
      </c>
    </row>
    <row r="233" spans="1:6" x14ac:dyDescent="0.2">
      <c r="A233" s="4">
        <v>506142</v>
      </c>
      <c r="B233" s="4" t="s">
        <v>35</v>
      </c>
      <c r="C233" s="31">
        <v>0</v>
      </c>
      <c r="D233" s="31">
        <v>0</v>
      </c>
      <c r="E233" s="31">
        <v>0</v>
      </c>
      <c r="F233" s="31">
        <v>2875.2170911445201</v>
      </c>
    </row>
    <row r="234" spans="1:6" x14ac:dyDescent="0.2">
      <c r="A234" s="4">
        <v>506245</v>
      </c>
      <c r="B234" s="4" t="s">
        <v>35</v>
      </c>
      <c r="C234" s="31">
        <v>0</v>
      </c>
      <c r="D234" s="31">
        <v>0</v>
      </c>
      <c r="E234" s="31">
        <v>0</v>
      </c>
      <c r="F234" s="31">
        <v>224372.57870146501</v>
      </c>
    </row>
    <row r="235" spans="1:6" x14ac:dyDescent="0.2">
      <c r="A235" s="4">
        <v>506093</v>
      </c>
      <c r="B235" s="4" t="s">
        <v>35</v>
      </c>
      <c r="C235" s="31">
        <v>0</v>
      </c>
      <c r="D235" s="31">
        <v>0</v>
      </c>
      <c r="E235" s="31">
        <v>0</v>
      </c>
      <c r="F235" s="31">
        <v>3259.1160142477302</v>
      </c>
    </row>
    <row r="236" spans="1:6" x14ac:dyDescent="0.2">
      <c r="A236" s="4">
        <v>506070</v>
      </c>
      <c r="B236" s="4" t="s">
        <v>35</v>
      </c>
      <c r="C236" s="31">
        <v>0</v>
      </c>
      <c r="D236" s="31">
        <v>0</v>
      </c>
      <c r="E236" s="31">
        <v>0</v>
      </c>
      <c r="F236" s="31">
        <v>369.60377198464698</v>
      </c>
    </row>
    <row r="237" spans="1:6" x14ac:dyDescent="0.2">
      <c r="A237" s="4">
        <v>506104</v>
      </c>
      <c r="B237" s="4" t="s">
        <v>35</v>
      </c>
      <c r="C237" s="31">
        <v>0</v>
      </c>
      <c r="D237" s="31">
        <v>0</v>
      </c>
      <c r="E237" s="31">
        <v>0</v>
      </c>
      <c r="F237" s="31">
        <v>508.69770450517501</v>
      </c>
    </row>
    <row r="238" spans="1:6" x14ac:dyDescent="0.2">
      <c r="A238" s="4">
        <v>506148</v>
      </c>
      <c r="B238" s="4" t="s">
        <v>35</v>
      </c>
      <c r="C238" s="31">
        <v>0</v>
      </c>
      <c r="D238" s="31">
        <v>0</v>
      </c>
      <c r="E238" s="31">
        <v>0</v>
      </c>
      <c r="F238" s="31">
        <v>4111.2559251113498</v>
      </c>
    </row>
    <row r="239" spans="1:6" x14ac:dyDescent="0.2">
      <c r="A239" s="4">
        <v>505835</v>
      </c>
      <c r="B239" s="4" t="s">
        <v>35</v>
      </c>
      <c r="C239" s="31">
        <v>0</v>
      </c>
      <c r="D239" s="31">
        <v>0</v>
      </c>
      <c r="E239" s="31">
        <v>0</v>
      </c>
      <c r="F239" s="31">
        <v>5.6269757915288299</v>
      </c>
    </row>
    <row r="240" spans="1:6" x14ac:dyDescent="0.2">
      <c r="A240" s="4">
        <v>506060</v>
      </c>
      <c r="B240" s="4" t="s">
        <v>35</v>
      </c>
      <c r="C240" s="31">
        <v>0</v>
      </c>
      <c r="D240" s="31">
        <v>0</v>
      </c>
      <c r="E240" s="31">
        <v>0</v>
      </c>
      <c r="F240" s="31">
        <v>571.25388078190895</v>
      </c>
    </row>
    <row r="241" spans="1:6" x14ac:dyDescent="0.2">
      <c r="A241" s="4">
        <v>506114</v>
      </c>
      <c r="B241" s="4" t="s">
        <v>35</v>
      </c>
      <c r="C241" s="31">
        <v>0</v>
      </c>
      <c r="D241" s="31">
        <v>0</v>
      </c>
      <c r="E241" s="31">
        <v>0</v>
      </c>
      <c r="F241" s="31">
        <v>145308.766344075</v>
      </c>
    </row>
    <row r="242" spans="1:6" x14ac:dyDescent="0.2">
      <c r="A242" s="4">
        <v>506771</v>
      </c>
      <c r="B242" s="4" t="s">
        <v>35</v>
      </c>
      <c r="C242" s="31">
        <v>0</v>
      </c>
      <c r="D242" s="31">
        <v>0</v>
      </c>
      <c r="E242" s="31">
        <v>0</v>
      </c>
      <c r="F242" s="31">
        <v>212482.409103404</v>
      </c>
    </row>
    <row r="243" spans="1:6" x14ac:dyDescent="0.2">
      <c r="A243" s="4">
        <v>506542</v>
      </c>
      <c r="B243" s="4" t="s">
        <v>35</v>
      </c>
      <c r="C243" s="31">
        <v>0</v>
      </c>
      <c r="D243" s="31">
        <v>0</v>
      </c>
      <c r="E243" s="31">
        <v>0</v>
      </c>
      <c r="F243" s="31">
        <v>119326.89851876799</v>
      </c>
    </row>
    <row r="244" spans="1:6" x14ac:dyDescent="0.2">
      <c r="A244" s="4">
        <v>506828</v>
      </c>
      <c r="B244" s="4" t="s">
        <v>35</v>
      </c>
      <c r="C244" s="31">
        <v>0</v>
      </c>
      <c r="D244" s="31">
        <v>0</v>
      </c>
      <c r="E244" s="31">
        <v>0</v>
      </c>
      <c r="F244" s="31">
        <v>242868.401493176</v>
      </c>
    </row>
    <row r="245" spans="1:6" x14ac:dyDescent="0.2">
      <c r="A245" s="4">
        <v>506827</v>
      </c>
      <c r="B245" s="4" t="s">
        <v>35</v>
      </c>
      <c r="C245" s="31">
        <v>0</v>
      </c>
      <c r="D245" s="31">
        <v>0</v>
      </c>
      <c r="E245" s="31">
        <v>0</v>
      </c>
      <c r="F245" s="31">
        <v>366.25658128231299</v>
      </c>
    </row>
    <row r="246" spans="1:6" x14ac:dyDescent="0.2">
      <c r="A246" s="4">
        <v>506865</v>
      </c>
      <c r="B246" s="4" t="s">
        <v>35</v>
      </c>
      <c r="C246" s="31">
        <v>0</v>
      </c>
      <c r="D246" s="31">
        <v>0</v>
      </c>
      <c r="E246" s="31">
        <v>0</v>
      </c>
      <c r="F246" s="31">
        <v>637.16131579130899</v>
      </c>
    </row>
    <row r="247" spans="1:6" x14ac:dyDescent="0.2">
      <c r="A247" s="4">
        <v>506770</v>
      </c>
      <c r="B247" s="4" t="s">
        <v>35</v>
      </c>
      <c r="C247" s="31">
        <v>0</v>
      </c>
      <c r="D247" s="31">
        <v>0</v>
      </c>
      <c r="E247" s="31">
        <v>0</v>
      </c>
      <c r="F247" s="31">
        <v>212482.409103404</v>
      </c>
    </row>
    <row r="248" spans="1:6" x14ac:dyDescent="0.2">
      <c r="A248" s="4">
        <v>506763</v>
      </c>
      <c r="B248" s="4" t="s">
        <v>35</v>
      </c>
      <c r="C248" s="31">
        <v>0</v>
      </c>
      <c r="D248" s="31">
        <v>0</v>
      </c>
      <c r="E248" s="31">
        <v>0</v>
      </c>
      <c r="F248" s="31">
        <v>498.64401353322398</v>
      </c>
    </row>
    <row r="249" spans="1:6" x14ac:dyDescent="0.2">
      <c r="A249" s="4">
        <v>506759</v>
      </c>
      <c r="B249" s="4" t="s">
        <v>35</v>
      </c>
      <c r="C249" s="31">
        <v>0</v>
      </c>
      <c r="D249" s="31">
        <v>0</v>
      </c>
      <c r="E249" s="31">
        <v>0</v>
      </c>
      <c r="F249" s="31">
        <v>265327.62082108803</v>
      </c>
    </row>
    <row r="250" spans="1:6" x14ac:dyDescent="0.2">
      <c r="A250" s="4">
        <v>506758</v>
      </c>
      <c r="B250" s="4" t="s">
        <v>35</v>
      </c>
      <c r="C250" s="31">
        <v>0</v>
      </c>
      <c r="D250" s="31">
        <v>0</v>
      </c>
      <c r="E250" s="31">
        <v>0</v>
      </c>
      <c r="F250" s="31">
        <v>200592.23181720701</v>
      </c>
    </row>
    <row r="251" spans="1:6" x14ac:dyDescent="0.2">
      <c r="A251" s="4">
        <v>506807</v>
      </c>
      <c r="B251" s="4" t="s">
        <v>35</v>
      </c>
      <c r="C251" s="31">
        <v>0</v>
      </c>
      <c r="D251" s="31">
        <v>0</v>
      </c>
      <c r="E251" s="31">
        <v>0</v>
      </c>
      <c r="F251" s="31">
        <v>89406.159663286599</v>
      </c>
    </row>
    <row r="252" spans="1:6" x14ac:dyDescent="0.2">
      <c r="A252" s="4">
        <v>507295</v>
      </c>
      <c r="B252" s="4" t="s">
        <v>35</v>
      </c>
      <c r="C252" s="31">
        <v>0</v>
      </c>
      <c r="D252" s="31">
        <v>0</v>
      </c>
      <c r="E252" s="31">
        <v>0</v>
      </c>
      <c r="F252" s="31">
        <v>201913.36091831001</v>
      </c>
    </row>
    <row r="253" spans="1:6" x14ac:dyDescent="0.2">
      <c r="A253" s="4">
        <v>507289</v>
      </c>
      <c r="B253" s="4" t="s">
        <v>35</v>
      </c>
      <c r="C253" s="31">
        <v>0</v>
      </c>
      <c r="D253" s="31">
        <v>0</v>
      </c>
      <c r="E253" s="31">
        <v>0</v>
      </c>
      <c r="F253" s="31">
        <v>2835.8430448146701</v>
      </c>
    </row>
    <row r="254" spans="1:6" x14ac:dyDescent="0.2">
      <c r="A254" s="4">
        <v>506681</v>
      </c>
      <c r="B254" s="4" t="s">
        <v>35</v>
      </c>
      <c r="C254" s="31">
        <v>0</v>
      </c>
      <c r="D254" s="31">
        <v>0</v>
      </c>
      <c r="E254" s="31">
        <v>0</v>
      </c>
      <c r="F254" s="31">
        <v>143809.81116748799</v>
      </c>
    </row>
    <row r="255" spans="1:6" x14ac:dyDescent="0.2">
      <c r="A255" s="4">
        <v>506872</v>
      </c>
      <c r="B255" s="4" t="s">
        <v>35</v>
      </c>
      <c r="C255" s="31">
        <v>0</v>
      </c>
      <c r="D255" s="31">
        <v>0</v>
      </c>
      <c r="E255" s="31">
        <v>0</v>
      </c>
      <c r="F255" s="31">
        <v>99360.933199713894</v>
      </c>
    </row>
    <row r="256" spans="1:6" x14ac:dyDescent="0.2">
      <c r="A256" s="4">
        <v>506870</v>
      </c>
      <c r="B256" s="4" t="s">
        <v>35</v>
      </c>
      <c r="C256" s="31">
        <v>0</v>
      </c>
      <c r="D256" s="31">
        <v>0</v>
      </c>
      <c r="E256" s="31">
        <v>0</v>
      </c>
      <c r="F256" s="31">
        <v>109333.876186548</v>
      </c>
    </row>
    <row r="257" spans="1:6" x14ac:dyDescent="0.2">
      <c r="A257" s="4">
        <v>506868</v>
      </c>
      <c r="B257" s="4" t="s">
        <v>35</v>
      </c>
      <c r="C257" s="31">
        <v>0</v>
      </c>
      <c r="D257" s="31">
        <v>0</v>
      </c>
      <c r="E257" s="31">
        <v>0</v>
      </c>
      <c r="F257" s="31">
        <v>475.18545808270602</v>
      </c>
    </row>
    <row r="258" spans="1:6" x14ac:dyDescent="0.2">
      <c r="A258" s="4">
        <v>506867</v>
      </c>
      <c r="B258" s="4" t="s">
        <v>35</v>
      </c>
      <c r="C258" s="31">
        <v>0</v>
      </c>
      <c r="D258" s="31">
        <v>0</v>
      </c>
      <c r="E258" s="31">
        <v>0</v>
      </c>
      <c r="F258" s="31">
        <v>475.18545808270602</v>
      </c>
    </row>
    <row r="259" spans="1:6" x14ac:dyDescent="0.2">
      <c r="A259" s="4">
        <v>506866</v>
      </c>
      <c r="B259" s="4" t="s">
        <v>35</v>
      </c>
      <c r="C259" s="31">
        <v>0</v>
      </c>
      <c r="D259" s="31">
        <v>0</v>
      </c>
      <c r="E259" s="31">
        <v>0</v>
      </c>
      <c r="F259" s="31">
        <v>139312.951999376</v>
      </c>
    </row>
    <row r="260" spans="1:6" x14ac:dyDescent="0.2">
      <c r="A260" s="4">
        <v>506510</v>
      </c>
      <c r="B260" s="4" t="s">
        <v>35</v>
      </c>
      <c r="C260" s="31">
        <v>0</v>
      </c>
      <c r="D260" s="31">
        <v>0</v>
      </c>
      <c r="E260" s="31">
        <v>0</v>
      </c>
      <c r="F260" s="31">
        <v>1400.90367926607</v>
      </c>
    </row>
    <row r="261" spans="1:6" x14ac:dyDescent="0.2">
      <c r="A261" s="4">
        <v>506433</v>
      </c>
      <c r="B261" s="4" t="s">
        <v>35</v>
      </c>
      <c r="C261" s="31">
        <v>0</v>
      </c>
      <c r="D261" s="31">
        <v>0</v>
      </c>
      <c r="E261" s="31">
        <v>0</v>
      </c>
      <c r="F261" s="31">
        <v>220409.19139815701</v>
      </c>
    </row>
    <row r="262" spans="1:6" x14ac:dyDescent="0.2">
      <c r="A262" s="4">
        <v>506709</v>
      </c>
      <c r="B262" s="4" t="s">
        <v>35</v>
      </c>
      <c r="C262" s="31">
        <v>0</v>
      </c>
      <c r="D262" s="31">
        <v>0</v>
      </c>
      <c r="E262" s="31">
        <v>0</v>
      </c>
      <c r="F262" s="31">
        <v>145308.766344075</v>
      </c>
    </row>
    <row r="263" spans="1:6" x14ac:dyDescent="0.2">
      <c r="A263" s="4">
        <v>506424</v>
      </c>
      <c r="B263" s="4" t="s">
        <v>35</v>
      </c>
      <c r="C263" s="31">
        <v>0</v>
      </c>
      <c r="D263" s="31">
        <v>0</v>
      </c>
      <c r="E263" s="31">
        <v>0</v>
      </c>
      <c r="F263" s="31">
        <v>151304.581779486</v>
      </c>
    </row>
    <row r="264" spans="1:6" x14ac:dyDescent="0.2">
      <c r="A264" s="4">
        <v>506543</v>
      </c>
      <c r="B264" s="4" t="s">
        <v>35</v>
      </c>
      <c r="C264" s="31">
        <v>0</v>
      </c>
      <c r="D264" s="31">
        <v>0</v>
      </c>
      <c r="E264" s="31">
        <v>0</v>
      </c>
      <c r="F264" s="31">
        <v>200592.23181720701</v>
      </c>
    </row>
    <row r="265" spans="1:6" x14ac:dyDescent="0.2">
      <c r="A265" s="4">
        <v>506398</v>
      </c>
      <c r="B265" s="4" t="s">
        <v>35</v>
      </c>
      <c r="C265" s="31">
        <v>0</v>
      </c>
      <c r="D265" s="31">
        <v>0</v>
      </c>
      <c r="E265" s="31">
        <v>0</v>
      </c>
      <c r="F265" s="31">
        <v>197772.149720941</v>
      </c>
    </row>
    <row r="266" spans="1:6" x14ac:dyDescent="0.2">
      <c r="A266" s="4">
        <v>506425</v>
      </c>
      <c r="B266" s="4" t="s">
        <v>35</v>
      </c>
      <c r="C266" s="31">
        <v>0</v>
      </c>
      <c r="D266" s="31">
        <v>0</v>
      </c>
      <c r="E266" s="31">
        <v>0</v>
      </c>
      <c r="F266" s="31">
        <v>151304.581779486</v>
      </c>
    </row>
    <row r="267" spans="1:6" x14ac:dyDescent="0.2">
      <c r="A267" s="4">
        <v>506572</v>
      </c>
      <c r="B267" s="4" t="s">
        <v>35</v>
      </c>
      <c r="C267" s="31">
        <v>0</v>
      </c>
      <c r="D267" s="31">
        <v>0</v>
      </c>
      <c r="E267" s="31">
        <v>0</v>
      </c>
      <c r="F267" s="31">
        <v>131.28377865623901</v>
      </c>
    </row>
    <row r="268" spans="1:6" x14ac:dyDescent="0.2">
      <c r="A268" s="4">
        <v>506617</v>
      </c>
      <c r="B268" s="4" t="s">
        <v>35</v>
      </c>
      <c r="C268" s="31">
        <v>0</v>
      </c>
      <c r="D268" s="31">
        <v>0</v>
      </c>
      <c r="E268" s="31">
        <v>0</v>
      </c>
      <c r="F268" s="31">
        <v>119326.89851876799</v>
      </c>
    </row>
    <row r="269" spans="1:6" x14ac:dyDescent="0.2">
      <c r="A269" s="4">
        <v>506616</v>
      </c>
      <c r="B269" s="4" t="s">
        <v>35</v>
      </c>
      <c r="C269" s="31">
        <v>0</v>
      </c>
      <c r="D269" s="31">
        <v>0</v>
      </c>
      <c r="E269" s="31">
        <v>0</v>
      </c>
      <c r="F269" s="31">
        <v>99360.933199713894</v>
      </c>
    </row>
    <row r="270" spans="1:6" x14ac:dyDescent="0.2">
      <c r="A270" s="4">
        <v>506511</v>
      </c>
      <c r="B270" s="4" t="s">
        <v>35</v>
      </c>
      <c r="C270" s="31">
        <v>0</v>
      </c>
      <c r="D270" s="31">
        <v>0</v>
      </c>
      <c r="E270" s="31">
        <v>0</v>
      </c>
      <c r="F270" s="31">
        <v>208519.01411195999</v>
      </c>
    </row>
    <row r="271" spans="1:6" x14ac:dyDescent="0.2">
      <c r="A271" s="4">
        <v>505820</v>
      </c>
      <c r="B271" s="4" t="s">
        <v>35</v>
      </c>
      <c r="C271" s="31">
        <v>0</v>
      </c>
      <c r="D271" s="31">
        <v>0</v>
      </c>
      <c r="E271" s="31">
        <v>0</v>
      </c>
      <c r="F271" s="31">
        <v>15.755532216280701</v>
      </c>
    </row>
    <row r="272" spans="1:6" x14ac:dyDescent="0.2">
      <c r="A272" s="4">
        <v>506568</v>
      </c>
      <c r="B272" s="4" t="s">
        <v>35</v>
      </c>
      <c r="C272" s="31">
        <v>0</v>
      </c>
      <c r="D272" s="31">
        <v>0</v>
      </c>
      <c r="E272" s="31">
        <v>0</v>
      </c>
      <c r="F272" s="31">
        <v>86.880502786771501</v>
      </c>
    </row>
    <row r="273" spans="1:6" x14ac:dyDescent="0.2">
      <c r="A273" s="4">
        <v>506567</v>
      </c>
      <c r="B273" s="4" t="s">
        <v>35</v>
      </c>
      <c r="C273" s="31">
        <v>0</v>
      </c>
      <c r="D273" s="31">
        <v>0</v>
      </c>
      <c r="E273" s="31">
        <v>0</v>
      </c>
      <c r="F273" s="31">
        <v>86.880502786771501</v>
      </c>
    </row>
    <row r="274" spans="1:6" x14ac:dyDescent="0.2">
      <c r="A274" s="4">
        <v>506682</v>
      </c>
      <c r="B274" s="4" t="s">
        <v>35</v>
      </c>
      <c r="C274" s="31">
        <v>0</v>
      </c>
      <c r="D274" s="31">
        <v>0</v>
      </c>
      <c r="E274" s="31">
        <v>0</v>
      </c>
      <c r="F274" s="31">
        <v>400.39791623130401</v>
      </c>
    </row>
  </sheetData>
  <phoneticPr fontId="2" type="noConversion"/>
  <pageMargins left="0.75" right="0.75" top="1" bottom="1" header="0.5" footer="0.5"/>
  <pageSetup orientation="portrait" r:id="rId1"/>
  <headerFooter alignWithMargins="0">
    <oddHeader>&amp;A</oddHeader>
    <oddFooter>Page &amp;P&amp;RFlood Exercise Results_w Analysis.xls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="90" workbookViewId="0">
      <selection activeCell="I1" sqref="I1"/>
    </sheetView>
  </sheetViews>
  <sheetFormatPr defaultColWidth="14.85546875" defaultRowHeight="12.75" x14ac:dyDescent="0.2"/>
  <cols>
    <col min="1" max="1" width="7.5703125" style="4" customWidth="1"/>
    <col min="2" max="2" width="7.140625" style="4" bestFit="1" customWidth="1"/>
    <col min="3" max="3" width="17" style="4" bestFit="1" customWidth="1"/>
    <col min="4" max="7" width="15.7109375" style="4" customWidth="1"/>
    <col min="8" max="8" width="13.42578125" style="4" customWidth="1"/>
    <col min="9" max="16384" width="14.85546875" style="4"/>
  </cols>
  <sheetData>
    <row r="1" spans="1:7" x14ac:dyDescent="0.2">
      <c r="A1" s="36" t="s">
        <v>87</v>
      </c>
      <c r="D1" s="9"/>
      <c r="E1" s="9"/>
      <c r="F1" s="9"/>
    </row>
    <row r="2" spans="1:7" x14ac:dyDescent="0.2">
      <c r="A2" s="37" t="s">
        <v>59</v>
      </c>
      <c r="D2" s="6"/>
      <c r="E2" s="6"/>
      <c r="F2" s="6"/>
    </row>
    <row r="3" spans="1:7" x14ac:dyDescent="0.2">
      <c r="A3" s="37" t="s">
        <v>60</v>
      </c>
      <c r="D3" s="16"/>
      <c r="E3" s="16"/>
      <c r="F3" s="16"/>
    </row>
    <row r="4" spans="1:7" x14ac:dyDescent="0.2">
      <c r="A4" s="37" t="s">
        <v>22</v>
      </c>
      <c r="D4" s="16"/>
      <c r="E4" s="16"/>
      <c r="F4" s="16"/>
      <c r="G4" s="6"/>
    </row>
    <row r="5" spans="1:7" x14ac:dyDescent="0.2">
      <c r="A5" s="37"/>
      <c r="D5" s="16"/>
      <c r="E5" s="16"/>
      <c r="F5" s="16"/>
      <c r="G5" s="6"/>
    </row>
    <row r="6" spans="1:7" x14ac:dyDescent="0.2">
      <c r="C6" s="38"/>
      <c r="D6" s="39"/>
      <c r="E6" s="40" t="s">
        <v>88</v>
      </c>
      <c r="F6" s="39"/>
      <c r="G6" s="41"/>
    </row>
    <row r="7" spans="1:7" s="16" customFormat="1" ht="51" x14ac:dyDescent="0.2">
      <c r="A7" s="15" t="s">
        <v>0</v>
      </c>
      <c r="B7" s="15" t="s">
        <v>1</v>
      </c>
      <c r="C7" s="15" t="s">
        <v>89</v>
      </c>
      <c r="D7" s="15" t="s">
        <v>90</v>
      </c>
      <c r="E7" s="15" t="s">
        <v>91</v>
      </c>
      <c r="F7" s="15" t="s">
        <v>92</v>
      </c>
      <c r="G7" s="15" t="s">
        <v>93</v>
      </c>
    </row>
    <row r="8" spans="1:7" x14ac:dyDescent="0.2">
      <c r="A8" s="17">
        <v>1E-4</v>
      </c>
      <c r="B8" s="18">
        <v>10000</v>
      </c>
      <c r="C8" s="18">
        <v>1088360.74</v>
      </c>
      <c r="D8" s="18">
        <v>1152555.31</v>
      </c>
      <c r="E8" s="18">
        <v>821111.1</v>
      </c>
      <c r="F8" s="18">
        <v>970972.63</v>
      </c>
      <c r="G8" s="18">
        <v>333282.65999999997</v>
      </c>
    </row>
    <row r="9" spans="1:7" x14ac:dyDescent="0.2">
      <c r="A9" s="17">
        <v>2.0000000000000001E-4</v>
      </c>
      <c r="B9" s="18">
        <v>5000</v>
      </c>
      <c r="C9" s="18">
        <v>1009514.45</v>
      </c>
      <c r="D9" s="18">
        <v>1081705.28</v>
      </c>
      <c r="E9" s="18">
        <v>745063.3</v>
      </c>
      <c r="F9" s="18">
        <v>885271.19</v>
      </c>
      <c r="G9" s="18">
        <v>276776.2</v>
      </c>
    </row>
    <row r="10" spans="1:7" x14ac:dyDescent="0.2">
      <c r="A10" s="17">
        <v>1E-3</v>
      </c>
      <c r="B10" s="18">
        <v>1000</v>
      </c>
      <c r="C10" s="18">
        <v>772306.08</v>
      </c>
      <c r="D10" s="18">
        <v>837780.57</v>
      </c>
      <c r="E10" s="18">
        <v>538355.65</v>
      </c>
      <c r="F10" s="18">
        <v>645166.24</v>
      </c>
      <c r="G10" s="18">
        <v>149553.74</v>
      </c>
    </row>
    <row r="11" spans="1:7" x14ac:dyDescent="0.2">
      <c r="A11" s="17">
        <v>2E-3</v>
      </c>
      <c r="B11" s="19">
        <v>500</v>
      </c>
      <c r="C11" s="18">
        <v>654844.81999999995</v>
      </c>
      <c r="D11" s="18">
        <v>712199.53</v>
      </c>
      <c r="E11" s="18">
        <v>434557.03</v>
      </c>
      <c r="F11" s="18">
        <v>525721.52</v>
      </c>
      <c r="G11" s="18">
        <v>97492.65</v>
      </c>
    </row>
    <row r="12" spans="1:7" x14ac:dyDescent="0.2">
      <c r="A12" s="17">
        <v>4.0000000000000001E-3</v>
      </c>
      <c r="B12" s="19">
        <v>250</v>
      </c>
      <c r="C12" s="18">
        <v>520865.23</v>
      </c>
      <c r="D12" s="18">
        <v>571123.18999999994</v>
      </c>
      <c r="E12" s="18">
        <v>316398.48</v>
      </c>
      <c r="F12" s="18">
        <v>389858.56</v>
      </c>
      <c r="G12" s="18">
        <v>47164.88</v>
      </c>
    </row>
    <row r="13" spans="1:7" x14ac:dyDescent="0.2">
      <c r="A13" s="17">
        <v>5.0000000000000001E-3</v>
      </c>
      <c r="B13" s="19">
        <v>200</v>
      </c>
      <c r="C13" s="18">
        <v>470551.97</v>
      </c>
      <c r="D13" s="18">
        <v>518467.05</v>
      </c>
      <c r="E13" s="18">
        <v>273333</v>
      </c>
      <c r="F13" s="18">
        <v>339972.15</v>
      </c>
      <c r="G13" s="18">
        <v>32066.55</v>
      </c>
    </row>
    <row r="14" spans="1:7" x14ac:dyDescent="0.2">
      <c r="A14" s="17">
        <v>0.01</v>
      </c>
      <c r="B14" s="19">
        <v>100</v>
      </c>
      <c r="C14" s="18">
        <v>235545.97</v>
      </c>
      <c r="D14" s="18">
        <v>271169.74</v>
      </c>
      <c r="E14" s="18">
        <v>94963.99</v>
      </c>
      <c r="F14" s="18">
        <v>127632.17</v>
      </c>
      <c r="G14" s="18">
        <v>4848.29</v>
      </c>
    </row>
    <row r="15" spans="1:7" x14ac:dyDescent="0.2">
      <c r="A15" s="17">
        <v>0.02</v>
      </c>
      <c r="B15" s="19">
        <v>50</v>
      </c>
      <c r="C15" s="18">
        <v>804.27</v>
      </c>
      <c r="D15" s="18">
        <v>1133.3399999999999</v>
      </c>
      <c r="E15" s="18">
        <v>323.72000000000003</v>
      </c>
      <c r="F15" s="18">
        <v>484.69</v>
      </c>
      <c r="G15" s="18">
        <v>815.61</v>
      </c>
    </row>
    <row r="16" spans="1:7" x14ac:dyDescent="0.2">
      <c r="A16" s="17">
        <v>0.04</v>
      </c>
      <c r="B16" s="19">
        <v>25</v>
      </c>
      <c r="C16" s="18">
        <v>40.549999999999997</v>
      </c>
      <c r="D16" s="18">
        <v>86.26</v>
      </c>
      <c r="E16" s="18">
        <v>5.47</v>
      </c>
      <c r="F16" s="18">
        <v>12.77</v>
      </c>
      <c r="G16" s="18">
        <v>53.76</v>
      </c>
    </row>
    <row r="17" spans="1:7" x14ac:dyDescent="0.2">
      <c r="A17" s="17">
        <v>0.1</v>
      </c>
      <c r="B17" s="19">
        <v>10</v>
      </c>
      <c r="C17" s="18">
        <v>0.13</v>
      </c>
      <c r="D17" s="18">
        <v>0.14000000000000001</v>
      </c>
      <c r="E17" s="18">
        <v>0.13</v>
      </c>
      <c r="F17" s="18">
        <v>0.13</v>
      </c>
      <c r="G17" s="18">
        <v>0.13</v>
      </c>
    </row>
    <row r="18" spans="1:7" x14ac:dyDescent="0.2">
      <c r="A18" s="17">
        <v>0.2</v>
      </c>
      <c r="B18" s="19">
        <v>5</v>
      </c>
      <c r="C18" s="18">
        <v>0.12</v>
      </c>
      <c r="D18" s="18">
        <v>0.12</v>
      </c>
      <c r="E18" s="18">
        <v>0.11</v>
      </c>
      <c r="F18" s="18">
        <v>0.12</v>
      </c>
      <c r="G18" s="18">
        <v>0.12</v>
      </c>
    </row>
    <row r="19" spans="1:7" x14ac:dyDescent="0.2">
      <c r="A19" s="20">
        <v>0.5</v>
      </c>
      <c r="B19" s="29">
        <v>2</v>
      </c>
      <c r="C19" s="21">
        <v>7.0000000000000007E-2</v>
      </c>
      <c r="D19" s="21">
        <v>7.0000000000000007E-2</v>
      </c>
      <c r="E19" s="21">
        <v>7.0000000000000007E-2</v>
      </c>
      <c r="F19" s="21">
        <v>7.0000000000000007E-2</v>
      </c>
      <c r="G19" s="21">
        <v>7.0000000000000007E-2</v>
      </c>
    </row>
    <row r="20" spans="1:7" x14ac:dyDescent="0.2">
      <c r="A20" s="22"/>
      <c r="B20" s="23" t="s">
        <v>2</v>
      </c>
      <c r="C20" s="24">
        <v>5368.69</v>
      </c>
      <c r="D20" s="24">
        <v>5921.77</v>
      </c>
      <c r="E20" s="24">
        <v>3211.73</v>
      </c>
      <c r="F20" s="24">
        <v>3963.4</v>
      </c>
      <c r="G20" s="24">
        <v>622.21</v>
      </c>
    </row>
    <row r="21" spans="1:7" x14ac:dyDescent="0.2">
      <c r="A21" s="25"/>
      <c r="B21" s="26" t="s">
        <v>31</v>
      </c>
      <c r="C21" s="18">
        <v>54686.559999999998</v>
      </c>
      <c r="D21" s="18">
        <v>59774.18</v>
      </c>
      <c r="E21" s="18">
        <v>35191.120000000003</v>
      </c>
      <c r="F21" s="18">
        <v>42743.46</v>
      </c>
      <c r="G21" s="18">
        <v>9269.66</v>
      </c>
    </row>
    <row r="22" spans="1:7" x14ac:dyDescent="0.2">
      <c r="A22" s="27"/>
      <c r="B22" s="28" t="s">
        <v>23</v>
      </c>
      <c r="C22" s="29">
        <v>10.186199999999999</v>
      </c>
      <c r="D22" s="29">
        <v>10.093999999999999</v>
      </c>
      <c r="E22" s="29">
        <v>10.957100000000001</v>
      </c>
      <c r="F22" s="29">
        <v>10.784599999999999</v>
      </c>
      <c r="G22" s="29">
        <v>14.8979</v>
      </c>
    </row>
  </sheetData>
  <phoneticPr fontId="2" type="noConversion"/>
  <pageMargins left="0.75" right="0.75" top="1" bottom="1" header="0.5" footer="0.5"/>
  <pageSetup orientation="landscape" r:id="rId1"/>
  <headerFooter alignWithMargins="0">
    <oddHeader>&amp;A</oddHeader>
    <oddFooter>Page &amp;P&amp;RFlood Exercise Results.xls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Accounts</vt:lpstr>
      <vt:lpstr>Gross Results</vt:lpstr>
      <vt:lpstr>Gross ELT</vt:lpstr>
      <vt:lpstr>ELT Shared Events</vt:lpstr>
      <vt:lpstr>Ground-up Results</vt:lpstr>
      <vt:lpstr>Ground-up ELT</vt:lpstr>
      <vt:lpstr>Base Loc Data Quality</vt:lpstr>
    </vt:vector>
  </TitlesOfParts>
  <Company>Risk Management Solutions,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CherylG</dc:creator>
  <cp:lastModifiedBy>Deb Dahlby</cp:lastModifiedBy>
  <cp:lastPrinted>2005-05-10T00:20:41Z</cp:lastPrinted>
  <dcterms:created xsi:type="dcterms:W3CDTF">2005-05-02T23:16:41Z</dcterms:created>
  <dcterms:modified xsi:type="dcterms:W3CDTF">2014-10-20T15:42:09Z</dcterms:modified>
</cp:coreProperties>
</file>