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9200" windowHeight="8160" firstSheet="3" activeTab="5"/>
  </bookViews>
  <sheets>
    <sheet name="表1" sheetId="1" r:id="rId1"/>
    <sheet name="表2" sheetId="7" r:id="rId2"/>
    <sheet name="25组回归结果复制到这里" sheetId="18" r:id="rId3"/>
    <sheet name="仅市场因子" sheetId="19" r:id="rId4"/>
    <sheet name="市值+账面市值比" sheetId="20" r:id="rId5"/>
    <sheet name="三因子" sheetId="21" r:id="rId6"/>
  </sheets>
  <calcPr calcId="162913"/>
</workbook>
</file>

<file path=xl/calcChain.xml><?xml version="1.0" encoding="utf-8"?>
<calcChain xmlns="http://schemas.openxmlformats.org/spreadsheetml/2006/main">
  <c r="D52" i="19" l="1"/>
  <c r="L63" i="21"/>
  <c r="K63" i="21"/>
  <c r="J63" i="21"/>
  <c r="I63" i="21"/>
  <c r="H63" i="21"/>
  <c r="F63" i="21"/>
  <c r="E63" i="21"/>
  <c r="D63" i="21"/>
  <c r="C63" i="21"/>
  <c r="B63" i="21"/>
  <c r="L62" i="21"/>
  <c r="K62" i="21"/>
  <c r="J62" i="21"/>
  <c r="I62" i="21"/>
  <c r="H62" i="21"/>
  <c r="F62" i="21"/>
  <c r="E62" i="21"/>
  <c r="D62" i="21"/>
  <c r="C62" i="21"/>
  <c r="B62" i="21"/>
  <c r="L61" i="21"/>
  <c r="K61" i="21"/>
  <c r="J61" i="21"/>
  <c r="I61" i="21"/>
  <c r="H61" i="21"/>
  <c r="F61" i="21"/>
  <c r="E61" i="21"/>
  <c r="D61" i="21"/>
  <c r="C61" i="21"/>
  <c r="B61" i="21"/>
  <c r="L60" i="21"/>
  <c r="K60" i="21"/>
  <c r="J60" i="21"/>
  <c r="I60" i="21"/>
  <c r="H60" i="21"/>
  <c r="F60" i="21"/>
  <c r="E60" i="21"/>
  <c r="D60" i="21"/>
  <c r="C60" i="21"/>
  <c r="B60" i="21"/>
  <c r="L59" i="21"/>
  <c r="K59" i="21"/>
  <c r="J59" i="21"/>
  <c r="I59" i="21"/>
  <c r="H59" i="21"/>
  <c r="F59" i="21"/>
  <c r="E59" i="21"/>
  <c r="D59" i="21"/>
  <c r="C59" i="21"/>
  <c r="B59" i="21"/>
  <c r="R56" i="21"/>
  <c r="Q56" i="21"/>
  <c r="P56" i="21"/>
  <c r="O56" i="21"/>
  <c r="N56" i="21"/>
  <c r="L56" i="21"/>
  <c r="K56" i="21"/>
  <c r="J56" i="21"/>
  <c r="I56" i="21"/>
  <c r="H56" i="21"/>
  <c r="F56" i="21"/>
  <c r="E56" i="21"/>
  <c r="D56" i="21"/>
  <c r="C56" i="21"/>
  <c r="B56" i="21"/>
  <c r="R55" i="21"/>
  <c r="Q55" i="21"/>
  <c r="P55" i="21"/>
  <c r="O55" i="21"/>
  <c r="N55" i="21"/>
  <c r="L55" i="21"/>
  <c r="K55" i="21"/>
  <c r="J55" i="21"/>
  <c r="I55" i="21"/>
  <c r="H55" i="21"/>
  <c r="F55" i="21"/>
  <c r="E55" i="21"/>
  <c r="D55" i="21"/>
  <c r="C55" i="21"/>
  <c r="B55" i="21"/>
  <c r="R54" i="21"/>
  <c r="Q54" i="21"/>
  <c r="P54" i="21"/>
  <c r="O54" i="21"/>
  <c r="N54" i="21"/>
  <c r="L54" i="21"/>
  <c r="K54" i="21"/>
  <c r="J54" i="21"/>
  <c r="I54" i="21"/>
  <c r="H54" i="21"/>
  <c r="F54" i="21"/>
  <c r="E54" i="21"/>
  <c r="D54" i="21"/>
  <c r="C54" i="21"/>
  <c r="B54" i="21"/>
  <c r="R53" i="21"/>
  <c r="Q53" i="21"/>
  <c r="P53" i="21"/>
  <c r="O53" i="21"/>
  <c r="N53" i="21"/>
  <c r="L53" i="21"/>
  <c r="K53" i="21"/>
  <c r="J53" i="21"/>
  <c r="I53" i="21"/>
  <c r="H53" i="21"/>
  <c r="F53" i="21"/>
  <c r="E53" i="21"/>
  <c r="D53" i="21"/>
  <c r="C53" i="21"/>
  <c r="B53" i="21"/>
  <c r="R52" i="21"/>
  <c r="Q52" i="21"/>
  <c r="P52" i="21"/>
  <c r="O52" i="21"/>
  <c r="N52" i="21"/>
  <c r="L52" i="21"/>
  <c r="K52" i="21"/>
  <c r="J52" i="21"/>
  <c r="I52" i="21"/>
  <c r="H52" i="21"/>
  <c r="F52" i="21"/>
  <c r="E52" i="21"/>
  <c r="D52" i="21"/>
  <c r="C52" i="21"/>
  <c r="B52" i="21"/>
  <c r="R49" i="21"/>
  <c r="Q49" i="21"/>
  <c r="P49" i="21"/>
  <c r="O49" i="21"/>
  <c r="N49" i="21"/>
  <c r="L49" i="21"/>
  <c r="K49" i="21"/>
  <c r="J49" i="21"/>
  <c r="I49" i="21"/>
  <c r="H49" i="21"/>
  <c r="F49" i="21"/>
  <c r="E49" i="21"/>
  <c r="D49" i="21"/>
  <c r="C49" i="21"/>
  <c r="B49" i="21"/>
  <c r="R48" i="21"/>
  <c r="Q48" i="21"/>
  <c r="P48" i="21"/>
  <c r="O48" i="21"/>
  <c r="N48" i="21"/>
  <c r="L48" i="21"/>
  <c r="K48" i="21"/>
  <c r="J48" i="21"/>
  <c r="I48" i="21"/>
  <c r="H48" i="21"/>
  <c r="F48" i="21"/>
  <c r="E48" i="21"/>
  <c r="D48" i="21"/>
  <c r="C48" i="21"/>
  <c r="B48" i="21"/>
  <c r="R47" i="21"/>
  <c r="Q47" i="21"/>
  <c r="P47" i="21"/>
  <c r="O47" i="21"/>
  <c r="N47" i="21"/>
  <c r="L47" i="21"/>
  <c r="K47" i="21"/>
  <c r="J47" i="21"/>
  <c r="I47" i="21"/>
  <c r="H47" i="21"/>
  <c r="F47" i="21"/>
  <c r="E47" i="21"/>
  <c r="D47" i="21"/>
  <c r="C47" i="21"/>
  <c r="B47" i="21"/>
  <c r="R46" i="21"/>
  <c r="Q46" i="21"/>
  <c r="P46" i="21"/>
  <c r="O46" i="21"/>
  <c r="N46" i="21"/>
  <c r="L46" i="21"/>
  <c r="K46" i="21"/>
  <c r="J46" i="21"/>
  <c r="I46" i="21"/>
  <c r="H46" i="21"/>
  <c r="F46" i="21"/>
  <c r="E46" i="21"/>
  <c r="D46" i="21"/>
  <c r="C46" i="21"/>
  <c r="B46" i="21"/>
  <c r="R45" i="21"/>
  <c r="Q45" i="21"/>
  <c r="P45" i="21"/>
  <c r="O45" i="21"/>
  <c r="N45" i="21"/>
  <c r="L45" i="21"/>
  <c r="K45" i="21"/>
  <c r="J45" i="21"/>
  <c r="I45" i="21"/>
  <c r="H45" i="21"/>
  <c r="F45" i="21"/>
  <c r="E45" i="21"/>
  <c r="D45" i="21"/>
  <c r="C45" i="21"/>
  <c r="B45" i="21"/>
  <c r="R42" i="21"/>
  <c r="Q42" i="21"/>
  <c r="P42" i="21"/>
  <c r="O42" i="21"/>
  <c r="N42" i="21"/>
  <c r="L42" i="21"/>
  <c r="K42" i="21"/>
  <c r="J42" i="21"/>
  <c r="I42" i="21"/>
  <c r="H42" i="21"/>
  <c r="F42" i="21"/>
  <c r="E42" i="21"/>
  <c r="D42" i="21"/>
  <c r="C42" i="21"/>
  <c r="B42" i="21"/>
  <c r="R41" i="21"/>
  <c r="Q41" i="21"/>
  <c r="P41" i="21"/>
  <c r="O41" i="21"/>
  <c r="N41" i="21"/>
  <c r="L41" i="21"/>
  <c r="K41" i="21"/>
  <c r="J41" i="21"/>
  <c r="I41" i="21"/>
  <c r="H41" i="21"/>
  <c r="F41" i="21"/>
  <c r="E41" i="21"/>
  <c r="D41" i="21"/>
  <c r="C41" i="21"/>
  <c r="B41" i="21"/>
  <c r="R40" i="21"/>
  <c r="Q40" i="21"/>
  <c r="P40" i="21"/>
  <c r="O40" i="21"/>
  <c r="N40" i="21"/>
  <c r="L40" i="21"/>
  <c r="K40" i="21"/>
  <c r="J40" i="21"/>
  <c r="I40" i="21"/>
  <c r="H40" i="21"/>
  <c r="F40" i="21"/>
  <c r="E40" i="21"/>
  <c r="D40" i="21"/>
  <c r="C40" i="21"/>
  <c r="B40" i="21"/>
  <c r="R39" i="21"/>
  <c r="Q39" i="21"/>
  <c r="P39" i="21"/>
  <c r="O39" i="21"/>
  <c r="N39" i="21"/>
  <c r="L39" i="21"/>
  <c r="K39" i="21"/>
  <c r="J39" i="21"/>
  <c r="I39" i="21"/>
  <c r="H39" i="21"/>
  <c r="F39" i="21"/>
  <c r="E39" i="21"/>
  <c r="D39" i="21"/>
  <c r="C39" i="21"/>
  <c r="B39" i="21"/>
  <c r="R38" i="21"/>
  <c r="Q38" i="21"/>
  <c r="P38" i="21"/>
  <c r="O38" i="21"/>
  <c r="N38" i="21"/>
  <c r="L38" i="21"/>
  <c r="K38" i="21"/>
  <c r="J38" i="21"/>
  <c r="I38" i="21"/>
  <c r="H38" i="21"/>
  <c r="F38" i="21"/>
  <c r="E38" i="21"/>
  <c r="D38" i="21"/>
  <c r="C38" i="21"/>
  <c r="B38" i="21"/>
  <c r="R35" i="21"/>
  <c r="Q35" i="21"/>
  <c r="P35" i="21"/>
  <c r="O35" i="21"/>
  <c r="N35" i="21"/>
  <c r="L35" i="21"/>
  <c r="K35" i="21"/>
  <c r="J35" i="21"/>
  <c r="I35" i="21"/>
  <c r="H35" i="21"/>
  <c r="F35" i="21"/>
  <c r="E35" i="21"/>
  <c r="D35" i="21"/>
  <c r="C35" i="21"/>
  <c r="B35" i="21"/>
  <c r="R34" i="21"/>
  <c r="Q34" i="21"/>
  <c r="P34" i="21"/>
  <c r="O34" i="21"/>
  <c r="N34" i="21"/>
  <c r="L34" i="21"/>
  <c r="K34" i="21"/>
  <c r="J34" i="21"/>
  <c r="I34" i="21"/>
  <c r="H34" i="21"/>
  <c r="F34" i="21"/>
  <c r="E34" i="21"/>
  <c r="D34" i="21"/>
  <c r="C34" i="21"/>
  <c r="B34" i="21"/>
  <c r="R33" i="21"/>
  <c r="Q33" i="21"/>
  <c r="P33" i="21"/>
  <c r="O33" i="21"/>
  <c r="N33" i="21"/>
  <c r="L33" i="21"/>
  <c r="K33" i="21"/>
  <c r="J33" i="21"/>
  <c r="I33" i="21"/>
  <c r="H33" i="21"/>
  <c r="F33" i="21"/>
  <c r="E33" i="21"/>
  <c r="D33" i="21"/>
  <c r="C33" i="21"/>
  <c r="B33" i="21"/>
  <c r="R32" i="21"/>
  <c r="Q32" i="21"/>
  <c r="P32" i="21"/>
  <c r="O32" i="21"/>
  <c r="N32" i="21"/>
  <c r="L32" i="21"/>
  <c r="K32" i="21"/>
  <c r="J32" i="21"/>
  <c r="I32" i="21"/>
  <c r="H32" i="21"/>
  <c r="F32" i="21"/>
  <c r="E32" i="21"/>
  <c r="D32" i="21"/>
  <c r="C32" i="21"/>
  <c r="B32" i="21"/>
  <c r="R31" i="21"/>
  <c r="Q31" i="21"/>
  <c r="P31" i="21"/>
  <c r="O31" i="21"/>
  <c r="N31" i="21"/>
  <c r="L31" i="21"/>
  <c r="K31" i="21"/>
  <c r="J31" i="21"/>
  <c r="I31" i="21"/>
  <c r="H31" i="21"/>
  <c r="F31" i="21"/>
  <c r="E31" i="21"/>
  <c r="D31" i="21"/>
  <c r="C31" i="21"/>
  <c r="B31" i="21"/>
  <c r="L63" i="20"/>
  <c r="K63" i="20"/>
  <c r="J63" i="20"/>
  <c r="I63" i="20"/>
  <c r="H63" i="20"/>
  <c r="F63" i="20"/>
  <c r="E63" i="20"/>
  <c r="D63" i="20"/>
  <c r="C63" i="20"/>
  <c r="B63" i="20"/>
  <c r="L62" i="20"/>
  <c r="K62" i="20"/>
  <c r="J62" i="20"/>
  <c r="I62" i="20"/>
  <c r="H62" i="20"/>
  <c r="F62" i="20"/>
  <c r="E62" i="20"/>
  <c r="D62" i="20"/>
  <c r="C62" i="20"/>
  <c r="B62" i="20"/>
  <c r="L61" i="20"/>
  <c r="K61" i="20"/>
  <c r="J61" i="20"/>
  <c r="I61" i="20"/>
  <c r="H61" i="20"/>
  <c r="F61" i="20"/>
  <c r="E61" i="20"/>
  <c r="D61" i="20"/>
  <c r="C61" i="20"/>
  <c r="B61" i="20"/>
  <c r="L60" i="20"/>
  <c r="K60" i="20"/>
  <c r="J60" i="20"/>
  <c r="I60" i="20"/>
  <c r="H60" i="20"/>
  <c r="F60" i="20"/>
  <c r="E60" i="20"/>
  <c r="D60" i="20"/>
  <c r="C60" i="20"/>
  <c r="B60" i="20"/>
  <c r="L59" i="20"/>
  <c r="K59" i="20"/>
  <c r="J59" i="20"/>
  <c r="I59" i="20"/>
  <c r="H59" i="20"/>
  <c r="F59" i="20"/>
  <c r="E59" i="20"/>
  <c r="D59" i="20"/>
  <c r="C59" i="20"/>
  <c r="B59" i="20"/>
  <c r="R56" i="20"/>
  <c r="Q56" i="20"/>
  <c r="P56" i="20"/>
  <c r="O56" i="20"/>
  <c r="N56" i="20"/>
  <c r="L56" i="20"/>
  <c r="K56" i="20"/>
  <c r="J56" i="20"/>
  <c r="I56" i="20"/>
  <c r="H56" i="20"/>
  <c r="F56" i="20"/>
  <c r="E56" i="20"/>
  <c r="D56" i="20"/>
  <c r="C56" i="20"/>
  <c r="B56" i="20"/>
  <c r="R55" i="20"/>
  <c r="Q55" i="20"/>
  <c r="P55" i="20"/>
  <c r="O55" i="20"/>
  <c r="N55" i="20"/>
  <c r="L55" i="20"/>
  <c r="K55" i="20"/>
  <c r="J55" i="20"/>
  <c r="I55" i="20"/>
  <c r="H55" i="20"/>
  <c r="F55" i="20"/>
  <c r="E55" i="20"/>
  <c r="D55" i="20"/>
  <c r="C55" i="20"/>
  <c r="B55" i="20"/>
  <c r="R54" i="20"/>
  <c r="Q54" i="20"/>
  <c r="P54" i="20"/>
  <c r="O54" i="20"/>
  <c r="N54" i="20"/>
  <c r="L54" i="20"/>
  <c r="K54" i="20"/>
  <c r="J54" i="20"/>
  <c r="I54" i="20"/>
  <c r="H54" i="20"/>
  <c r="F54" i="20"/>
  <c r="E54" i="20"/>
  <c r="D54" i="20"/>
  <c r="C54" i="20"/>
  <c r="B54" i="20"/>
  <c r="R53" i="20"/>
  <c r="Q53" i="20"/>
  <c r="P53" i="20"/>
  <c r="O53" i="20"/>
  <c r="N53" i="20"/>
  <c r="L53" i="20"/>
  <c r="K53" i="20"/>
  <c r="J53" i="20"/>
  <c r="I53" i="20"/>
  <c r="H53" i="20"/>
  <c r="F53" i="20"/>
  <c r="E53" i="20"/>
  <c r="D53" i="20"/>
  <c r="C53" i="20"/>
  <c r="B53" i="20"/>
  <c r="R52" i="20"/>
  <c r="Q52" i="20"/>
  <c r="P52" i="20"/>
  <c r="O52" i="20"/>
  <c r="N52" i="20"/>
  <c r="L52" i="20"/>
  <c r="K52" i="20"/>
  <c r="J52" i="20"/>
  <c r="I52" i="20"/>
  <c r="H52" i="20"/>
  <c r="F52" i="20"/>
  <c r="E52" i="20"/>
  <c r="D52" i="20"/>
  <c r="C52" i="20"/>
  <c r="B52" i="20"/>
  <c r="R49" i="20"/>
  <c r="Q49" i="20"/>
  <c r="P49" i="20"/>
  <c r="O49" i="20"/>
  <c r="N49" i="20"/>
  <c r="L49" i="20"/>
  <c r="K49" i="20"/>
  <c r="J49" i="20"/>
  <c r="I49" i="20"/>
  <c r="H49" i="20"/>
  <c r="F49" i="20"/>
  <c r="E49" i="20"/>
  <c r="D49" i="20"/>
  <c r="C49" i="20"/>
  <c r="B49" i="20"/>
  <c r="R48" i="20"/>
  <c r="Q48" i="20"/>
  <c r="P48" i="20"/>
  <c r="O48" i="20"/>
  <c r="N48" i="20"/>
  <c r="L48" i="20"/>
  <c r="K48" i="20"/>
  <c r="J48" i="20"/>
  <c r="I48" i="20"/>
  <c r="H48" i="20"/>
  <c r="F48" i="20"/>
  <c r="E48" i="20"/>
  <c r="D48" i="20"/>
  <c r="C48" i="20"/>
  <c r="B48" i="20"/>
  <c r="R47" i="20"/>
  <c r="Q47" i="20"/>
  <c r="P47" i="20"/>
  <c r="O47" i="20"/>
  <c r="N47" i="20"/>
  <c r="L47" i="20"/>
  <c r="K47" i="20"/>
  <c r="J47" i="20"/>
  <c r="I47" i="20"/>
  <c r="H47" i="20"/>
  <c r="F47" i="20"/>
  <c r="E47" i="20"/>
  <c r="D47" i="20"/>
  <c r="C47" i="20"/>
  <c r="B47" i="20"/>
  <c r="R46" i="20"/>
  <c r="Q46" i="20"/>
  <c r="P46" i="20"/>
  <c r="O46" i="20"/>
  <c r="N46" i="20"/>
  <c r="L46" i="20"/>
  <c r="K46" i="20"/>
  <c r="J46" i="20"/>
  <c r="I46" i="20"/>
  <c r="H46" i="20"/>
  <c r="F46" i="20"/>
  <c r="E46" i="20"/>
  <c r="D46" i="20"/>
  <c r="C46" i="20"/>
  <c r="B46" i="20"/>
  <c r="R45" i="20"/>
  <c r="Q45" i="20"/>
  <c r="P45" i="20"/>
  <c r="O45" i="20"/>
  <c r="N45" i="20"/>
  <c r="L45" i="20"/>
  <c r="K45" i="20"/>
  <c r="J45" i="20"/>
  <c r="I45" i="20"/>
  <c r="H45" i="20"/>
  <c r="F45" i="20"/>
  <c r="E45" i="20"/>
  <c r="D45" i="20"/>
  <c r="C45" i="20"/>
  <c r="B45" i="20"/>
  <c r="R42" i="20"/>
  <c r="Q42" i="20"/>
  <c r="P42" i="20"/>
  <c r="O42" i="20"/>
  <c r="N42" i="20"/>
  <c r="L42" i="20"/>
  <c r="K42" i="20"/>
  <c r="J42" i="20"/>
  <c r="I42" i="20"/>
  <c r="H42" i="20"/>
  <c r="F42" i="20"/>
  <c r="E42" i="20"/>
  <c r="D42" i="20"/>
  <c r="C42" i="20"/>
  <c r="B42" i="20"/>
  <c r="R41" i="20"/>
  <c r="Q41" i="20"/>
  <c r="P41" i="20"/>
  <c r="O41" i="20"/>
  <c r="N41" i="20"/>
  <c r="L41" i="20"/>
  <c r="K41" i="20"/>
  <c r="J41" i="20"/>
  <c r="I41" i="20"/>
  <c r="H41" i="20"/>
  <c r="F41" i="20"/>
  <c r="E41" i="20"/>
  <c r="D41" i="20"/>
  <c r="C41" i="20"/>
  <c r="B41" i="20"/>
  <c r="R40" i="20"/>
  <c r="Q40" i="20"/>
  <c r="P40" i="20"/>
  <c r="O40" i="20"/>
  <c r="N40" i="20"/>
  <c r="L40" i="20"/>
  <c r="K40" i="20"/>
  <c r="J40" i="20"/>
  <c r="I40" i="20"/>
  <c r="H40" i="20"/>
  <c r="F40" i="20"/>
  <c r="E40" i="20"/>
  <c r="D40" i="20"/>
  <c r="C40" i="20"/>
  <c r="B40" i="20"/>
  <c r="R39" i="20"/>
  <c r="Q39" i="20"/>
  <c r="P39" i="20"/>
  <c r="O39" i="20"/>
  <c r="N39" i="20"/>
  <c r="L39" i="20"/>
  <c r="K39" i="20"/>
  <c r="J39" i="20"/>
  <c r="I39" i="20"/>
  <c r="H39" i="20"/>
  <c r="F39" i="20"/>
  <c r="E39" i="20"/>
  <c r="D39" i="20"/>
  <c r="C39" i="20"/>
  <c r="B39" i="20"/>
  <c r="R38" i="20"/>
  <c r="Q38" i="20"/>
  <c r="P38" i="20"/>
  <c r="O38" i="20"/>
  <c r="N38" i="20"/>
  <c r="L38" i="20"/>
  <c r="K38" i="20"/>
  <c r="J38" i="20"/>
  <c r="I38" i="20"/>
  <c r="H38" i="20"/>
  <c r="F38" i="20"/>
  <c r="E38" i="20"/>
  <c r="D38" i="20"/>
  <c r="C38" i="20"/>
  <c r="B38" i="20"/>
  <c r="R35" i="20"/>
  <c r="Q35" i="20"/>
  <c r="P35" i="20"/>
  <c r="O35" i="20"/>
  <c r="N35" i="20"/>
  <c r="L35" i="20"/>
  <c r="K35" i="20"/>
  <c r="J35" i="20"/>
  <c r="I35" i="20"/>
  <c r="H35" i="20"/>
  <c r="F35" i="20"/>
  <c r="E35" i="20"/>
  <c r="D35" i="20"/>
  <c r="C35" i="20"/>
  <c r="B35" i="20"/>
  <c r="R34" i="20"/>
  <c r="Q34" i="20"/>
  <c r="P34" i="20"/>
  <c r="O34" i="20"/>
  <c r="N34" i="20"/>
  <c r="L34" i="20"/>
  <c r="K34" i="20"/>
  <c r="J34" i="20"/>
  <c r="I34" i="20"/>
  <c r="H34" i="20"/>
  <c r="F34" i="20"/>
  <c r="E34" i="20"/>
  <c r="D34" i="20"/>
  <c r="C34" i="20"/>
  <c r="B34" i="20"/>
  <c r="R33" i="20"/>
  <c r="Q33" i="20"/>
  <c r="P33" i="20"/>
  <c r="O33" i="20"/>
  <c r="N33" i="20"/>
  <c r="L33" i="20"/>
  <c r="K33" i="20"/>
  <c r="J33" i="20"/>
  <c r="I33" i="20"/>
  <c r="H33" i="20"/>
  <c r="F33" i="20"/>
  <c r="E33" i="20"/>
  <c r="D33" i="20"/>
  <c r="C33" i="20"/>
  <c r="B33" i="20"/>
  <c r="R32" i="20"/>
  <c r="Q32" i="20"/>
  <c r="P32" i="20"/>
  <c r="O32" i="20"/>
  <c r="N32" i="20"/>
  <c r="L32" i="20"/>
  <c r="K32" i="20"/>
  <c r="J32" i="20"/>
  <c r="I32" i="20"/>
  <c r="H32" i="20"/>
  <c r="F32" i="20"/>
  <c r="E32" i="20"/>
  <c r="D32" i="20"/>
  <c r="C32" i="20"/>
  <c r="B32" i="20"/>
  <c r="R31" i="20"/>
  <c r="Q31" i="20"/>
  <c r="P31" i="20"/>
  <c r="O31" i="20"/>
  <c r="N31" i="20"/>
  <c r="L31" i="20"/>
  <c r="K31" i="20"/>
  <c r="J31" i="20"/>
  <c r="I31" i="20"/>
  <c r="H31" i="20"/>
  <c r="F31" i="20"/>
  <c r="E31" i="20"/>
  <c r="D31" i="20"/>
  <c r="C31" i="20"/>
  <c r="B31" i="20"/>
  <c r="D31" i="18"/>
  <c r="L63" i="19"/>
  <c r="K63" i="19"/>
  <c r="J63" i="19"/>
  <c r="I63" i="19"/>
  <c r="H63" i="19"/>
  <c r="F63" i="19"/>
  <c r="E63" i="19"/>
  <c r="D63" i="19"/>
  <c r="C63" i="19"/>
  <c r="B63" i="19"/>
  <c r="L62" i="19"/>
  <c r="K62" i="19"/>
  <c r="J62" i="19"/>
  <c r="I62" i="19"/>
  <c r="H62" i="19"/>
  <c r="F62" i="19"/>
  <c r="E62" i="19"/>
  <c r="D62" i="19"/>
  <c r="C62" i="19"/>
  <c r="B62" i="19"/>
  <c r="L61" i="19"/>
  <c r="K61" i="19"/>
  <c r="J61" i="19"/>
  <c r="I61" i="19"/>
  <c r="H61" i="19"/>
  <c r="F61" i="19"/>
  <c r="E61" i="19"/>
  <c r="D61" i="19"/>
  <c r="C61" i="19"/>
  <c r="B61" i="19"/>
  <c r="L60" i="19"/>
  <c r="K60" i="19"/>
  <c r="J60" i="19"/>
  <c r="I60" i="19"/>
  <c r="H60" i="19"/>
  <c r="F60" i="19"/>
  <c r="E60" i="19"/>
  <c r="D60" i="19"/>
  <c r="C60" i="19"/>
  <c r="B60" i="19"/>
  <c r="L59" i="19"/>
  <c r="K59" i="19"/>
  <c r="J59" i="19"/>
  <c r="I59" i="19"/>
  <c r="H59" i="19"/>
  <c r="F59" i="19"/>
  <c r="E59" i="19"/>
  <c r="D59" i="19"/>
  <c r="C59" i="19"/>
  <c r="B59" i="19"/>
  <c r="R56" i="19"/>
  <c r="Q56" i="19"/>
  <c r="P56" i="19"/>
  <c r="O56" i="19"/>
  <c r="N56" i="19"/>
  <c r="L56" i="19"/>
  <c r="K56" i="19"/>
  <c r="J56" i="19"/>
  <c r="I56" i="19"/>
  <c r="H56" i="19"/>
  <c r="F56" i="19"/>
  <c r="E56" i="19"/>
  <c r="D56" i="19"/>
  <c r="C56" i="19"/>
  <c r="B56" i="19"/>
  <c r="R55" i="19"/>
  <c r="Q55" i="19"/>
  <c r="P55" i="19"/>
  <c r="O55" i="19"/>
  <c r="N55" i="19"/>
  <c r="L55" i="19"/>
  <c r="K55" i="19"/>
  <c r="J55" i="19"/>
  <c r="I55" i="19"/>
  <c r="H55" i="19"/>
  <c r="F55" i="19"/>
  <c r="E55" i="19"/>
  <c r="D55" i="19"/>
  <c r="C55" i="19"/>
  <c r="B55" i="19"/>
  <c r="R54" i="19"/>
  <c r="Q54" i="19"/>
  <c r="P54" i="19"/>
  <c r="O54" i="19"/>
  <c r="N54" i="19"/>
  <c r="L54" i="19"/>
  <c r="K54" i="19"/>
  <c r="J54" i="19"/>
  <c r="I54" i="19"/>
  <c r="H54" i="19"/>
  <c r="F54" i="19"/>
  <c r="E54" i="19"/>
  <c r="D54" i="19"/>
  <c r="C54" i="19"/>
  <c r="B54" i="19"/>
  <c r="R53" i="19"/>
  <c r="Q53" i="19"/>
  <c r="P53" i="19"/>
  <c r="O53" i="19"/>
  <c r="N53" i="19"/>
  <c r="L53" i="19"/>
  <c r="K53" i="19"/>
  <c r="J53" i="19"/>
  <c r="I53" i="19"/>
  <c r="H53" i="19"/>
  <c r="F53" i="19"/>
  <c r="E53" i="19"/>
  <c r="D53" i="19"/>
  <c r="C53" i="19"/>
  <c r="B53" i="19"/>
  <c r="R52" i="19"/>
  <c r="Q52" i="19"/>
  <c r="P52" i="19"/>
  <c r="O52" i="19"/>
  <c r="N52" i="19"/>
  <c r="L52" i="19"/>
  <c r="K52" i="19"/>
  <c r="J52" i="19"/>
  <c r="I52" i="19"/>
  <c r="H52" i="19"/>
  <c r="F52" i="19"/>
  <c r="E52" i="19"/>
  <c r="C52" i="19"/>
  <c r="B52" i="19"/>
  <c r="R49" i="19"/>
  <c r="Q49" i="19"/>
  <c r="P49" i="19"/>
  <c r="O49" i="19"/>
  <c r="N49" i="19"/>
  <c r="L49" i="19"/>
  <c r="K49" i="19"/>
  <c r="J49" i="19"/>
  <c r="I49" i="19"/>
  <c r="H49" i="19"/>
  <c r="F49" i="19"/>
  <c r="E49" i="19"/>
  <c r="D49" i="19"/>
  <c r="C49" i="19"/>
  <c r="B49" i="19"/>
  <c r="R48" i="19"/>
  <c r="Q48" i="19"/>
  <c r="P48" i="19"/>
  <c r="O48" i="19"/>
  <c r="N48" i="19"/>
  <c r="L48" i="19"/>
  <c r="K48" i="19"/>
  <c r="J48" i="19"/>
  <c r="I48" i="19"/>
  <c r="H48" i="19"/>
  <c r="F48" i="19"/>
  <c r="E48" i="19"/>
  <c r="D48" i="19"/>
  <c r="C48" i="19"/>
  <c r="B48" i="19"/>
  <c r="R47" i="19"/>
  <c r="Q47" i="19"/>
  <c r="P47" i="19"/>
  <c r="O47" i="19"/>
  <c r="N47" i="19"/>
  <c r="L47" i="19"/>
  <c r="K47" i="19"/>
  <c r="J47" i="19"/>
  <c r="I47" i="19"/>
  <c r="H47" i="19"/>
  <c r="F47" i="19"/>
  <c r="E47" i="19"/>
  <c r="D47" i="19"/>
  <c r="C47" i="19"/>
  <c r="B47" i="19"/>
  <c r="R46" i="19"/>
  <c r="Q46" i="19"/>
  <c r="P46" i="19"/>
  <c r="O46" i="19"/>
  <c r="N46" i="19"/>
  <c r="L46" i="19"/>
  <c r="K46" i="19"/>
  <c r="J46" i="19"/>
  <c r="I46" i="19"/>
  <c r="H46" i="19"/>
  <c r="F46" i="19"/>
  <c r="E46" i="19"/>
  <c r="D46" i="19"/>
  <c r="C46" i="19"/>
  <c r="B46" i="19"/>
  <c r="R45" i="19"/>
  <c r="Q45" i="19"/>
  <c r="P45" i="19"/>
  <c r="O45" i="19"/>
  <c r="N45" i="19"/>
  <c r="L45" i="19"/>
  <c r="K45" i="19"/>
  <c r="J45" i="19"/>
  <c r="I45" i="19"/>
  <c r="H45" i="19"/>
  <c r="F45" i="19"/>
  <c r="E45" i="19"/>
  <c r="D45" i="19"/>
  <c r="C45" i="19"/>
  <c r="B45" i="19"/>
  <c r="R42" i="19"/>
  <c r="Q42" i="19"/>
  <c r="P42" i="19"/>
  <c r="O42" i="19"/>
  <c r="N42" i="19"/>
  <c r="L42" i="19"/>
  <c r="K42" i="19"/>
  <c r="J42" i="19"/>
  <c r="I42" i="19"/>
  <c r="H42" i="19"/>
  <c r="F42" i="19"/>
  <c r="E42" i="19"/>
  <c r="D42" i="19"/>
  <c r="C42" i="19"/>
  <c r="B42" i="19"/>
  <c r="R41" i="19"/>
  <c r="Q41" i="19"/>
  <c r="P41" i="19"/>
  <c r="O41" i="19"/>
  <c r="N41" i="19"/>
  <c r="L41" i="19"/>
  <c r="K41" i="19"/>
  <c r="J41" i="19"/>
  <c r="I41" i="19"/>
  <c r="H41" i="19"/>
  <c r="F41" i="19"/>
  <c r="E41" i="19"/>
  <c r="D41" i="19"/>
  <c r="C41" i="19"/>
  <c r="B41" i="19"/>
  <c r="R40" i="19"/>
  <c r="Q40" i="19"/>
  <c r="P40" i="19"/>
  <c r="O40" i="19"/>
  <c r="N40" i="19"/>
  <c r="L40" i="19"/>
  <c r="K40" i="19"/>
  <c r="J40" i="19"/>
  <c r="I40" i="19"/>
  <c r="H40" i="19"/>
  <c r="F40" i="19"/>
  <c r="E40" i="19"/>
  <c r="D40" i="19"/>
  <c r="C40" i="19"/>
  <c r="B40" i="19"/>
  <c r="R39" i="19"/>
  <c r="Q39" i="19"/>
  <c r="P39" i="19"/>
  <c r="O39" i="19"/>
  <c r="N39" i="19"/>
  <c r="L39" i="19"/>
  <c r="K39" i="19"/>
  <c r="J39" i="19"/>
  <c r="I39" i="19"/>
  <c r="H39" i="19"/>
  <c r="F39" i="19"/>
  <c r="E39" i="19"/>
  <c r="D39" i="19"/>
  <c r="C39" i="19"/>
  <c r="B39" i="19"/>
  <c r="R38" i="19"/>
  <c r="Q38" i="19"/>
  <c r="P38" i="19"/>
  <c r="O38" i="19"/>
  <c r="N38" i="19"/>
  <c r="L38" i="19"/>
  <c r="K38" i="19"/>
  <c r="J38" i="19"/>
  <c r="I38" i="19"/>
  <c r="H38" i="19"/>
  <c r="F38" i="19"/>
  <c r="E38" i="19"/>
  <c r="D38" i="19"/>
  <c r="C38" i="19"/>
  <c r="B38" i="19"/>
  <c r="R35" i="19"/>
  <c r="Q35" i="19"/>
  <c r="P35" i="19"/>
  <c r="O35" i="19"/>
  <c r="N35" i="19"/>
  <c r="L35" i="19"/>
  <c r="K35" i="19"/>
  <c r="J35" i="19"/>
  <c r="I35" i="19"/>
  <c r="H35" i="19"/>
  <c r="F35" i="19"/>
  <c r="E35" i="19"/>
  <c r="D35" i="19"/>
  <c r="C35" i="19"/>
  <c r="B35" i="19"/>
  <c r="R34" i="19"/>
  <c r="Q34" i="19"/>
  <c r="P34" i="19"/>
  <c r="O34" i="19"/>
  <c r="N34" i="19"/>
  <c r="L34" i="19"/>
  <c r="K34" i="19"/>
  <c r="J34" i="19"/>
  <c r="I34" i="19"/>
  <c r="H34" i="19"/>
  <c r="F34" i="19"/>
  <c r="E34" i="19"/>
  <c r="D34" i="19"/>
  <c r="C34" i="19"/>
  <c r="B34" i="19"/>
  <c r="R33" i="19"/>
  <c r="Q33" i="19"/>
  <c r="P33" i="19"/>
  <c r="O33" i="19"/>
  <c r="N33" i="19"/>
  <c r="L33" i="19"/>
  <c r="K33" i="19"/>
  <c r="J33" i="19"/>
  <c r="I33" i="19"/>
  <c r="H33" i="19"/>
  <c r="F33" i="19"/>
  <c r="E33" i="19"/>
  <c r="D33" i="19"/>
  <c r="C33" i="19"/>
  <c r="B33" i="19"/>
  <c r="R32" i="19"/>
  <c r="Q32" i="19"/>
  <c r="P32" i="19"/>
  <c r="O32" i="19"/>
  <c r="N32" i="19"/>
  <c r="L32" i="19"/>
  <c r="K32" i="19"/>
  <c r="J32" i="19"/>
  <c r="I32" i="19"/>
  <c r="H32" i="19"/>
  <c r="F32" i="19"/>
  <c r="E32" i="19"/>
  <c r="D32" i="19"/>
  <c r="C32" i="19"/>
  <c r="B32" i="19"/>
  <c r="R31" i="19"/>
  <c r="Q31" i="19"/>
  <c r="P31" i="19"/>
  <c r="O31" i="19"/>
  <c r="N31" i="19"/>
  <c r="L31" i="19"/>
  <c r="K31" i="19"/>
  <c r="J31" i="19"/>
  <c r="I31" i="19"/>
  <c r="H31" i="19"/>
  <c r="F31" i="19"/>
  <c r="E31" i="19"/>
  <c r="D31" i="19"/>
  <c r="C31" i="19"/>
  <c r="B31" i="19"/>
  <c r="O32" i="7" l="1"/>
  <c r="O9" i="7"/>
  <c r="O4" i="7" l="1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O5" i="7"/>
  <c r="U5" i="7"/>
  <c r="AA5" i="7"/>
  <c r="O6" i="7"/>
  <c r="U6" i="7"/>
  <c r="AA6" i="7"/>
  <c r="O7" i="7"/>
  <c r="U7" i="7"/>
  <c r="AA7" i="7"/>
  <c r="O8" i="7"/>
  <c r="U8" i="7"/>
  <c r="AA8" i="7"/>
  <c r="U9" i="7"/>
  <c r="AA9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O12" i="7"/>
  <c r="U12" i="7"/>
  <c r="AA12" i="7"/>
  <c r="O13" i="7"/>
  <c r="U13" i="7"/>
  <c r="AA13" i="7"/>
  <c r="O14" i="7"/>
  <c r="U14" i="7"/>
  <c r="AA14" i="7"/>
  <c r="O15" i="7"/>
  <c r="U15" i="7"/>
  <c r="AA15" i="7"/>
  <c r="O16" i="7"/>
  <c r="U16" i="7"/>
  <c r="AA16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O19" i="7"/>
  <c r="U19" i="7"/>
  <c r="AA19" i="7"/>
  <c r="O20" i="7"/>
  <c r="U20" i="7"/>
  <c r="AA20" i="7"/>
  <c r="O21" i="7"/>
  <c r="U21" i="7"/>
  <c r="AA21" i="7"/>
  <c r="O22" i="7"/>
  <c r="U22" i="7"/>
  <c r="AA22" i="7"/>
  <c r="O23" i="7"/>
  <c r="U23" i="7"/>
  <c r="AA23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O26" i="7"/>
  <c r="U26" i="7"/>
  <c r="AA26" i="7"/>
  <c r="O27" i="7"/>
  <c r="U27" i="7"/>
  <c r="AA27" i="7"/>
  <c r="O28" i="7"/>
  <c r="U28" i="7"/>
  <c r="AA28" i="7"/>
  <c r="O29" i="7"/>
  <c r="U29" i="7"/>
  <c r="AA29" i="7"/>
  <c r="O30" i="7"/>
  <c r="U30" i="7"/>
  <c r="AA30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O33" i="7"/>
  <c r="U33" i="7"/>
  <c r="AA33" i="7"/>
  <c r="AB33" i="7"/>
  <c r="AC33" i="7"/>
  <c r="AD33" i="7"/>
  <c r="AE33" i="7"/>
  <c r="AF33" i="7"/>
  <c r="O34" i="7"/>
  <c r="U34" i="7"/>
  <c r="AA34" i="7"/>
  <c r="AB34" i="7"/>
  <c r="AC34" i="7"/>
  <c r="AD34" i="7"/>
  <c r="AE34" i="7"/>
  <c r="AF34" i="7"/>
  <c r="O35" i="7"/>
  <c r="U35" i="7"/>
  <c r="AA35" i="7"/>
  <c r="AB35" i="7"/>
  <c r="AC35" i="7"/>
  <c r="AD35" i="7"/>
  <c r="AE35" i="7"/>
  <c r="AF35" i="7"/>
  <c r="O36" i="7"/>
  <c r="U36" i="7"/>
  <c r="AA36" i="7"/>
  <c r="AB36" i="7"/>
  <c r="AC36" i="7"/>
  <c r="AD36" i="7"/>
  <c r="AE36" i="7"/>
  <c r="AF36" i="7"/>
  <c r="O37" i="7"/>
  <c r="U37" i="7"/>
  <c r="AA37" i="7"/>
  <c r="AB37" i="7"/>
  <c r="AC37" i="7"/>
  <c r="AD37" i="7"/>
  <c r="AE37" i="7"/>
  <c r="AF37" i="7"/>
  <c r="R56" i="18"/>
  <c r="AF30" i="7" s="1"/>
  <c r="Q56" i="18"/>
  <c r="AE30" i="7" s="1"/>
  <c r="P56" i="18"/>
  <c r="AD30" i="7" s="1"/>
  <c r="O56" i="18"/>
  <c r="AC30" i="7" s="1"/>
  <c r="N56" i="18"/>
  <c r="AB30" i="7" s="1"/>
  <c r="R55" i="18"/>
  <c r="AF29" i="7" s="1"/>
  <c r="Q55" i="18"/>
  <c r="AE29" i="7" s="1"/>
  <c r="P55" i="18"/>
  <c r="AD29" i="7" s="1"/>
  <c r="O55" i="18"/>
  <c r="AC29" i="7" s="1"/>
  <c r="N55" i="18"/>
  <c r="AB29" i="7" s="1"/>
  <c r="R54" i="18"/>
  <c r="AF28" i="7" s="1"/>
  <c r="Q54" i="18"/>
  <c r="AE28" i="7" s="1"/>
  <c r="P54" i="18"/>
  <c r="AD28" i="7" s="1"/>
  <c r="O54" i="18"/>
  <c r="AC28" i="7" s="1"/>
  <c r="N54" i="18"/>
  <c r="AB28" i="7" s="1"/>
  <c r="R53" i="18"/>
  <c r="AF27" i="7" s="1"/>
  <c r="Q53" i="18"/>
  <c r="AE27" i="7" s="1"/>
  <c r="P53" i="18"/>
  <c r="AD27" i="7" s="1"/>
  <c r="O53" i="18"/>
  <c r="AC27" i="7" s="1"/>
  <c r="N53" i="18"/>
  <c r="AB27" i="7" s="1"/>
  <c r="R52" i="18"/>
  <c r="AF26" i="7" s="1"/>
  <c r="Q52" i="18"/>
  <c r="AE26" i="7" s="1"/>
  <c r="P52" i="18"/>
  <c r="AD26" i="7" s="1"/>
  <c r="O52" i="18"/>
  <c r="AC26" i="7" s="1"/>
  <c r="N52" i="18"/>
  <c r="AB26" i="7" s="1"/>
  <c r="R49" i="18"/>
  <c r="AF23" i="7" s="1"/>
  <c r="Q49" i="18"/>
  <c r="AE23" i="7" s="1"/>
  <c r="P49" i="18"/>
  <c r="AD23" i="7" s="1"/>
  <c r="O49" i="18"/>
  <c r="AC23" i="7" s="1"/>
  <c r="N49" i="18"/>
  <c r="AB23" i="7" s="1"/>
  <c r="R48" i="18"/>
  <c r="AF22" i="7" s="1"/>
  <c r="Q48" i="18"/>
  <c r="AE22" i="7" s="1"/>
  <c r="P48" i="18"/>
  <c r="AD22" i="7" s="1"/>
  <c r="O48" i="18"/>
  <c r="AC22" i="7" s="1"/>
  <c r="N48" i="18"/>
  <c r="AB22" i="7" s="1"/>
  <c r="R47" i="18"/>
  <c r="AF21" i="7" s="1"/>
  <c r="Q47" i="18"/>
  <c r="AE21" i="7" s="1"/>
  <c r="P47" i="18"/>
  <c r="AD21" i="7" s="1"/>
  <c r="O47" i="18"/>
  <c r="AC21" i="7" s="1"/>
  <c r="N47" i="18"/>
  <c r="AB21" i="7" s="1"/>
  <c r="R46" i="18"/>
  <c r="AF20" i="7" s="1"/>
  <c r="Q46" i="18"/>
  <c r="AE20" i="7" s="1"/>
  <c r="P46" i="18"/>
  <c r="AD20" i="7" s="1"/>
  <c r="O46" i="18"/>
  <c r="AC20" i="7" s="1"/>
  <c r="N46" i="18"/>
  <c r="AB20" i="7" s="1"/>
  <c r="R45" i="18"/>
  <c r="AF19" i="7" s="1"/>
  <c r="Q45" i="18"/>
  <c r="AE19" i="7" s="1"/>
  <c r="P45" i="18"/>
  <c r="AD19" i="7" s="1"/>
  <c r="O45" i="18"/>
  <c r="AC19" i="7" s="1"/>
  <c r="N45" i="18"/>
  <c r="AB19" i="7" s="1"/>
  <c r="R42" i="18"/>
  <c r="AF16" i="7" s="1"/>
  <c r="Q42" i="18"/>
  <c r="AE16" i="7" s="1"/>
  <c r="P42" i="18"/>
  <c r="AD16" i="7" s="1"/>
  <c r="O42" i="18"/>
  <c r="AC16" i="7" s="1"/>
  <c r="N42" i="18"/>
  <c r="AB16" i="7" s="1"/>
  <c r="R41" i="18"/>
  <c r="AF15" i="7" s="1"/>
  <c r="Q41" i="18"/>
  <c r="AE15" i="7" s="1"/>
  <c r="P41" i="18"/>
  <c r="AD15" i="7" s="1"/>
  <c r="O41" i="18"/>
  <c r="AC15" i="7" s="1"/>
  <c r="N41" i="18"/>
  <c r="AB15" i="7" s="1"/>
  <c r="R40" i="18"/>
  <c r="AF14" i="7" s="1"/>
  <c r="Q40" i="18"/>
  <c r="AE14" i="7" s="1"/>
  <c r="P40" i="18"/>
  <c r="AD14" i="7" s="1"/>
  <c r="O40" i="18"/>
  <c r="AC14" i="7" s="1"/>
  <c r="N40" i="18"/>
  <c r="AB14" i="7" s="1"/>
  <c r="R39" i="18"/>
  <c r="AF13" i="7" s="1"/>
  <c r="Q39" i="18"/>
  <c r="AE13" i="7" s="1"/>
  <c r="P39" i="18"/>
  <c r="AD13" i="7" s="1"/>
  <c r="O39" i="18"/>
  <c r="AC13" i="7" s="1"/>
  <c r="N39" i="18"/>
  <c r="AB13" i="7" s="1"/>
  <c r="R38" i="18"/>
  <c r="AF12" i="7" s="1"/>
  <c r="Q38" i="18"/>
  <c r="AE12" i="7" s="1"/>
  <c r="P38" i="18"/>
  <c r="AD12" i="7" s="1"/>
  <c r="O38" i="18"/>
  <c r="AC12" i="7" s="1"/>
  <c r="N38" i="18"/>
  <c r="AB12" i="7" s="1"/>
  <c r="R35" i="18"/>
  <c r="AF9" i="7" s="1"/>
  <c r="Q35" i="18"/>
  <c r="AE9" i="7" s="1"/>
  <c r="P35" i="18"/>
  <c r="AD9" i="7" s="1"/>
  <c r="O35" i="18"/>
  <c r="AC9" i="7" s="1"/>
  <c r="N35" i="18"/>
  <c r="AB9" i="7" s="1"/>
  <c r="R34" i="18"/>
  <c r="AF8" i="7" s="1"/>
  <c r="Q34" i="18"/>
  <c r="AE8" i="7" s="1"/>
  <c r="P34" i="18"/>
  <c r="AD8" i="7" s="1"/>
  <c r="O34" i="18"/>
  <c r="AC8" i="7" s="1"/>
  <c r="N34" i="18"/>
  <c r="AB8" i="7" s="1"/>
  <c r="R33" i="18"/>
  <c r="AF7" i="7" s="1"/>
  <c r="Q33" i="18"/>
  <c r="AE7" i="7" s="1"/>
  <c r="P33" i="18"/>
  <c r="AD7" i="7" s="1"/>
  <c r="O33" i="18"/>
  <c r="AC7" i="7" s="1"/>
  <c r="N33" i="18"/>
  <c r="AB7" i="7" s="1"/>
  <c r="R32" i="18"/>
  <c r="AF6" i="7" s="1"/>
  <c r="Q32" i="18"/>
  <c r="AE6" i="7" s="1"/>
  <c r="P32" i="18"/>
  <c r="AD6" i="7" s="1"/>
  <c r="O32" i="18"/>
  <c r="AC6" i="7" s="1"/>
  <c r="N32" i="18"/>
  <c r="AB6" i="7" s="1"/>
  <c r="R31" i="18"/>
  <c r="AF5" i="7" s="1"/>
  <c r="Q31" i="18"/>
  <c r="AE5" i="7" s="1"/>
  <c r="P31" i="18"/>
  <c r="AD5" i="7" s="1"/>
  <c r="O31" i="18"/>
  <c r="AC5" i="7" s="1"/>
  <c r="N31" i="18"/>
  <c r="AB5" i="7" s="1"/>
  <c r="L63" i="18"/>
  <c r="Z37" i="7" s="1"/>
  <c r="K63" i="18"/>
  <c r="Y37" i="7" s="1"/>
  <c r="J63" i="18"/>
  <c r="X37" i="7" s="1"/>
  <c r="I63" i="18"/>
  <c r="W37" i="7" s="1"/>
  <c r="H63" i="18"/>
  <c r="V37" i="7" s="1"/>
  <c r="L62" i="18"/>
  <c r="Z36" i="7" s="1"/>
  <c r="K62" i="18"/>
  <c r="Y36" i="7" s="1"/>
  <c r="J62" i="18"/>
  <c r="X36" i="7" s="1"/>
  <c r="I62" i="18"/>
  <c r="W36" i="7" s="1"/>
  <c r="H62" i="18"/>
  <c r="V36" i="7" s="1"/>
  <c r="L61" i="18"/>
  <c r="Z35" i="7" s="1"/>
  <c r="K61" i="18"/>
  <c r="Y35" i="7" s="1"/>
  <c r="J61" i="18"/>
  <c r="X35" i="7" s="1"/>
  <c r="I61" i="18"/>
  <c r="W35" i="7" s="1"/>
  <c r="H61" i="18"/>
  <c r="V35" i="7" s="1"/>
  <c r="L60" i="18"/>
  <c r="Z34" i="7" s="1"/>
  <c r="K60" i="18"/>
  <c r="Y34" i="7" s="1"/>
  <c r="J60" i="18"/>
  <c r="X34" i="7" s="1"/>
  <c r="I60" i="18"/>
  <c r="W34" i="7" s="1"/>
  <c r="H60" i="18"/>
  <c r="V34" i="7" s="1"/>
  <c r="L59" i="18"/>
  <c r="Z33" i="7" s="1"/>
  <c r="K59" i="18"/>
  <c r="Y33" i="7" s="1"/>
  <c r="J59" i="18"/>
  <c r="X33" i="7" s="1"/>
  <c r="I59" i="18"/>
  <c r="W33" i="7" s="1"/>
  <c r="H59" i="18"/>
  <c r="V33" i="7" s="1"/>
  <c r="F63" i="18"/>
  <c r="T37" i="7" s="1"/>
  <c r="G37" i="7" s="1"/>
  <c r="E63" i="18"/>
  <c r="S37" i="7" s="1"/>
  <c r="F37" i="7" s="1"/>
  <c r="D63" i="18"/>
  <c r="R37" i="7" s="1"/>
  <c r="E37" i="7" s="1"/>
  <c r="C63" i="18"/>
  <c r="Q37" i="7" s="1"/>
  <c r="D37" i="7" s="1"/>
  <c r="B63" i="18"/>
  <c r="P37" i="7" s="1"/>
  <c r="C37" i="7" s="1"/>
  <c r="F62" i="18"/>
  <c r="T36" i="7" s="1"/>
  <c r="G36" i="7" s="1"/>
  <c r="E62" i="18"/>
  <c r="S36" i="7" s="1"/>
  <c r="F36" i="7" s="1"/>
  <c r="D62" i="18"/>
  <c r="R36" i="7" s="1"/>
  <c r="E36" i="7" s="1"/>
  <c r="C62" i="18"/>
  <c r="Q36" i="7" s="1"/>
  <c r="D36" i="7" s="1"/>
  <c r="B62" i="18"/>
  <c r="P36" i="7" s="1"/>
  <c r="C36" i="7" s="1"/>
  <c r="F61" i="18"/>
  <c r="T35" i="7" s="1"/>
  <c r="G35" i="7" s="1"/>
  <c r="E61" i="18"/>
  <c r="S35" i="7" s="1"/>
  <c r="F35" i="7" s="1"/>
  <c r="D61" i="18"/>
  <c r="R35" i="7" s="1"/>
  <c r="E35" i="7" s="1"/>
  <c r="C61" i="18"/>
  <c r="Q35" i="7" s="1"/>
  <c r="D35" i="7" s="1"/>
  <c r="B61" i="18"/>
  <c r="P35" i="7" s="1"/>
  <c r="C35" i="7" s="1"/>
  <c r="F60" i="18"/>
  <c r="T34" i="7" s="1"/>
  <c r="G34" i="7" s="1"/>
  <c r="E60" i="18"/>
  <c r="S34" i="7" s="1"/>
  <c r="F34" i="7" s="1"/>
  <c r="D60" i="18"/>
  <c r="R34" i="7" s="1"/>
  <c r="E34" i="7" s="1"/>
  <c r="C60" i="18"/>
  <c r="Q34" i="7" s="1"/>
  <c r="D34" i="7" s="1"/>
  <c r="B60" i="18"/>
  <c r="P34" i="7" s="1"/>
  <c r="C34" i="7" s="1"/>
  <c r="F59" i="18"/>
  <c r="T33" i="7" s="1"/>
  <c r="G33" i="7" s="1"/>
  <c r="E59" i="18"/>
  <c r="S33" i="7" s="1"/>
  <c r="F33" i="7" s="1"/>
  <c r="D59" i="18"/>
  <c r="R33" i="7" s="1"/>
  <c r="E33" i="7" s="1"/>
  <c r="C59" i="18"/>
  <c r="Q33" i="7" s="1"/>
  <c r="D33" i="7" s="1"/>
  <c r="B59" i="18"/>
  <c r="P33" i="7" s="1"/>
  <c r="C33" i="7" s="1"/>
  <c r="L56" i="18"/>
  <c r="Z30" i="7" s="1"/>
  <c r="K56" i="18"/>
  <c r="Y30" i="7" s="1"/>
  <c r="J56" i="18"/>
  <c r="X30" i="7" s="1"/>
  <c r="I56" i="18"/>
  <c r="W30" i="7" s="1"/>
  <c r="H56" i="18"/>
  <c r="V30" i="7" s="1"/>
  <c r="L55" i="18"/>
  <c r="Z29" i="7" s="1"/>
  <c r="K55" i="18"/>
  <c r="Y29" i="7" s="1"/>
  <c r="J55" i="18"/>
  <c r="X29" i="7" s="1"/>
  <c r="I55" i="18"/>
  <c r="W29" i="7" s="1"/>
  <c r="H55" i="18"/>
  <c r="V29" i="7" s="1"/>
  <c r="L54" i="18"/>
  <c r="Z28" i="7" s="1"/>
  <c r="K54" i="18"/>
  <c r="Y28" i="7" s="1"/>
  <c r="J54" i="18"/>
  <c r="X28" i="7" s="1"/>
  <c r="I54" i="18"/>
  <c r="W28" i="7" s="1"/>
  <c r="H54" i="18"/>
  <c r="V28" i="7" s="1"/>
  <c r="L53" i="18"/>
  <c r="Z27" i="7" s="1"/>
  <c r="K53" i="18"/>
  <c r="Y27" i="7" s="1"/>
  <c r="J53" i="18"/>
  <c r="X27" i="7" s="1"/>
  <c r="I53" i="18"/>
  <c r="W27" i="7" s="1"/>
  <c r="H53" i="18"/>
  <c r="V27" i="7" s="1"/>
  <c r="L52" i="18"/>
  <c r="Z26" i="7" s="1"/>
  <c r="K52" i="18"/>
  <c r="Y26" i="7" s="1"/>
  <c r="J52" i="18"/>
  <c r="X26" i="7" s="1"/>
  <c r="I52" i="18"/>
  <c r="W26" i="7" s="1"/>
  <c r="H52" i="18"/>
  <c r="V26" i="7" s="1"/>
  <c r="F56" i="18"/>
  <c r="T30" i="7" s="1"/>
  <c r="E56" i="18"/>
  <c r="S30" i="7" s="1"/>
  <c r="F30" i="7" s="1"/>
  <c r="D56" i="18"/>
  <c r="R30" i="7" s="1"/>
  <c r="C56" i="18"/>
  <c r="Q30" i="7" s="1"/>
  <c r="B56" i="18"/>
  <c r="P30" i="7" s="1"/>
  <c r="F55" i="18"/>
  <c r="T29" i="7" s="1"/>
  <c r="E55" i="18"/>
  <c r="S29" i="7" s="1"/>
  <c r="D55" i="18"/>
  <c r="R29" i="7" s="1"/>
  <c r="C55" i="18"/>
  <c r="Q29" i="7" s="1"/>
  <c r="B55" i="18"/>
  <c r="P29" i="7" s="1"/>
  <c r="F54" i="18"/>
  <c r="T28" i="7" s="1"/>
  <c r="E54" i="18"/>
  <c r="S28" i="7" s="1"/>
  <c r="D54" i="18"/>
  <c r="R28" i="7" s="1"/>
  <c r="C54" i="18"/>
  <c r="Q28" i="7" s="1"/>
  <c r="B54" i="18"/>
  <c r="P28" i="7" s="1"/>
  <c r="F53" i="18"/>
  <c r="T27" i="7" s="1"/>
  <c r="E53" i="18"/>
  <c r="S27" i="7" s="1"/>
  <c r="D53" i="18"/>
  <c r="R27" i="7" s="1"/>
  <c r="E27" i="7" s="1"/>
  <c r="C53" i="18"/>
  <c r="Q27" i="7" s="1"/>
  <c r="B53" i="18"/>
  <c r="P27" i="7" s="1"/>
  <c r="F52" i="18"/>
  <c r="T26" i="7" s="1"/>
  <c r="E52" i="18"/>
  <c r="S26" i="7" s="1"/>
  <c r="D52" i="18"/>
  <c r="R26" i="7" s="1"/>
  <c r="C52" i="18"/>
  <c r="Q26" i="7" s="1"/>
  <c r="B52" i="18"/>
  <c r="P26" i="7" s="1"/>
  <c r="L49" i="18"/>
  <c r="Z23" i="7" s="1"/>
  <c r="K49" i="18"/>
  <c r="Y23" i="7" s="1"/>
  <c r="J49" i="18"/>
  <c r="X23" i="7" s="1"/>
  <c r="I49" i="18"/>
  <c r="W23" i="7" s="1"/>
  <c r="H49" i="18"/>
  <c r="V23" i="7" s="1"/>
  <c r="L48" i="18"/>
  <c r="Z22" i="7" s="1"/>
  <c r="K48" i="18"/>
  <c r="Y22" i="7" s="1"/>
  <c r="J48" i="18"/>
  <c r="X22" i="7" s="1"/>
  <c r="I48" i="18"/>
  <c r="W22" i="7" s="1"/>
  <c r="H48" i="18"/>
  <c r="V22" i="7" s="1"/>
  <c r="L47" i="18"/>
  <c r="Z21" i="7" s="1"/>
  <c r="K47" i="18"/>
  <c r="Y21" i="7" s="1"/>
  <c r="J47" i="18"/>
  <c r="X21" i="7" s="1"/>
  <c r="I47" i="18"/>
  <c r="W21" i="7" s="1"/>
  <c r="H47" i="18"/>
  <c r="V21" i="7" s="1"/>
  <c r="L46" i="18"/>
  <c r="Z20" i="7" s="1"/>
  <c r="K46" i="18"/>
  <c r="Y20" i="7" s="1"/>
  <c r="J46" i="18"/>
  <c r="X20" i="7" s="1"/>
  <c r="I46" i="18"/>
  <c r="W20" i="7" s="1"/>
  <c r="H46" i="18"/>
  <c r="V20" i="7" s="1"/>
  <c r="L45" i="18"/>
  <c r="Z19" i="7" s="1"/>
  <c r="K45" i="18"/>
  <c r="Y19" i="7" s="1"/>
  <c r="J45" i="18"/>
  <c r="X19" i="7" s="1"/>
  <c r="I45" i="18"/>
  <c r="W19" i="7" s="1"/>
  <c r="H45" i="18"/>
  <c r="V19" i="7" s="1"/>
  <c r="F49" i="18"/>
  <c r="T23" i="7" s="1"/>
  <c r="E49" i="18"/>
  <c r="S23" i="7" s="1"/>
  <c r="D49" i="18"/>
  <c r="R23" i="7" s="1"/>
  <c r="C49" i="18"/>
  <c r="Q23" i="7" s="1"/>
  <c r="B49" i="18"/>
  <c r="P23" i="7" s="1"/>
  <c r="C23" i="7" s="1"/>
  <c r="F48" i="18"/>
  <c r="T22" i="7" s="1"/>
  <c r="G22" i="7" s="1"/>
  <c r="E48" i="18"/>
  <c r="S22" i="7" s="1"/>
  <c r="F22" i="7" s="1"/>
  <c r="D48" i="18"/>
  <c r="R22" i="7" s="1"/>
  <c r="E22" i="7" s="1"/>
  <c r="C48" i="18"/>
  <c r="Q22" i="7" s="1"/>
  <c r="B48" i="18"/>
  <c r="P22" i="7" s="1"/>
  <c r="F47" i="18"/>
  <c r="T21" i="7" s="1"/>
  <c r="E47" i="18"/>
  <c r="S21" i="7" s="1"/>
  <c r="D47" i="18"/>
  <c r="R21" i="7" s="1"/>
  <c r="C47" i="18"/>
  <c r="Q21" i="7" s="1"/>
  <c r="B47" i="18"/>
  <c r="P21" i="7" s="1"/>
  <c r="F46" i="18"/>
  <c r="T20" i="7" s="1"/>
  <c r="E46" i="18"/>
  <c r="S20" i="7" s="1"/>
  <c r="D46" i="18"/>
  <c r="R20" i="7" s="1"/>
  <c r="C46" i="18"/>
  <c r="Q20" i="7" s="1"/>
  <c r="B46" i="18"/>
  <c r="P20" i="7" s="1"/>
  <c r="F45" i="18"/>
  <c r="T19" i="7" s="1"/>
  <c r="E45" i="18"/>
  <c r="S19" i="7" s="1"/>
  <c r="D45" i="18"/>
  <c r="R19" i="7" s="1"/>
  <c r="E19" i="7" s="1"/>
  <c r="C45" i="18"/>
  <c r="Q19" i="7" s="1"/>
  <c r="D19" i="7" s="1"/>
  <c r="B45" i="18"/>
  <c r="P19" i="7" s="1"/>
  <c r="L42" i="18"/>
  <c r="Z16" i="7" s="1"/>
  <c r="K42" i="18"/>
  <c r="Y16" i="7" s="1"/>
  <c r="J42" i="18"/>
  <c r="X16" i="7" s="1"/>
  <c r="I42" i="18"/>
  <c r="W16" i="7" s="1"/>
  <c r="H42" i="18"/>
  <c r="V16" i="7" s="1"/>
  <c r="L41" i="18"/>
  <c r="Z15" i="7" s="1"/>
  <c r="K41" i="18"/>
  <c r="Y15" i="7" s="1"/>
  <c r="J41" i="18"/>
  <c r="X15" i="7" s="1"/>
  <c r="I41" i="18"/>
  <c r="W15" i="7" s="1"/>
  <c r="H41" i="18"/>
  <c r="V15" i="7" s="1"/>
  <c r="L40" i="18"/>
  <c r="Z14" i="7" s="1"/>
  <c r="K40" i="18"/>
  <c r="Y14" i="7" s="1"/>
  <c r="J40" i="18"/>
  <c r="X14" i="7" s="1"/>
  <c r="I40" i="18"/>
  <c r="W14" i="7" s="1"/>
  <c r="H40" i="18"/>
  <c r="V14" i="7" s="1"/>
  <c r="L39" i="18"/>
  <c r="Z13" i="7" s="1"/>
  <c r="K39" i="18"/>
  <c r="Y13" i="7" s="1"/>
  <c r="J39" i="18"/>
  <c r="X13" i="7" s="1"/>
  <c r="I39" i="18"/>
  <c r="W13" i="7" s="1"/>
  <c r="H39" i="18"/>
  <c r="V13" i="7" s="1"/>
  <c r="L38" i="18"/>
  <c r="Z12" i="7" s="1"/>
  <c r="K38" i="18"/>
  <c r="Y12" i="7" s="1"/>
  <c r="J38" i="18"/>
  <c r="X12" i="7" s="1"/>
  <c r="I38" i="18"/>
  <c r="W12" i="7" s="1"/>
  <c r="H38" i="18"/>
  <c r="V12" i="7" s="1"/>
  <c r="F42" i="18"/>
  <c r="T16" i="7" s="1"/>
  <c r="E42" i="18"/>
  <c r="S16" i="7" s="1"/>
  <c r="D42" i="18"/>
  <c r="R16" i="7" s="1"/>
  <c r="C42" i="18"/>
  <c r="Q16" i="7" s="1"/>
  <c r="B42" i="18"/>
  <c r="P16" i="7" s="1"/>
  <c r="C16" i="7" s="1"/>
  <c r="F41" i="18"/>
  <c r="T15" i="7" s="1"/>
  <c r="E41" i="18"/>
  <c r="S15" i="7" s="1"/>
  <c r="D41" i="18"/>
  <c r="R15" i="7" s="1"/>
  <c r="C41" i="18"/>
  <c r="Q15" i="7" s="1"/>
  <c r="D15" i="7" s="1"/>
  <c r="B41" i="18"/>
  <c r="P15" i="7" s="1"/>
  <c r="F40" i="18"/>
  <c r="T14" i="7" s="1"/>
  <c r="G14" i="7" s="1"/>
  <c r="E40" i="18"/>
  <c r="S14" i="7" s="1"/>
  <c r="F14" i="7" s="1"/>
  <c r="D40" i="18"/>
  <c r="R14" i="7" s="1"/>
  <c r="E14" i="7" s="1"/>
  <c r="C40" i="18"/>
  <c r="Q14" i="7" s="1"/>
  <c r="B40" i="18"/>
  <c r="P14" i="7" s="1"/>
  <c r="F39" i="18"/>
  <c r="T13" i="7" s="1"/>
  <c r="G13" i="7" s="1"/>
  <c r="E39" i="18"/>
  <c r="S13" i="7" s="1"/>
  <c r="D39" i="18"/>
  <c r="R13" i="7" s="1"/>
  <c r="C39" i="18"/>
  <c r="Q13" i="7" s="1"/>
  <c r="B39" i="18"/>
  <c r="P13" i="7" s="1"/>
  <c r="F38" i="18"/>
  <c r="T12" i="7" s="1"/>
  <c r="E38" i="18"/>
  <c r="S12" i="7" s="1"/>
  <c r="D38" i="18"/>
  <c r="R12" i="7" s="1"/>
  <c r="C38" i="18"/>
  <c r="Q12" i="7" s="1"/>
  <c r="B38" i="18"/>
  <c r="P12" i="7" s="1"/>
  <c r="C12" i="7" s="1"/>
  <c r="L35" i="18"/>
  <c r="Z9" i="7" s="1"/>
  <c r="K35" i="18"/>
  <c r="Y9" i="7" s="1"/>
  <c r="J35" i="18"/>
  <c r="X9" i="7" s="1"/>
  <c r="I35" i="18"/>
  <c r="W9" i="7" s="1"/>
  <c r="H35" i="18"/>
  <c r="V9" i="7" s="1"/>
  <c r="L34" i="18"/>
  <c r="Z8" i="7" s="1"/>
  <c r="K34" i="18"/>
  <c r="Y8" i="7" s="1"/>
  <c r="J34" i="18"/>
  <c r="X8" i="7" s="1"/>
  <c r="I34" i="18"/>
  <c r="W8" i="7" s="1"/>
  <c r="H34" i="18"/>
  <c r="V8" i="7" s="1"/>
  <c r="L33" i="18"/>
  <c r="Z7" i="7" s="1"/>
  <c r="K33" i="18"/>
  <c r="Y7" i="7" s="1"/>
  <c r="J33" i="18"/>
  <c r="X7" i="7" s="1"/>
  <c r="I33" i="18"/>
  <c r="W7" i="7" s="1"/>
  <c r="H33" i="18"/>
  <c r="V7" i="7" s="1"/>
  <c r="L32" i="18"/>
  <c r="Z6" i="7" s="1"/>
  <c r="K32" i="18"/>
  <c r="Y6" i="7" s="1"/>
  <c r="J32" i="18"/>
  <c r="X6" i="7" s="1"/>
  <c r="I32" i="18"/>
  <c r="W6" i="7" s="1"/>
  <c r="H32" i="18"/>
  <c r="V6" i="7" s="1"/>
  <c r="L31" i="18"/>
  <c r="K31" i="18"/>
  <c r="Y5" i="7" s="1"/>
  <c r="J31" i="18"/>
  <c r="X5" i="7" s="1"/>
  <c r="I31" i="18"/>
  <c r="W5" i="7" s="1"/>
  <c r="H31" i="18"/>
  <c r="V5" i="7" s="1"/>
  <c r="F31" i="18"/>
  <c r="T5" i="7" s="1"/>
  <c r="C31" i="18"/>
  <c r="Q5" i="7" s="1"/>
  <c r="B31" i="18"/>
  <c r="P5" i="7" s="1"/>
  <c r="F35" i="18"/>
  <c r="T9" i="7" s="1"/>
  <c r="E35" i="18"/>
  <c r="S9" i="7" s="1"/>
  <c r="D35" i="18"/>
  <c r="R9" i="7" s="1"/>
  <c r="C35" i="18"/>
  <c r="Q9" i="7" s="1"/>
  <c r="B35" i="18"/>
  <c r="P9" i="7" s="1"/>
  <c r="F34" i="18"/>
  <c r="T8" i="7" s="1"/>
  <c r="E34" i="18"/>
  <c r="S8" i="7" s="1"/>
  <c r="D34" i="18"/>
  <c r="R8" i="7" s="1"/>
  <c r="C34" i="18"/>
  <c r="Q8" i="7" s="1"/>
  <c r="B34" i="18"/>
  <c r="P8" i="7" s="1"/>
  <c r="F33" i="18"/>
  <c r="T7" i="7" s="1"/>
  <c r="E33" i="18"/>
  <c r="S7" i="7" s="1"/>
  <c r="D33" i="18"/>
  <c r="R7" i="7" s="1"/>
  <c r="C33" i="18"/>
  <c r="Q7" i="7" s="1"/>
  <c r="B33" i="18"/>
  <c r="P7" i="7" s="1"/>
  <c r="F32" i="18"/>
  <c r="T6" i="7" s="1"/>
  <c r="E32" i="18"/>
  <c r="S6" i="7" s="1"/>
  <c r="D32" i="18"/>
  <c r="R6" i="7" s="1"/>
  <c r="C32" i="18"/>
  <c r="Q6" i="7" s="1"/>
  <c r="B32" i="18"/>
  <c r="P6" i="7" s="1"/>
  <c r="E31" i="18"/>
  <c r="S5" i="7" s="1"/>
  <c r="R5" i="7"/>
  <c r="D7" i="7" l="1"/>
  <c r="F5" i="7"/>
  <c r="G30" i="7"/>
  <c r="E23" i="7"/>
  <c r="F6" i="7"/>
  <c r="C15" i="7"/>
  <c r="D6" i="7"/>
  <c r="E6" i="7"/>
  <c r="C19" i="7"/>
  <c r="C20" i="7"/>
  <c r="D23" i="7"/>
  <c r="C7" i="7"/>
  <c r="E15" i="7"/>
  <c r="G21" i="7"/>
  <c r="E26" i="7"/>
  <c r="F26" i="7"/>
  <c r="D27" i="7"/>
  <c r="E30" i="7"/>
  <c r="C27" i="7"/>
  <c r="G29" i="7"/>
  <c r="G9" i="7"/>
  <c r="C28" i="7"/>
  <c r="G26" i="7"/>
  <c r="E5" i="7"/>
  <c r="D30" i="7"/>
  <c r="F29" i="7"/>
  <c r="D26" i="7"/>
  <c r="D22" i="7"/>
  <c r="F21" i="7"/>
  <c r="D14" i="7"/>
  <c r="F13" i="7"/>
  <c r="F9" i="7"/>
  <c r="G8" i="7"/>
  <c r="C6" i="7"/>
  <c r="D5" i="7"/>
  <c r="C30" i="7"/>
  <c r="E29" i="7"/>
  <c r="G28" i="7"/>
  <c r="C26" i="7"/>
  <c r="C22" i="7"/>
  <c r="E21" i="7"/>
  <c r="G20" i="7"/>
  <c r="G16" i="7"/>
  <c r="C14" i="7"/>
  <c r="E13" i="7"/>
  <c r="G12" i="7"/>
  <c r="E9" i="7"/>
  <c r="F8" i="7"/>
  <c r="C5" i="7"/>
  <c r="D29" i="7"/>
  <c r="D21" i="7"/>
  <c r="F16" i="7"/>
  <c r="D13" i="7"/>
  <c r="D9" i="7"/>
  <c r="G7" i="7"/>
  <c r="C29" i="7"/>
  <c r="E28" i="7"/>
  <c r="G27" i="7"/>
  <c r="G23" i="7"/>
  <c r="C21" i="7"/>
  <c r="E20" i="7"/>
  <c r="G19" i="7"/>
  <c r="E16" i="7"/>
  <c r="G15" i="7"/>
  <c r="C13" i="7"/>
  <c r="E12" i="7"/>
  <c r="C9" i="7"/>
  <c r="D8" i="7"/>
  <c r="F7" i="7"/>
  <c r="F28" i="7"/>
  <c r="F20" i="7"/>
  <c r="F12" i="7"/>
  <c r="E8" i="7"/>
  <c r="D28" i="7"/>
  <c r="F27" i="7"/>
  <c r="F23" i="7"/>
  <c r="D20" i="7"/>
  <c r="F19" i="7"/>
  <c r="D16" i="7"/>
  <c r="F15" i="7"/>
  <c r="D12" i="7"/>
  <c r="C8" i="7"/>
  <c r="E7" i="7"/>
  <c r="G6" i="7"/>
  <c r="G5" i="7"/>
  <c r="K37" i="7"/>
  <c r="J37" i="7"/>
  <c r="I37" i="7"/>
  <c r="M36" i="7"/>
  <c r="I36" i="7"/>
  <c r="M35" i="7"/>
  <c r="L34" i="7"/>
  <c r="K34" i="7"/>
  <c r="K33" i="7"/>
  <c r="J33" i="7"/>
  <c r="I33" i="7"/>
  <c r="H23" i="7"/>
  <c r="H5" i="7"/>
  <c r="H6" i="7"/>
  <c r="H7" i="7"/>
  <c r="H8" i="7"/>
  <c r="H9" i="7"/>
  <c r="H12" i="7"/>
  <c r="H13" i="7"/>
  <c r="H14" i="7"/>
  <c r="H15" i="7"/>
  <c r="H16" i="7"/>
  <c r="H19" i="7"/>
  <c r="H20" i="7"/>
  <c r="H21" i="7"/>
  <c r="H22" i="7"/>
  <c r="H26" i="7"/>
  <c r="H27" i="7"/>
  <c r="H28" i="7"/>
  <c r="H29" i="7"/>
  <c r="H30" i="7"/>
  <c r="H33" i="7"/>
  <c r="L33" i="7"/>
  <c r="H34" i="7"/>
  <c r="H35" i="7"/>
  <c r="H36" i="7"/>
  <c r="H37" i="7"/>
  <c r="M30" i="7"/>
  <c r="L30" i="7"/>
  <c r="K30" i="7"/>
  <c r="J30" i="7"/>
  <c r="M29" i="7"/>
  <c r="L29" i="7"/>
  <c r="K29" i="7"/>
  <c r="J29" i="7"/>
  <c r="I29" i="7"/>
  <c r="M28" i="7"/>
  <c r="L28" i="7"/>
  <c r="J28" i="7"/>
  <c r="I28" i="7"/>
  <c r="M27" i="7"/>
  <c r="L27" i="7"/>
  <c r="K27" i="7"/>
  <c r="I27" i="7"/>
  <c r="M26" i="7"/>
  <c r="L26" i="7"/>
  <c r="J26" i="7"/>
  <c r="I26" i="7"/>
  <c r="L23" i="7"/>
  <c r="K23" i="7"/>
  <c r="J23" i="7"/>
  <c r="I23" i="7"/>
  <c r="M22" i="7"/>
  <c r="L22" i="7"/>
  <c r="K22" i="7"/>
  <c r="J22" i="7"/>
  <c r="I22" i="7"/>
  <c r="M21" i="7"/>
  <c r="L21" i="7"/>
  <c r="J21" i="7"/>
  <c r="M20" i="7"/>
  <c r="L20" i="7"/>
  <c r="K20" i="7"/>
  <c r="J20" i="7"/>
  <c r="I20" i="7"/>
  <c r="L19" i="7"/>
  <c r="K19" i="7"/>
  <c r="J19" i="7"/>
  <c r="I19" i="7"/>
  <c r="K16" i="7"/>
  <c r="J16" i="7"/>
  <c r="I16" i="7"/>
  <c r="M15" i="7"/>
  <c r="L15" i="7"/>
  <c r="I15" i="7"/>
  <c r="M14" i="7"/>
  <c r="K14" i="7"/>
  <c r="J14" i="7"/>
  <c r="I14" i="7"/>
  <c r="M13" i="7"/>
  <c r="L13" i="7"/>
  <c r="K13" i="7"/>
  <c r="M12" i="7"/>
  <c r="J12" i="7"/>
  <c r="I12" i="7"/>
  <c r="L9" i="7"/>
  <c r="K9" i="7"/>
  <c r="J9" i="7"/>
  <c r="I9" i="7"/>
  <c r="M8" i="7"/>
  <c r="J8" i="7"/>
  <c r="I8" i="7"/>
  <c r="M7" i="7"/>
  <c r="L7" i="7"/>
  <c r="K7" i="7"/>
  <c r="I7" i="7"/>
  <c r="M6" i="7"/>
  <c r="L6" i="7"/>
  <c r="K6" i="7"/>
  <c r="J6" i="7"/>
  <c r="I6" i="7"/>
  <c r="M5" i="7"/>
  <c r="K5" i="7"/>
  <c r="J5" i="7"/>
  <c r="I5" i="7"/>
  <c r="I30" i="7" l="1"/>
  <c r="J36" i="7"/>
  <c r="M34" i="7"/>
  <c r="J35" i="7"/>
  <c r="L35" i="7"/>
  <c r="L37" i="7"/>
  <c r="K21" i="7"/>
  <c r="M33" i="7"/>
  <c r="K12" i="7"/>
  <c r="K28" i="7"/>
  <c r="J34" i="7"/>
  <c r="K8" i="7"/>
  <c r="K15" i="7"/>
  <c r="K26" i="7"/>
  <c r="L8" i="7"/>
  <c r="L5" i="7"/>
  <c r="J7" i="7"/>
  <c r="M23" i="7"/>
  <c r="J27" i="7"/>
  <c r="I13" i="7"/>
  <c r="M19" i="7"/>
  <c r="I21" i="7"/>
  <c r="M9" i="7"/>
  <c r="J13" i="7"/>
  <c r="J15" i="7"/>
  <c r="M16" i="7"/>
  <c r="L14" i="7"/>
  <c r="M37" i="7" l="1"/>
  <c r="K35" i="7"/>
  <c r="L36" i="7"/>
  <c r="K36" i="7"/>
  <c r="I35" i="7"/>
  <c r="I34" i="7"/>
  <c r="L12" i="7"/>
  <c r="L16" i="7" l="1"/>
</calcChain>
</file>

<file path=xl/sharedStrings.xml><?xml version="1.0" encoding="utf-8"?>
<sst xmlns="http://schemas.openxmlformats.org/spreadsheetml/2006/main" count="498" uniqueCount="66">
  <si>
    <t>t(a)</t>
    <phoneticPr fontId="1" type="noConversion"/>
  </si>
  <si>
    <t>_b_SMB</t>
  </si>
  <si>
    <t>_b_HML</t>
  </si>
  <si>
    <t>t(s)</t>
    <phoneticPr fontId="1" type="noConversion"/>
  </si>
  <si>
    <t>t(b)</t>
    <phoneticPr fontId="1" type="noConversion"/>
  </si>
  <si>
    <t>t(h)</t>
    <phoneticPr fontId="1" type="noConversion"/>
  </si>
  <si>
    <t>_b_MKT</t>
  </si>
  <si>
    <t>_b_cons</t>
  </si>
  <si>
    <t>_se_MKT</t>
  </si>
  <si>
    <t>_se_SMB</t>
  </si>
  <si>
    <t>_se_HML</t>
  </si>
  <si>
    <t>_se_cons</t>
  </si>
  <si>
    <t>s(e)</t>
    <phoneticPr fontId="1" type="noConversion"/>
  </si>
  <si>
    <t>_b_cons</t>
    <phoneticPr fontId="1" type="noConversion"/>
  </si>
  <si>
    <t>MKT</t>
    <phoneticPr fontId="1" type="noConversion"/>
  </si>
  <si>
    <t>SMB</t>
    <phoneticPr fontId="1" type="noConversion"/>
  </si>
  <si>
    <t>HML</t>
    <phoneticPr fontId="1" type="noConversion"/>
  </si>
  <si>
    <t>ME_group5</t>
  </si>
  <si>
    <t>BM_group5</t>
  </si>
  <si>
    <t>_rmse</t>
  </si>
  <si>
    <t>_Nobs</t>
  </si>
  <si>
    <t>_R2</t>
  </si>
  <si>
    <t>_adjR2</t>
  </si>
  <si>
    <t>t_cons</t>
  </si>
  <si>
    <t>p_cons</t>
  </si>
  <si>
    <t>star_cons</t>
  </si>
  <si>
    <t>t_MKT</t>
  </si>
  <si>
    <t>p_MKT</t>
  </si>
  <si>
    <t>star_MKT</t>
  </si>
  <si>
    <t>t_SMB</t>
  </si>
  <si>
    <t>p_SMB</t>
  </si>
  <si>
    <t>star_SMB</t>
  </si>
  <si>
    <t>t_HML</t>
  </si>
  <si>
    <t>p_HML</t>
  </si>
  <si>
    <t>star_HML</t>
  </si>
  <si>
    <t>***</t>
  </si>
  <si>
    <t>**</t>
  </si>
  <si>
    <t>*</t>
  </si>
  <si>
    <t>Low</t>
  </si>
  <si>
    <t>Low</t>
    <phoneticPr fontId="1" type="noConversion"/>
  </si>
  <si>
    <t>High</t>
  </si>
  <si>
    <t>High</t>
    <phoneticPr fontId="1" type="noConversion"/>
  </si>
  <si>
    <t>High-Low</t>
    <phoneticPr fontId="1" type="noConversion"/>
  </si>
  <si>
    <t>(-1.626)</t>
  </si>
  <si>
    <t>(-2.260)</t>
  </si>
  <si>
    <t>(-2.022)</t>
  </si>
  <si>
    <t>(-2.048)</t>
  </si>
  <si>
    <t>(-1.035)</t>
  </si>
  <si>
    <t>-0.815**</t>
  </si>
  <si>
    <t>-0.724**</t>
  </si>
  <si>
    <t>-0.789**</t>
  </si>
  <si>
    <t>系数</t>
    <phoneticPr fontId="1" type="noConversion"/>
  </si>
  <si>
    <t>t值</t>
    <phoneticPr fontId="1" type="noConversion"/>
  </si>
  <si>
    <t>star</t>
    <phoneticPr fontId="1" type="noConversion"/>
  </si>
  <si>
    <r>
      <rPr>
        <sz val="10"/>
        <rFont val="微软雅黑"/>
        <family val="2"/>
        <charset val="134"/>
      </rPr>
      <t>账面市值比</t>
    </r>
    <phoneticPr fontId="1" type="noConversion"/>
  </si>
  <si>
    <r>
      <rPr>
        <sz val="10"/>
        <rFont val="微软雅黑"/>
        <family val="2"/>
        <charset val="134"/>
      </rPr>
      <t>规模</t>
    </r>
  </si>
  <si>
    <r>
      <t>a  (</t>
    </r>
    <r>
      <rPr>
        <sz val="10"/>
        <rFont val="微软雅黑"/>
        <family val="2"/>
        <charset val="134"/>
      </rPr>
      <t>截距</t>
    </r>
    <r>
      <rPr>
        <sz val="10"/>
        <rFont val="Times New Roman"/>
        <family val="1"/>
      </rPr>
      <t>)</t>
    </r>
    <phoneticPr fontId="1" type="noConversion"/>
  </si>
  <si>
    <r>
      <t>b  (MKT</t>
    </r>
    <r>
      <rPr>
        <sz val="10"/>
        <rFont val="微软雅黑"/>
        <family val="2"/>
        <charset val="134"/>
      </rPr>
      <t>系数</t>
    </r>
    <r>
      <rPr>
        <sz val="10"/>
        <rFont val="Times New Roman"/>
        <family val="1"/>
      </rPr>
      <t>)</t>
    </r>
    <phoneticPr fontId="1" type="noConversion"/>
  </si>
  <si>
    <r>
      <t>s  (SMB</t>
    </r>
    <r>
      <rPr>
        <sz val="10"/>
        <rFont val="微软雅黑"/>
        <family val="2"/>
        <charset val="134"/>
      </rPr>
      <t>系数</t>
    </r>
    <r>
      <rPr>
        <sz val="10"/>
        <rFont val="Times New Roman"/>
        <family val="1"/>
      </rPr>
      <t>)</t>
    </r>
    <phoneticPr fontId="1" type="noConversion"/>
  </si>
  <si>
    <r>
      <t>h  (HML</t>
    </r>
    <r>
      <rPr>
        <sz val="10"/>
        <rFont val="微软雅黑"/>
        <family val="2"/>
        <charset val="134"/>
      </rPr>
      <t>系数</t>
    </r>
    <r>
      <rPr>
        <sz val="10"/>
        <rFont val="Times New Roman"/>
        <family val="1"/>
      </rPr>
      <t>)</t>
    </r>
    <phoneticPr fontId="1" type="noConversion"/>
  </si>
  <si>
    <r>
      <t>Adj-R</t>
    </r>
    <r>
      <rPr>
        <vertAlign val="superscript"/>
        <sz val="10"/>
        <rFont val="Times New Roman"/>
        <family val="1"/>
      </rPr>
      <t>2</t>
    </r>
    <phoneticPr fontId="1" type="noConversion"/>
  </si>
  <si>
    <t>规模</t>
    <phoneticPr fontId="1" type="noConversion"/>
  </si>
  <si>
    <t>账面市值比</t>
    <phoneticPr fontId="1" type="noConversion"/>
  </si>
  <si>
    <t>Low</t>
    <phoneticPr fontId="1" type="noConversion"/>
  </si>
  <si>
    <t>High</t>
    <phoneticPr fontId="1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</si>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</sst>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0"/>
    <numFmt numFmtId="178" formatCode="0.0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name val="微软雅黑"/>
      <family val="2"/>
      <charset val="134"/>
    </font>
    <font>
      <sz val="11"/>
      <name val="Times New Roman"/>
      <family val="1"/>
    </font>
    <font>
      <sz val="11"/>
      <color theme="0"/>
      <name val="宋体"/>
      <family val="2"/>
      <scheme val="minor"/>
    </font>
    <font>
      <sz val="11"/>
      <color theme="1"/>
      <name val="宋体"/>
      <family val="3"/>
      <charset val="134"/>
    </font>
    <font>
      <sz val="10"/>
      <color theme="1"/>
      <name val="Arial"/>
      <family val="2"/>
    </font>
    <font>
      <sz val="10"/>
      <name val="Times New Roman"/>
      <family val="1"/>
    </font>
    <font>
      <vertAlign val="superscript"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7" fillId="2" borderId="0" xfId="0" applyFont="1" applyFill="1"/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6" fontId="8" fillId="0" borderId="0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77" fontId="8" fillId="0" borderId="0" xfId="0" applyNumberFormat="1" applyFont="1" applyBorder="1" applyAlignment="1">
      <alignment horizontal="center" vertical="center"/>
    </xf>
    <xf numFmtId="177" fontId="8" fillId="0" borderId="0" xfId="0" quotePrefix="1" applyNumberFormat="1" applyFont="1" applyBorder="1" applyAlignment="1">
      <alignment horizontal="center" vertical="center"/>
    </xf>
    <xf numFmtId="177" fontId="4" fillId="0" borderId="8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" fontId="0" fillId="0" borderId="0" xfId="0" applyNumberFormat="1" applyBorder="1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showGridLines="0" workbookViewId="0">
      <selection activeCell="G8" sqref="G8"/>
    </sheetView>
  </sheetViews>
  <sheetFormatPr defaultRowHeight="13.5" x14ac:dyDescent="0.3"/>
  <cols>
    <col min="1" max="1" width="6.265625" customWidth="1"/>
    <col min="3" max="3" width="10.1328125" bestFit="1" customWidth="1"/>
  </cols>
  <sheetData>
    <row r="2" spans="2:7" ht="13.9" thickBot="1" x14ac:dyDescent="0.35"/>
    <row r="3" spans="2:7" ht="14.25" thickTop="1" x14ac:dyDescent="0.3">
      <c r="B3" s="9"/>
      <c r="C3" s="29" t="s">
        <v>62</v>
      </c>
      <c r="D3" s="30"/>
      <c r="E3" s="30"/>
      <c r="F3" s="30"/>
      <c r="G3" s="30"/>
    </row>
    <row r="4" spans="2:7" ht="13.9" x14ac:dyDescent="0.3">
      <c r="B4" s="21" t="s">
        <v>61</v>
      </c>
      <c r="C4" s="3" t="s">
        <v>39</v>
      </c>
      <c r="D4" s="3">
        <v>2</v>
      </c>
      <c r="E4" s="3">
        <v>3</v>
      </c>
      <c r="F4" s="3">
        <v>4</v>
      </c>
      <c r="G4" s="3" t="s">
        <v>41</v>
      </c>
    </row>
    <row r="5" spans="2:7" ht="13.9" x14ac:dyDescent="0.3">
      <c r="B5" s="2" t="s">
        <v>39</v>
      </c>
      <c r="C5" s="10">
        <v>1.1664969999999999</v>
      </c>
      <c r="D5" s="10">
        <v>1.4266620000000001</v>
      </c>
      <c r="E5" s="10">
        <v>1.493703</v>
      </c>
      <c r="F5" s="10">
        <v>1.5345470000000001</v>
      </c>
      <c r="G5" s="10">
        <v>1.201886</v>
      </c>
    </row>
    <row r="6" spans="2:7" ht="13.9" x14ac:dyDescent="0.3">
      <c r="B6" s="2">
        <v>2</v>
      </c>
      <c r="C6" s="11">
        <v>0.74424250000000003</v>
      </c>
      <c r="D6" s="11">
        <v>1.1305419999999999</v>
      </c>
      <c r="E6" s="11">
        <v>1.3203</v>
      </c>
      <c r="F6" s="11">
        <v>1.2956369999999999</v>
      </c>
      <c r="G6" s="11">
        <v>1.191781</v>
      </c>
    </row>
    <row r="7" spans="2:7" ht="13.9" x14ac:dyDescent="0.3">
      <c r="B7" s="2">
        <v>3</v>
      </c>
      <c r="C7" s="11">
        <v>0.68927190000000005</v>
      </c>
      <c r="D7" s="11">
        <v>0.98200460000000001</v>
      </c>
      <c r="E7" s="11">
        <v>0.98031789999999996</v>
      </c>
      <c r="F7" s="11">
        <v>1.100212</v>
      </c>
      <c r="G7" s="11">
        <v>1.153006</v>
      </c>
    </row>
    <row r="8" spans="2:7" ht="13.9" x14ac:dyDescent="0.3">
      <c r="B8" s="2">
        <v>4</v>
      </c>
      <c r="C8" s="11">
        <v>0.63601649999999998</v>
      </c>
      <c r="D8" s="11">
        <v>0.89967319999999995</v>
      </c>
      <c r="E8" s="11">
        <v>0.9978186</v>
      </c>
      <c r="F8" s="11">
        <v>1.0786070000000001</v>
      </c>
      <c r="G8" s="11">
        <v>0.98754710000000001</v>
      </c>
    </row>
    <row r="9" spans="2:7" ht="13.9" x14ac:dyDescent="0.3">
      <c r="B9" s="3" t="s">
        <v>41</v>
      </c>
      <c r="C9" s="12">
        <v>0.52803169999999999</v>
      </c>
      <c r="D9" s="12">
        <v>0.61144639999999995</v>
      </c>
      <c r="E9" s="12">
        <v>0.7699281</v>
      </c>
      <c r="F9" s="12">
        <v>0.74530379999999996</v>
      </c>
      <c r="G9" s="12">
        <v>0.74830680000000005</v>
      </c>
    </row>
    <row r="10" spans="2:7" ht="13.9" x14ac:dyDescent="0.3">
      <c r="B10" s="31" t="s">
        <v>42</v>
      </c>
      <c r="C10" s="13">
        <v>-0.63800000000000001</v>
      </c>
      <c r="D10" s="13" t="s">
        <v>48</v>
      </c>
      <c r="E10" s="13" t="s">
        <v>49</v>
      </c>
      <c r="F10" s="13" t="s">
        <v>50</v>
      </c>
      <c r="G10" s="13">
        <v>-0.45400000000000001</v>
      </c>
    </row>
    <row r="11" spans="2:7" ht="14.65" thickBot="1" x14ac:dyDescent="0.45">
      <c r="B11" s="32"/>
      <c r="C11" s="14" t="s">
        <v>43</v>
      </c>
      <c r="D11" s="14" t="s">
        <v>44</v>
      </c>
      <c r="E11" s="14" t="s">
        <v>45</v>
      </c>
      <c r="F11" s="14" t="s">
        <v>46</v>
      </c>
      <c r="G11" s="14" t="s">
        <v>47</v>
      </c>
    </row>
    <row r="12" spans="2:7" ht="13.9" thickTop="1" x14ac:dyDescent="0.3"/>
  </sheetData>
  <mergeCells count="2">
    <mergeCell ref="C3:G3"/>
    <mergeCell ref="B10:B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7"/>
  <sheetViews>
    <sheetView showGridLines="0" topLeftCell="A16" workbookViewId="0">
      <selection activeCell="C3" sqref="C3"/>
    </sheetView>
  </sheetViews>
  <sheetFormatPr defaultColWidth="9" defaultRowHeight="13.9" x14ac:dyDescent="0.3"/>
  <cols>
    <col min="1" max="1" width="9" style="1"/>
    <col min="2" max="2" width="10.86328125" style="17" customWidth="1"/>
    <col min="3" max="7" width="8.3984375" style="17" customWidth="1"/>
    <col min="8" max="8" width="1.46484375" style="17" customWidth="1"/>
    <col min="9" max="13" width="8.3984375" style="17" customWidth="1"/>
    <col min="14" max="14" width="8.3984375" style="4" customWidth="1"/>
    <col min="15" max="32" width="9" style="15"/>
    <col min="33" max="16384" width="9" style="1"/>
  </cols>
  <sheetData>
    <row r="1" spans="2:32" ht="14.25" thickBot="1" x14ac:dyDescent="0.35"/>
    <row r="2" spans="2:32" x14ac:dyDescent="0.3">
      <c r="B2" s="23"/>
      <c r="C2" s="35" t="s">
        <v>54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5"/>
    </row>
    <row r="3" spans="2:32" x14ac:dyDescent="0.3">
      <c r="B3" s="18" t="s">
        <v>55</v>
      </c>
      <c r="C3" s="18" t="s">
        <v>63</v>
      </c>
      <c r="D3" s="18">
        <v>2</v>
      </c>
      <c r="E3" s="18">
        <v>3</v>
      </c>
      <c r="F3" s="18">
        <v>4</v>
      </c>
      <c r="G3" s="18" t="s">
        <v>64</v>
      </c>
      <c r="H3" s="18"/>
      <c r="I3" s="18" t="s">
        <v>63</v>
      </c>
      <c r="J3" s="18">
        <v>2</v>
      </c>
      <c r="K3" s="18">
        <v>3</v>
      </c>
      <c r="L3" s="18">
        <v>4</v>
      </c>
      <c r="M3" s="18" t="s">
        <v>64</v>
      </c>
      <c r="N3" s="5"/>
    </row>
    <row r="4" spans="2:32" x14ac:dyDescent="0.3">
      <c r="B4" s="19"/>
      <c r="C4" s="33" t="s">
        <v>56</v>
      </c>
      <c r="D4" s="33"/>
      <c r="E4" s="33"/>
      <c r="F4" s="33"/>
      <c r="G4" s="33"/>
      <c r="H4" s="19"/>
      <c r="I4" s="33" t="s">
        <v>0</v>
      </c>
      <c r="J4" s="33"/>
      <c r="K4" s="33"/>
      <c r="L4" s="33"/>
      <c r="M4" s="33"/>
      <c r="N4" s="5"/>
      <c r="O4" s="15" t="str">
        <f>'25组回归结果复制到这里'!A30</f>
        <v>_b_cons</v>
      </c>
      <c r="P4" s="15">
        <f>'25组回归结果复制到这里'!B30</f>
        <v>1</v>
      </c>
      <c r="Q4" s="15">
        <f>'25组回归结果复制到这里'!C30</f>
        <v>2</v>
      </c>
      <c r="R4" s="15">
        <f>'25组回归结果复制到这里'!D30</f>
        <v>3</v>
      </c>
      <c r="S4" s="15">
        <f>'25组回归结果复制到这里'!E30</f>
        <v>4</v>
      </c>
      <c r="T4" s="15">
        <f>'25组回归结果复制到这里'!F30</f>
        <v>5</v>
      </c>
      <c r="U4" s="15">
        <f>'25组回归结果复制到这里'!G30</f>
        <v>0</v>
      </c>
      <c r="V4" s="15">
        <f>'25组回归结果复制到这里'!H30</f>
        <v>1</v>
      </c>
      <c r="W4" s="15">
        <f>'25组回归结果复制到这里'!I30</f>
        <v>2</v>
      </c>
      <c r="X4" s="15">
        <f>'25组回归结果复制到这里'!J30</f>
        <v>3</v>
      </c>
      <c r="Y4" s="15">
        <f>'25组回归结果复制到这里'!K30</f>
        <v>4</v>
      </c>
      <c r="Z4" s="15">
        <f>'25组回归结果复制到这里'!L30</f>
        <v>5</v>
      </c>
      <c r="AA4" s="15">
        <f>'25组回归结果复制到这里'!M30</f>
        <v>0</v>
      </c>
      <c r="AB4" s="15">
        <f>'25组回归结果复制到这里'!N30</f>
        <v>1</v>
      </c>
      <c r="AC4" s="15">
        <f>'25组回归结果复制到这里'!O30</f>
        <v>2</v>
      </c>
      <c r="AD4" s="15">
        <f>'25组回归结果复制到这里'!P30</f>
        <v>3</v>
      </c>
      <c r="AE4" s="15">
        <f>'25组回归结果复制到这里'!Q30</f>
        <v>4</v>
      </c>
      <c r="AF4" s="15">
        <f>'25组回归结果复制到这里'!R30</f>
        <v>5</v>
      </c>
    </row>
    <row r="5" spans="2:32" x14ac:dyDescent="0.3">
      <c r="B5" s="19" t="s">
        <v>39</v>
      </c>
      <c r="C5" s="22" t="str">
        <f>IF(MOD(ROUND(ABS(P5),3)*1000,10)&lt;0.0000001,ROUND(P5,3)&amp;"0",ROUND(P5,3))&amp;AB5</f>
        <v>0.409</v>
      </c>
      <c r="D5" s="22" t="str">
        <f t="shared" ref="D5:G5" si="0">IF(MOD(ROUND(ABS(Q5),3)*1000,10)&lt;0.0000001,ROUND(Q5,3)&amp;"0",ROUND(Q5,3))&amp;AC5</f>
        <v>0.547***</v>
      </c>
      <c r="E5" s="22" t="str">
        <f t="shared" si="0"/>
        <v>0.264*</v>
      </c>
      <c r="F5" s="22" t="str">
        <f t="shared" si="0"/>
        <v>0.143</v>
      </c>
      <c r="G5" s="22" t="str">
        <f t="shared" si="0"/>
        <v>-0.133</v>
      </c>
      <c r="H5" s="22">
        <f t="shared" ref="H5:M9" si="1">U5</f>
        <v>0</v>
      </c>
      <c r="I5" s="22">
        <f t="shared" si="1"/>
        <v>1.4034394025802612</v>
      </c>
      <c r="J5" s="22">
        <f t="shared" si="1"/>
        <v>2.6792392730712891</v>
      </c>
      <c r="K5" s="22">
        <f t="shared" si="1"/>
        <v>1.8440546989440918</v>
      </c>
      <c r="L5" s="22">
        <f t="shared" si="1"/>
        <v>1.1450785398483276</v>
      </c>
      <c r="M5" s="22">
        <f t="shared" si="1"/>
        <v>0</v>
      </c>
      <c r="N5" s="7"/>
      <c r="O5" s="15">
        <f>'25组回归结果复制到这里'!A31</f>
        <v>1</v>
      </c>
      <c r="P5" s="15">
        <f>'25组回归结果复制到这里'!B31</f>
        <v>0.40914366124462909</v>
      </c>
      <c r="Q5" s="15">
        <f>'25组回归结果复制到这里'!C31</f>
        <v>0.54677378101965557</v>
      </c>
      <c r="R5" s="15">
        <f>'25组回归结果复制到这里'!D31</f>
        <v>0.26411800977499844</v>
      </c>
      <c r="S5" s="15">
        <f>'25组回归结果复制到这里'!E31</f>
        <v>0.14348720777200574</v>
      </c>
      <c r="T5" s="15">
        <f>'25组回归结果复制到这里'!F31</f>
        <v>-0.13268144232543833</v>
      </c>
      <c r="U5" s="15">
        <f>'25组回归结果复制到这里'!G31</f>
        <v>0</v>
      </c>
      <c r="V5" s="15">
        <f>'25组回归结果复制到这里'!H31</f>
        <v>1.4034394025802612</v>
      </c>
      <c r="W5" s="15">
        <f>'25组回归结果复制到这里'!I31</f>
        <v>2.6792392730712891</v>
      </c>
      <c r="X5" s="15">
        <f>'25组回归结果复制到这里'!J31</f>
        <v>1.8440546989440918</v>
      </c>
      <c r="Y5" s="15">
        <f>'25组回归结果复制到这里'!K31</f>
        <v>1.1450785398483276</v>
      </c>
      <c r="AA5" s="15">
        <f>'25组回归结果复制到这里'!M31</f>
        <v>0</v>
      </c>
      <c r="AB5" s="15" t="str">
        <f>'25组回归结果复制到这里'!N31</f>
        <v/>
      </c>
      <c r="AC5" s="15" t="str">
        <f>'25组回归结果复制到这里'!O31</f>
        <v>***</v>
      </c>
      <c r="AD5" s="15" t="str">
        <f>'25组回归结果复制到这里'!P31</f>
        <v>*</v>
      </c>
      <c r="AE5" s="15" t="str">
        <f>'25组回归结果复制到这里'!Q31</f>
        <v/>
      </c>
      <c r="AF5" s="15" t="str">
        <f>'25组回归结果复制到这里'!R31</f>
        <v/>
      </c>
    </row>
    <row r="6" spans="2:32" x14ac:dyDescent="0.3">
      <c r="B6" s="19">
        <v>2</v>
      </c>
      <c r="C6" s="22" t="str">
        <f t="shared" ref="C6:C9" si="2">IF(MOD(ROUND(ABS(P6),3)*1000,10)&lt;0.0000001,ROUND(P6,3)&amp;"0",ROUND(P6,3))&amp;AB6</f>
        <v>-0.001</v>
      </c>
      <c r="D6" s="22" t="str">
        <f t="shared" ref="D6:D9" si="3">IF(MOD(ROUND(ABS(Q6),3)*1000,10)&lt;0.0000001,ROUND(Q6,3)&amp;"0",ROUND(Q6,3))&amp;AC6</f>
        <v>0.128</v>
      </c>
      <c r="E6" s="22" t="str">
        <f t="shared" ref="E6:E9" si="4">IF(MOD(ROUND(ABS(R6),3)*1000,10)&lt;0.0000001,ROUND(R6,3)&amp;"0",ROUND(R6,3))&amp;AD6</f>
        <v>0.091</v>
      </c>
      <c r="F6" s="22" t="str">
        <f t="shared" ref="F6:F9" si="5">IF(MOD(ROUND(ABS(S6),3)*1000,10)&lt;0.0000001,ROUND(S6,3)&amp;"0",ROUND(S6,3))&amp;AE6</f>
        <v>0.103</v>
      </c>
      <c r="G6" s="22" t="str">
        <f t="shared" ref="G6:G9" si="6">IF(MOD(ROUND(ABS(T6),3)*1000,10)&lt;0.0000001,ROUND(T6,3)&amp;"0",ROUND(T6,3))&amp;AF6</f>
        <v>-0.260*</v>
      </c>
      <c r="H6" s="22">
        <f t="shared" si="1"/>
        <v>0</v>
      </c>
      <c r="I6" s="22">
        <f t="shared" si="1"/>
        <v>-5.9498073533177376E-3</v>
      </c>
      <c r="J6" s="22">
        <f t="shared" si="1"/>
        <v>1.1457417011260986</v>
      </c>
      <c r="K6" s="22">
        <f t="shared" si="1"/>
        <v>0.83906048536300659</v>
      </c>
      <c r="L6" s="22">
        <f t="shared" si="1"/>
        <v>0.77974903583526611</v>
      </c>
      <c r="M6" s="22">
        <f t="shared" si="1"/>
        <v>-1.9439840316772461</v>
      </c>
      <c r="N6" s="7"/>
      <c r="O6" s="15">
        <f>'25组回归结果复制到这里'!A32</f>
        <v>2</v>
      </c>
      <c r="P6" s="15">
        <f>'25组回归结果复制到这里'!B32</f>
        <v>-8.8037902910609311E-4</v>
      </c>
      <c r="Q6" s="15">
        <f>'25组回归结果复制到这里'!C32</f>
        <v>0.12780258571055425</v>
      </c>
      <c r="R6" s="15">
        <f>'25组回归结果复制到这里'!D32</f>
        <v>9.0605903538596211E-2</v>
      </c>
      <c r="S6" s="15">
        <f>'25组回归结果复制到这里'!E32</f>
        <v>0.1028827983240137</v>
      </c>
      <c r="T6" s="15">
        <f>'25组回归结果复制到这里'!F32</f>
        <v>-0.26008579270418264</v>
      </c>
      <c r="U6" s="15">
        <f>'25组回归结果复制到这里'!G32</f>
        <v>0</v>
      </c>
      <c r="V6" s="15">
        <f>'25组回归结果复制到这里'!H32</f>
        <v>-5.9498073533177376E-3</v>
      </c>
      <c r="W6" s="15">
        <f>'25组回归结果复制到这里'!I32</f>
        <v>1.1457417011260986</v>
      </c>
      <c r="X6" s="15">
        <f>'25组回归结果复制到这里'!J32</f>
        <v>0.83906048536300659</v>
      </c>
      <c r="Y6" s="15">
        <f>'25组回归结果复制到这里'!K32</f>
        <v>0.77974903583526611</v>
      </c>
      <c r="Z6" s="15">
        <f>'25组回归结果复制到这里'!L32</f>
        <v>-1.9439840316772461</v>
      </c>
      <c r="AA6" s="15">
        <f>'25组回归结果复制到这里'!M32</f>
        <v>0</v>
      </c>
      <c r="AB6" s="15" t="str">
        <f>'25组回归结果复制到这里'!N32</f>
        <v/>
      </c>
      <c r="AC6" s="15" t="str">
        <f>'25组回归结果复制到这里'!O32</f>
        <v/>
      </c>
      <c r="AD6" s="15" t="str">
        <f>'25组回归结果复制到这里'!P32</f>
        <v/>
      </c>
      <c r="AE6" s="15" t="str">
        <f>'25组回归结果复制到这里'!Q32</f>
        <v/>
      </c>
      <c r="AF6" s="15" t="str">
        <f>'25组回归结果复制到这里'!R32</f>
        <v>*</v>
      </c>
    </row>
    <row r="7" spans="2:32" x14ac:dyDescent="0.3">
      <c r="B7" s="19">
        <v>3</v>
      </c>
      <c r="C7" s="22" t="str">
        <f t="shared" si="2"/>
        <v>-0.407**</v>
      </c>
      <c r="D7" s="22" t="str">
        <f t="shared" si="3"/>
        <v>-0.224*</v>
      </c>
      <c r="E7" s="22" t="str">
        <f t="shared" si="4"/>
        <v>0.049</v>
      </c>
      <c r="F7" s="22" t="str">
        <f t="shared" si="5"/>
        <v>-0.185</v>
      </c>
      <c r="G7" s="22" t="str">
        <f t="shared" si="6"/>
        <v>-0.174</v>
      </c>
      <c r="H7" s="22">
        <f t="shared" si="1"/>
        <v>0</v>
      </c>
      <c r="I7" s="22">
        <f t="shared" si="1"/>
        <v>-2.5539085865020752</v>
      </c>
      <c r="J7" s="22">
        <f t="shared" si="1"/>
        <v>-1.7282682657241821</v>
      </c>
      <c r="K7" s="22">
        <f t="shared" si="1"/>
        <v>0.34803590178489685</v>
      </c>
      <c r="L7" s="22">
        <f t="shared" si="1"/>
        <v>-1.30650794506073</v>
      </c>
      <c r="M7" s="22">
        <f t="shared" si="1"/>
        <v>-1.3766735792160034</v>
      </c>
      <c r="N7" s="7"/>
      <c r="O7" s="15">
        <f>'25组回归结果复制到这里'!A33</f>
        <v>3</v>
      </c>
      <c r="P7" s="15">
        <f>'25组回归结果复制到这里'!B33</f>
        <v>-0.40689176757466594</v>
      </c>
      <c r="Q7" s="15">
        <f>'25组回归结果复制到这里'!C33</f>
        <v>-0.22413883439756721</v>
      </c>
      <c r="R7" s="15">
        <f>'25组回归结果复制到这里'!D33</f>
        <v>4.9355116157558721E-2</v>
      </c>
      <c r="S7" s="15">
        <f>'25组回归结果复制到这里'!E33</f>
        <v>-0.1847634672089411</v>
      </c>
      <c r="T7" s="15">
        <f>'25组回归结果复制到这里'!F33</f>
        <v>-0.1742972498004498</v>
      </c>
      <c r="U7" s="15">
        <f>'25组回归结果复制到这里'!G33</f>
        <v>0</v>
      </c>
      <c r="V7" s="15">
        <f>'25组回归结果复制到这里'!H33</f>
        <v>-2.5539085865020752</v>
      </c>
      <c r="W7" s="15">
        <f>'25组回归结果复制到这里'!I33</f>
        <v>-1.7282682657241821</v>
      </c>
      <c r="X7" s="15">
        <f>'25组回归结果复制到这里'!J33</f>
        <v>0.34803590178489685</v>
      </c>
      <c r="Y7" s="15">
        <f>'25组回归结果复制到这里'!K33</f>
        <v>-1.30650794506073</v>
      </c>
      <c r="Z7" s="15">
        <f>'25组回归结果复制到这里'!L33</f>
        <v>-1.3766735792160034</v>
      </c>
      <c r="AA7" s="15">
        <f>'25组回归结果复制到这里'!M33</f>
        <v>0</v>
      </c>
      <c r="AB7" s="15" t="str">
        <f>'25组回归结果复制到这里'!N33</f>
        <v>**</v>
      </c>
      <c r="AC7" s="15" t="str">
        <f>'25组回归结果复制到这里'!O33</f>
        <v>*</v>
      </c>
      <c r="AD7" s="15" t="str">
        <f>'25组回归结果复制到这里'!P33</f>
        <v/>
      </c>
      <c r="AE7" s="15" t="str">
        <f>'25组回归结果复制到这里'!Q33</f>
        <v/>
      </c>
      <c r="AF7" s="15" t="str">
        <f>'25组回归结果复制到这里'!R33</f>
        <v/>
      </c>
    </row>
    <row r="8" spans="2:32" x14ac:dyDescent="0.3">
      <c r="B8" s="19">
        <v>4</v>
      </c>
      <c r="C8" s="22" t="str">
        <f t="shared" si="2"/>
        <v>-0.337**</v>
      </c>
      <c r="D8" s="22" t="str">
        <f t="shared" si="3"/>
        <v>-0.354***</v>
      </c>
      <c r="E8" s="22" t="str">
        <f t="shared" si="4"/>
        <v>-0.164</v>
      </c>
      <c r="F8" s="22" t="str">
        <f t="shared" si="5"/>
        <v>-0.184</v>
      </c>
      <c r="G8" s="22" t="str">
        <f t="shared" si="6"/>
        <v>-0.120</v>
      </c>
      <c r="H8" s="22">
        <f t="shared" si="1"/>
        <v>0</v>
      </c>
      <c r="I8" s="22">
        <f t="shared" si="1"/>
        <v>-2.1296927928924561</v>
      </c>
      <c r="J8" s="22">
        <f t="shared" si="1"/>
        <v>-2.9198601245880127</v>
      </c>
      <c r="K8" s="22">
        <f t="shared" si="1"/>
        <v>-1.2049560546875</v>
      </c>
      <c r="L8" s="22">
        <f t="shared" si="1"/>
        <v>-1.2100772857666016</v>
      </c>
      <c r="M8" s="22">
        <f t="shared" si="1"/>
        <v>-0.84444117546081543</v>
      </c>
      <c r="N8" s="7"/>
      <c r="O8" s="15">
        <f>'25组回归结果复制到这里'!A34</f>
        <v>4</v>
      </c>
      <c r="P8" s="15">
        <f>'25组回归结果复制到这里'!B34</f>
        <v>-0.33721876714582333</v>
      </c>
      <c r="Q8" s="15">
        <f>'25组回归结果复制到这里'!C34</f>
        <v>-0.35429416236051781</v>
      </c>
      <c r="R8" s="15">
        <f>'25组回归结果复制到这里'!D34</f>
        <v>-0.16440913049747863</v>
      </c>
      <c r="S8" s="15">
        <f>'25组回归结果复制到这里'!E34</f>
        <v>-0.18413767099969869</v>
      </c>
      <c r="T8" s="15">
        <f>'25组回归结果复制到这里'!F34</f>
        <v>-0.11951783996407062</v>
      </c>
      <c r="U8" s="15">
        <f>'25组回归结果复制到这里'!G34</f>
        <v>0</v>
      </c>
      <c r="V8" s="15">
        <f>'25组回归结果复制到这里'!H34</f>
        <v>-2.1296927928924561</v>
      </c>
      <c r="W8" s="15">
        <f>'25组回归结果复制到这里'!I34</f>
        <v>-2.9198601245880127</v>
      </c>
      <c r="X8" s="15">
        <f>'25组回归结果复制到这里'!J34</f>
        <v>-1.2049560546875</v>
      </c>
      <c r="Y8" s="15">
        <f>'25组回归结果复制到这里'!K34</f>
        <v>-1.2100772857666016</v>
      </c>
      <c r="Z8" s="15">
        <f>'25组回归结果复制到这里'!L34</f>
        <v>-0.84444117546081543</v>
      </c>
      <c r="AA8" s="15">
        <f>'25组回归结果复制到这里'!M34</f>
        <v>0</v>
      </c>
      <c r="AB8" s="15" t="str">
        <f>'25组回归结果复制到这里'!N34</f>
        <v>**</v>
      </c>
      <c r="AC8" s="15" t="str">
        <f>'25组回归结果复制到这里'!O34</f>
        <v>***</v>
      </c>
      <c r="AD8" s="15" t="str">
        <f>'25组回归结果复制到这里'!P34</f>
        <v/>
      </c>
      <c r="AE8" s="15" t="str">
        <f>'25组回归结果复制到这里'!Q34</f>
        <v/>
      </c>
      <c r="AF8" s="15" t="str">
        <f>'25组回归结果复制到这里'!R34</f>
        <v/>
      </c>
    </row>
    <row r="9" spans="2:32" x14ac:dyDescent="0.3">
      <c r="B9" s="19" t="s">
        <v>40</v>
      </c>
      <c r="C9" s="22" t="str">
        <f t="shared" si="2"/>
        <v>0.034</v>
      </c>
      <c r="D9" s="22" t="str">
        <f t="shared" si="3"/>
        <v>0.111</v>
      </c>
      <c r="E9" s="22" t="str">
        <f t="shared" si="4"/>
        <v>-0.081</v>
      </c>
      <c r="F9" s="22" t="str">
        <f t="shared" si="5"/>
        <v>0.042</v>
      </c>
      <c r="G9" s="22" t="str">
        <f t="shared" si="6"/>
        <v>0.254*</v>
      </c>
      <c r="H9" s="22">
        <f t="shared" si="1"/>
        <v>0</v>
      </c>
      <c r="I9" s="22">
        <f t="shared" si="1"/>
        <v>0.26851093769073486</v>
      </c>
      <c r="J9" s="22">
        <f t="shared" si="1"/>
        <v>0.91512447595596313</v>
      </c>
      <c r="K9" s="22">
        <f t="shared" si="1"/>
        <v>-0.62111008167266846</v>
      </c>
      <c r="L9" s="22">
        <f t="shared" si="1"/>
        <v>0.29990020394325256</v>
      </c>
      <c r="M9" s="22">
        <f t="shared" si="1"/>
        <v>1.9278122186660767</v>
      </c>
      <c r="N9" s="7"/>
      <c r="O9" s="15">
        <f>'25组回归结果复制到这里'!A35</f>
        <v>5</v>
      </c>
      <c r="P9" s="15">
        <f>'25组回归结果复制到这里'!B35</f>
        <v>3.448767785680662E-2</v>
      </c>
      <c r="Q9" s="15">
        <f>'25组回归结果复制到这里'!C35</f>
        <v>0.11128745310881527</v>
      </c>
      <c r="R9" s="15">
        <f>'25组回归结果复制到这里'!D35</f>
        <v>-8.1455869417208171E-2</v>
      </c>
      <c r="S9" s="15">
        <f>'25组回归结果复制到这里'!E35</f>
        <v>4.2082888127710438E-2</v>
      </c>
      <c r="T9" s="15">
        <f>'25组回归结果复制到这里'!F35</f>
        <v>0.25352460513324215</v>
      </c>
      <c r="U9" s="15">
        <f>'25组回归结果复制到这里'!G35</f>
        <v>0</v>
      </c>
      <c r="V9" s="15">
        <f>'25组回归结果复制到这里'!H35</f>
        <v>0.26851093769073486</v>
      </c>
      <c r="W9" s="15">
        <f>'25组回归结果复制到这里'!I35</f>
        <v>0.91512447595596313</v>
      </c>
      <c r="X9" s="15">
        <f>'25组回归结果复制到这里'!J35</f>
        <v>-0.62111008167266846</v>
      </c>
      <c r="Y9" s="15">
        <f>'25组回归结果复制到这里'!K35</f>
        <v>0.29990020394325256</v>
      </c>
      <c r="Z9" s="15">
        <f>'25组回归结果复制到这里'!L35</f>
        <v>1.9278122186660767</v>
      </c>
      <c r="AA9" s="15">
        <f>'25组回归结果复制到这里'!M35</f>
        <v>0</v>
      </c>
      <c r="AB9" s="15" t="str">
        <f>'25组回归结果复制到这里'!N35</f>
        <v/>
      </c>
      <c r="AC9" s="15" t="str">
        <f>'25组回归结果复制到这里'!O35</f>
        <v/>
      </c>
      <c r="AD9" s="15" t="str">
        <f>'25组回归结果复制到这里'!P35</f>
        <v/>
      </c>
      <c r="AE9" s="15" t="str">
        <f>'25组回归结果复制到这里'!Q35</f>
        <v/>
      </c>
      <c r="AF9" s="15" t="str">
        <f>'25组回归结果复制到这里'!R35</f>
        <v>*</v>
      </c>
    </row>
    <row r="10" spans="2:32" x14ac:dyDescent="0.3">
      <c r="B10" s="19"/>
      <c r="C10" s="19"/>
      <c r="D10" s="19"/>
      <c r="E10" s="19"/>
      <c r="F10" s="19"/>
      <c r="G10" s="19"/>
      <c r="H10" s="19"/>
      <c r="I10" s="26"/>
      <c r="J10" s="26"/>
      <c r="K10" s="26"/>
      <c r="L10" s="26"/>
      <c r="M10" s="26"/>
      <c r="O10" s="15">
        <f>'25组回归结果复制到这里'!A36</f>
        <v>0</v>
      </c>
      <c r="P10" s="15">
        <f>'25组回归结果复制到这里'!B36</f>
        <v>0</v>
      </c>
      <c r="Q10" s="15">
        <f>'25组回归结果复制到这里'!C36</f>
        <v>0</v>
      </c>
      <c r="R10" s="15">
        <f>'25组回归结果复制到这里'!D36</f>
        <v>0</v>
      </c>
      <c r="S10" s="15">
        <f>'25组回归结果复制到这里'!E36</f>
        <v>0</v>
      </c>
      <c r="T10" s="15">
        <f>'25组回归结果复制到这里'!F36</f>
        <v>0</v>
      </c>
      <c r="U10" s="15">
        <f>'25组回归结果复制到这里'!G36</f>
        <v>0</v>
      </c>
      <c r="V10" s="15">
        <f>'25组回归结果复制到这里'!H36</f>
        <v>0</v>
      </c>
      <c r="W10" s="15">
        <f>'25组回归结果复制到这里'!I36</f>
        <v>0</v>
      </c>
      <c r="X10" s="15">
        <f>'25组回归结果复制到这里'!J36</f>
        <v>0</v>
      </c>
      <c r="Y10" s="15">
        <f>'25组回归结果复制到这里'!K36</f>
        <v>0</v>
      </c>
      <c r="Z10" s="15">
        <f>'25组回归结果复制到这里'!L36</f>
        <v>0</v>
      </c>
      <c r="AA10" s="15">
        <f>'25组回归结果复制到这里'!M36</f>
        <v>0</v>
      </c>
      <c r="AB10" s="15">
        <f>'25组回归结果复制到这里'!N36</f>
        <v>0</v>
      </c>
      <c r="AC10" s="15">
        <f>'25组回归结果复制到这里'!O36</f>
        <v>0</v>
      </c>
      <c r="AD10" s="15">
        <f>'25组回归结果复制到这里'!P36</f>
        <v>0</v>
      </c>
      <c r="AE10" s="15">
        <f>'25组回归结果复制到这里'!Q36</f>
        <v>0</v>
      </c>
      <c r="AF10" s="15">
        <f>'25组回归结果复制到这里'!R36</f>
        <v>0</v>
      </c>
    </row>
    <row r="11" spans="2:32" x14ac:dyDescent="0.3">
      <c r="B11" s="19"/>
      <c r="C11" s="33" t="s">
        <v>57</v>
      </c>
      <c r="D11" s="33"/>
      <c r="E11" s="33"/>
      <c r="F11" s="33"/>
      <c r="G11" s="33"/>
      <c r="H11" s="19"/>
      <c r="I11" s="34" t="s">
        <v>4</v>
      </c>
      <c r="J11" s="34"/>
      <c r="K11" s="34"/>
      <c r="L11" s="34"/>
      <c r="M11" s="34"/>
      <c r="N11" s="5"/>
      <c r="O11" s="15" t="str">
        <f>'25组回归结果复制到这里'!A37</f>
        <v>MKT</v>
      </c>
      <c r="P11" s="15">
        <f>'25组回归结果复制到这里'!B37</f>
        <v>1</v>
      </c>
      <c r="Q11" s="15">
        <f>'25组回归结果复制到这里'!C37</f>
        <v>2</v>
      </c>
      <c r="R11" s="15">
        <f>'25组回归结果复制到这里'!D37</f>
        <v>3</v>
      </c>
      <c r="S11" s="15">
        <f>'25组回归结果复制到这里'!E37</f>
        <v>4</v>
      </c>
      <c r="T11" s="15">
        <f>'25组回归结果复制到这里'!F37</f>
        <v>5</v>
      </c>
      <c r="U11" s="15">
        <f>'25组回归结果复制到这里'!G37</f>
        <v>0</v>
      </c>
      <c r="V11" s="15">
        <f>'25组回归结果复制到这里'!H37</f>
        <v>1</v>
      </c>
      <c r="W11" s="15">
        <f>'25组回归结果复制到这里'!I37</f>
        <v>2</v>
      </c>
      <c r="X11" s="15">
        <f>'25组回归结果复制到这里'!J37</f>
        <v>3</v>
      </c>
      <c r="Y11" s="15">
        <f>'25组回归结果复制到这里'!K37</f>
        <v>4</v>
      </c>
      <c r="Z11" s="15">
        <f>'25组回归结果复制到这里'!L37</f>
        <v>5</v>
      </c>
      <c r="AA11" s="15">
        <f>'25组回归结果复制到这里'!M37</f>
        <v>0</v>
      </c>
      <c r="AB11" s="15">
        <f>'25组回归结果复制到这里'!N37</f>
        <v>1</v>
      </c>
      <c r="AC11" s="15">
        <f>'25组回归结果复制到这里'!O37</f>
        <v>2</v>
      </c>
      <c r="AD11" s="15">
        <f>'25组回归结果复制到这里'!P37</f>
        <v>3</v>
      </c>
      <c r="AE11" s="15">
        <f>'25组回归结果复制到这里'!Q37</f>
        <v>4</v>
      </c>
      <c r="AF11" s="15">
        <f>'25组回归结果复制到这里'!R37</f>
        <v>5</v>
      </c>
    </row>
    <row r="12" spans="2:32" x14ac:dyDescent="0.3">
      <c r="B12" s="19" t="s">
        <v>38</v>
      </c>
      <c r="C12" s="22" t="str">
        <f>IF(MOD(ROUND(ABS(P12),3)*1000,10)&lt;0.0000001,ROUND(P12,3)&amp;"0",ROUND(P12,3))&amp;AB12</f>
        <v>1.017***</v>
      </c>
      <c r="D12" s="22" t="str">
        <f t="shared" ref="D12:D16" si="7">IF(MOD(ROUND(ABS(Q12),3)*1000,10)&lt;0.0000001,ROUND(Q12,3)&amp;"0",ROUND(Q12,3))&amp;AC12</f>
        <v>0.998***</v>
      </c>
      <c r="E12" s="22" t="str">
        <f t="shared" ref="E12:E16" si="8">IF(MOD(ROUND(ABS(R12),3)*1000,10)&lt;0.0000001,ROUND(R12,3)&amp;"0",ROUND(R12,3))&amp;AD12</f>
        <v>10***</v>
      </c>
      <c r="F12" s="22" t="str">
        <f t="shared" ref="F12:F16" si="9">IF(MOD(ROUND(ABS(S12),3)*1000,10)&lt;0.0000001,ROUND(S12,3)&amp;"0",ROUND(S12,3))&amp;AE12</f>
        <v>1.007***</v>
      </c>
      <c r="G12" s="22" t="str">
        <f t="shared" ref="G12:G16" si="10">IF(MOD(ROUND(ABS(T12),3)*1000,10)&lt;0.0000001,ROUND(T12,3)&amp;"0",ROUND(T12,3))&amp;AF12</f>
        <v>0.977***</v>
      </c>
      <c r="H12" s="8">
        <f t="shared" ref="H12:M16" si="11">U12</f>
        <v>0</v>
      </c>
      <c r="I12" s="22">
        <f t="shared" si="11"/>
        <v>27.706266403198242</v>
      </c>
      <c r="J12" s="22">
        <f t="shared" si="11"/>
        <v>38.636161804199219</v>
      </c>
      <c r="K12" s="22">
        <f t="shared" si="11"/>
        <v>57.320579528808594</v>
      </c>
      <c r="L12" s="22">
        <f t="shared" si="11"/>
        <v>60.370368957519531</v>
      </c>
      <c r="M12" s="22">
        <f t="shared" si="11"/>
        <v>44.19061279296875</v>
      </c>
      <c r="N12" s="7"/>
      <c r="O12" s="15">
        <f>'25组回归结果复制到这里'!A38</f>
        <v>1</v>
      </c>
      <c r="P12" s="15">
        <f>'25组回归结果复制到这里'!B38</f>
        <v>1.0169116868287424</v>
      </c>
      <c r="Q12" s="15">
        <f>'25组回归结果复制到这里'!C38</f>
        <v>0.9978739303258306</v>
      </c>
      <c r="R12" s="15">
        <f>'25组回归结果复制到这里'!D38</f>
        <v>0.99951486201387674</v>
      </c>
      <c r="S12" s="15">
        <f>'25组回归结果复制到这里'!E38</f>
        <v>1.0067042898835761</v>
      </c>
      <c r="T12" s="15">
        <f>'25组回归结果复制到这里'!F38</f>
        <v>0.97651492202523615</v>
      </c>
      <c r="U12" s="15">
        <f>'25组回归结果复制到这里'!G38</f>
        <v>0</v>
      </c>
      <c r="V12" s="15">
        <f>'25组回归结果复制到这里'!H38</f>
        <v>27.706266403198242</v>
      </c>
      <c r="W12" s="15">
        <f>'25组回归结果复制到这里'!I38</f>
        <v>38.636161804199219</v>
      </c>
      <c r="X12" s="15">
        <f>'25组回归结果复制到这里'!J38</f>
        <v>57.320579528808594</v>
      </c>
      <c r="Y12" s="15">
        <f>'25组回归结果复制到这里'!K38</f>
        <v>60.370368957519531</v>
      </c>
      <c r="Z12" s="15">
        <f>'25组回归结果复制到这里'!L38</f>
        <v>44.19061279296875</v>
      </c>
      <c r="AA12" s="15">
        <f>'25组回归结果复制到这里'!M38</f>
        <v>0</v>
      </c>
      <c r="AB12" s="15" t="str">
        <f>'25组回归结果复制到这里'!N38</f>
        <v>***</v>
      </c>
      <c r="AC12" s="15" t="str">
        <f>'25组回归结果复制到这里'!O38</f>
        <v>***</v>
      </c>
      <c r="AD12" s="15" t="str">
        <f>'25组回归结果复制到这里'!P38</f>
        <v>***</v>
      </c>
      <c r="AE12" s="15" t="str">
        <f>'25组回归结果复制到这里'!Q38</f>
        <v>***</v>
      </c>
      <c r="AF12" s="15" t="str">
        <f>'25组回归结果复制到这里'!R38</f>
        <v>***</v>
      </c>
    </row>
    <row r="13" spans="2:32" x14ac:dyDescent="0.3">
      <c r="B13" s="19">
        <v>2</v>
      </c>
      <c r="C13" s="22" t="str">
        <f t="shared" ref="C13:C16" si="12">IF(MOD(ROUND(ABS(P13),3)*1000,10)&lt;0.0000001,ROUND(P13,3)&amp;"0",ROUND(P13,3))&amp;AB13</f>
        <v>0.993***</v>
      </c>
      <c r="D13" s="22" t="str">
        <f t="shared" si="7"/>
        <v>1.014***</v>
      </c>
      <c r="E13" s="22" t="str">
        <f t="shared" si="8"/>
        <v>1.006***</v>
      </c>
      <c r="F13" s="22" t="str">
        <f t="shared" si="9"/>
        <v>1.021***</v>
      </c>
      <c r="G13" s="22" t="str">
        <f t="shared" si="10"/>
        <v>1.015***</v>
      </c>
      <c r="H13" s="8">
        <f t="shared" si="11"/>
        <v>0</v>
      </c>
      <c r="I13" s="22">
        <f t="shared" si="11"/>
        <v>56.267314910888672</v>
      </c>
      <c r="J13" s="22">
        <f t="shared" si="11"/>
        <v>59.669269561767578</v>
      </c>
      <c r="K13" s="22">
        <f t="shared" si="11"/>
        <v>59.5692138671875</v>
      </c>
      <c r="L13" s="22">
        <f t="shared" si="11"/>
        <v>52.639537811279297</v>
      </c>
      <c r="M13" s="22">
        <f t="shared" si="11"/>
        <v>41.080471038818359</v>
      </c>
      <c r="N13" s="7"/>
      <c r="O13" s="15">
        <f>'25组回归结果复制到这里'!A39</f>
        <v>2</v>
      </c>
      <c r="P13" s="15">
        <f>'25组回归结果复制到这里'!B39</f>
        <v>0.99279650449890988</v>
      </c>
      <c r="Q13" s="15">
        <f>'25组回归结果复制到这里'!C39</f>
        <v>1.0141037952212315</v>
      </c>
      <c r="R13" s="15">
        <f>'25组回归结果复制到这里'!D39</f>
        <v>1.0058036381699558</v>
      </c>
      <c r="S13" s="15">
        <f>'25组回归结果复制到这里'!E39</f>
        <v>1.0209990132516551</v>
      </c>
      <c r="T13" s="15">
        <f>'25组回归结果复制到这里'!F39</f>
        <v>1.0149987203887221</v>
      </c>
      <c r="U13" s="15">
        <f>'25组回归结果复制到这里'!G39</f>
        <v>0</v>
      </c>
      <c r="V13" s="15">
        <f>'25组回归结果复制到这里'!H39</f>
        <v>56.267314910888672</v>
      </c>
      <c r="W13" s="15">
        <f>'25组回归结果复制到这里'!I39</f>
        <v>59.669269561767578</v>
      </c>
      <c r="X13" s="15">
        <f>'25组回归结果复制到这里'!J39</f>
        <v>59.5692138671875</v>
      </c>
      <c r="Y13" s="15">
        <f>'25组回归结果复制到这里'!K39</f>
        <v>52.639537811279297</v>
      </c>
      <c r="Z13" s="15">
        <f>'25组回归结果复制到这里'!L39</f>
        <v>41.080471038818359</v>
      </c>
      <c r="AA13" s="15">
        <f>'25组回归结果复制到这里'!M39</f>
        <v>0</v>
      </c>
      <c r="AB13" s="15" t="str">
        <f>'25组回归结果复制到这里'!N39</f>
        <v>***</v>
      </c>
      <c r="AC13" s="15" t="str">
        <f>'25组回归结果复制到这里'!O39</f>
        <v>***</v>
      </c>
      <c r="AD13" s="15" t="str">
        <f>'25组回归结果复制到这里'!P39</f>
        <v>***</v>
      </c>
      <c r="AE13" s="15" t="str">
        <f>'25组回归结果复制到这里'!Q39</f>
        <v>***</v>
      </c>
      <c r="AF13" s="15" t="str">
        <f>'25组回归结果复制到这里'!R39</f>
        <v>***</v>
      </c>
    </row>
    <row r="14" spans="2:32" x14ac:dyDescent="0.3">
      <c r="B14" s="19">
        <v>3</v>
      </c>
      <c r="C14" s="22" t="str">
        <f t="shared" si="12"/>
        <v>1.026***</v>
      </c>
      <c r="D14" s="22" t="str">
        <f t="shared" si="7"/>
        <v>1.010***</v>
      </c>
      <c r="E14" s="22" t="str">
        <f t="shared" si="8"/>
        <v>1.022***</v>
      </c>
      <c r="F14" s="22" t="str">
        <f t="shared" si="9"/>
        <v>1.039***</v>
      </c>
      <c r="G14" s="22" t="str">
        <f t="shared" si="10"/>
        <v>1.048***</v>
      </c>
      <c r="H14" s="8">
        <f t="shared" si="11"/>
        <v>0</v>
      </c>
      <c r="I14" s="22">
        <f t="shared" si="11"/>
        <v>40.884307861328125</v>
      </c>
      <c r="J14" s="22">
        <f t="shared" si="11"/>
        <v>55.518665313720703</v>
      </c>
      <c r="K14" s="22">
        <f t="shared" si="11"/>
        <v>60.045677185058594</v>
      </c>
      <c r="L14" s="22">
        <f t="shared" si="11"/>
        <v>44.139366149902344</v>
      </c>
      <c r="M14" s="22">
        <f t="shared" si="11"/>
        <v>52.328811645507813</v>
      </c>
      <c r="N14" s="7"/>
      <c r="O14" s="15">
        <f>'25组回归结果复制到这里'!A40</f>
        <v>3</v>
      </c>
      <c r="P14" s="15">
        <f>'25组回归结果复制到这里'!B40</f>
        <v>1.0262582301291465</v>
      </c>
      <c r="Q14" s="15">
        <f>'25组回归结果复制到这里'!C40</f>
        <v>1.0103844352271714</v>
      </c>
      <c r="R14" s="15">
        <f>'25组回归结果复制到这里'!D40</f>
        <v>1.0219765129345011</v>
      </c>
      <c r="S14" s="15">
        <f>'25组回归结果复制到这里'!E40</f>
        <v>1.0393827959576629</v>
      </c>
      <c r="T14" s="15">
        <f>'25组回归结果复制到这里'!F40</f>
        <v>1.048433463512999</v>
      </c>
      <c r="U14" s="15">
        <f>'25组回归结果复制到这里'!G40</f>
        <v>0</v>
      </c>
      <c r="V14" s="15">
        <f>'25组回归结果复制到这里'!H40</f>
        <v>40.884307861328125</v>
      </c>
      <c r="W14" s="15">
        <f>'25组回归结果复制到这里'!I40</f>
        <v>55.518665313720703</v>
      </c>
      <c r="X14" s="15">
        <f>'25组回归结果复制到这里'!J40</f>
        <v>60.045677185058594</v>
      </c>
      <c r="Y14" s="15">
        <f>'25组回归结果复制到这里'!K40</f>
        <v>44.139366149902344</v>
      </c>
      <c r="Z14" s="15">
        <f>'25组回归结果复制到这里'!L40</f>
        <v>52.328811645507813</v>
      </c>
      <c r="AA14" s="15">
        <f>'25组回归结果复制到这里'!M40</f>
        <v>0</v>
      </c>
      <c r="AB14" s="15" t="str">
        <f>'25组回归结果复制到这里'!N40</f>
        <v>***</v>
      </c>
      <c r="AC14" s="15" t="str">
        <f>'25组回归结果复制到这里'!O40</f>
        <v>***</v>
      </c>
      <c r="AD14" s="15" t="str">
        <f>'25组回归结果复制到这里'!P40</f>
        <v>***</v>
      </c>
      <c r="AE14" s="15" t="str">
        <f>'25组回归结果复制到这里'!Q40</f>
        <v>***</v>
      </c>
      <c r="AF14" s="15" t="str">
        <f>'25组回归结果复制到这里'!R40</f>
        <v>***</v>
      </c>
    </row>
    <row r="15" spans="2:32" x14ac:dyDescent="0.3">
      <c r="B15" s="19">
        <v>4</v>
      </c>
      <c r="C15" s="22" t="str">
        <f t="shared" si="12"/>
        <v>0.996***</v>
      </c>
      <c r="D15" s="22" t="str">
        <f t="shared" si="7"/>
        <v>1.035***</v>
      </c>
      <c r="E15" s="22" t="str">
        <f t="shared" si="8"/>
        <v>1.061***</v>
      </c>
      <c r="F15" s="22" t="str">
        <f t="shared" si="9"/>
        <v>1.089***</v>
      </c>
      <c r="G15" s="22" t="str">
        <f t="shared" si="10"/>
        <v>1.051***</v>
      </c>
      <c r="H15" s="8">
        <f t="shared" si="11"/>
        <v>0</v>
      </c>
      <c r="I15" s="22">
        <f t="shared" si="11"/>
        <v>44.088901519775391</v>
      </c>
      <c r="J15" s="22">
        <f t="shared" si="11"/>
        <v>53.397621154785156</v>
      </c>
      <c r="K15" s="22">
        <f t="shared" si="11"/>
        <v>49.087642669677734</v>
      </c>
      <c r="L15" s="22">
        <f t="shared" si="11"/>
        <v>54.583999633789063</v>
      </c>
      <c r="M15" s="22">
        <f t="shared" si="11"/>
        <v>60.446273803710938</v>
      </c>
      <c r="N15" s="7"/>
      <c r="O15" s="15">
        <f>'25组回归结果复制到这里'!A41</f>
        <v>4</v>
      </c>
      <c r="P15" s="15">
        <f>'25组回归结果复制到这里'!B41</f>
        <v>0.99563592344927854</v>
      </c>
      <c r="Q15" s="15">
        <f>'25组回归结果复制到这里'!C41</f>
        <v>1.034594252822959</v>
      </c>
      <c r="R15" s="15">
        <f>'25组回归结果复制到这里'!D41</f>
        <v>1.060650091169228</v>
      </c>
      <c r="S15" s="15">
        <f>'25组回归结果复制到这里'!E41</f>
        <v>1.0887388197022048</v>
      </c>
      <c r="T15" s="15">
        <f>'25组回归结果复制到这里'!F41</f>
        <v>1.0509500540417838</v>
      </c>
      <c r="U15" s="15">
        <f>'25组回归结果复制到这里'!G41</f>
        <v>0</v>
      </c>
      <c r="V15" s="15">
        <f>'25组回归结果复制到这里'!H41</f>
        <v>44.088901519775391</v>
      </c>
      <c r="W15" s="15">
        <f>'25组回归结果复制到这里'!I41</f>
        <v>53.397621154785156</v>
      </c>
      <c r="X15" s="15">
        <f>'25组回归结果复制到这里'!J41</f>
        <v>49.087642669677734</v>
      </c>
      <c r="Y15" s="15">
        <f>'25组回归结果复制到这里'!K41</f>
        <v>54.583999633789063</v>
      </c>
      <c r="Z15" s="15">
        <f>'25组回归结果复制到这里'!L41</f>
        <v>60.446273803710938</v>
      </c>
      <c r="AA15" s="15">
        <f>'25组回归结果复制到这里'!M41</f>
        <v>0</v>
      </c>
      <c r="AB15" s="15" t="str">
        <f>'25组回归结果复制到这里'!N41</f>
        <v>***</v>
      </c>
      <c r="AC15" s="15" t="str">
        <f>'25组回归结果复制到这里'!O41</f>
        <v>***</v>
      </c>
      <c r="AD15" s="15" t="str">
        <f>'25组回归结果复制到这里'!P41</f>
        <v>***</v>
      </c>
      <c r="AE15" s="15" t="str">
        <f>'25组回归结果复制到这里'!Q41</f>
        <v>***</v>
      </c>
      <c r="AF15" s="15" t="str">
        <f>'25组回归结果复制到这里'!R41</f>
        <v>***</v>
      </c>
    </row>
    <row r="16" spans="2:32" x14ac:dyDescent="0.3">
      <c r="B16" s="19" t="s">
        <v>40</v>
      </c>
      <c r="C16" s="22" t="str">
        <f t="shared" si="12"/>
        <v>0.972***</v>
      </c>
      <c r="D16" s="22" t="str">
        <f t="shared" si="7"/>
        <v>1.051***</v>
      </c>
      <c r="E16" s="22" t="str">
        <f t="shared" si="8"/>
        <v>1.044***</v>
      </c>
      <c r="F16" s="22" t="str">
        <f t="shared" si="9"/>
        <v>1.008***</v>
      </c>
      <c r="G16" s="22" t="str">
        <f t="shared" si="10"/>
        <v>0.974***</v>
      </c>
      <c r="H16" s="8">
        <f t="shared" si="11"/>
        <v>0</v>
      </c>
      <c r="I16" s="22">
        <f t="shared" si="11"/>
        <v>49.992233276367188</v>
      </c>
      <c r="J16" s="22">
        <f t="shared" si="11"/>
        <v>59.34027099609375</v>
      </c>
      <c r="K16" s="22">
        <f t="shared" si="11"/>
        <v>41.639766693115234</v>
      </c>
      <c r="L16" s="22">
        <f t="shared" si="11"/>
        <v>57.552486419677734</v>
      </c>
      <c r="M16" s="22">
        <f t="shared" si="11"/>
        <v>38.011962890625</v>
      </c>
      <c r="N16" s="7"/>
      <c r="O16" s="15">
        <f>'25组回归结果复制到这里'!A42</f>
        <v>5</v>
      </c>
      <c r="P16" s="15">
        <f>'25组回归结果复制到这里'!B42</f>
        <v>0.97181714924284235</v>
      </c>
      <c r="Q16" s="15">
        <f>'25组回归结果复制到这里'!C42</f>
        <v>1.0512386585814122</v>
      </c>
      <c r="R16" s="15">
        <f>'25组回归结果复制到这里'!D42</f>
        <v>1.0438832985260915</v>
      </c>
      <c r="S16" s="15">
        <f>'25组回归结果复制到这里'!E42</f>
        <v>1.0083528530045729</v>
      </c>
      <c r="T16" s="15">
        <f>'25组回归结果复制到这里'!F42</f>
        <v>0.97357928423300433</v>
      </c>
      <c r="U16" s="15">
        <f>'25组回归结果复制到这里'!G42</f>
        <v>0</v>
      </c>
      <c r="V16" s="15">
        <f>'25组回归结果复制到这里'!H42</f>
        <v>49.992233276367188</v>
      </c>
      <c r="W16" s="15">
        <f>'25组回归结果复制到这里'!I42</f>
        <v>59.34027099609375</v>
      </c>
      <c r="X16" s="15">
        <f>'25组回归结果复制到这里'!J42</f>
        <v>41.639766693115234</v>
      </c>
      <c r="Y16" s="15">
        <f>'25组回归结果复制到这里'!K42</f>
        <v>57.552486419677734</v>
      </c>
      <c r="Z16" s="15">
        <f>'25组回归结果复制到这里'!L42</f>
        <v>38.011962890625</v>
      </c>
      <c r="AA16" s="15">
        <f>'25组回归结果复制到这里'!M42</f>
        <v>0</v>
      </c>
      <c r="AB16" s="15" t="str">
        <f>'25组回归结果复制到这里'!N42</f>
        <v>***</v>
      </c>
      <c r="AC16" s="15" t="str">
        <f>'25组回归结果复制到这里'!O42</f>
        <v>***</v>
      </c>
      <c r="AD16" s="15" t="str">
        <f>'25组回归结果复制到这里'!P42</f>
        <v>***</v>
      </c>
      <c r="AE16" s="15" t="str">
        <f>'25组回归结果复制到这里'!Q42</f>
        <v>***</v>
      </c>
      <c r="AF16" s="15" t="str">
        <f>'25组回归结果复制到这里'!R42</f>
        <v>***</v>
      </c>
    </row>
    <row r="17" spans="2:32" x14ac:dyDescent="0.3">
      <c r="B17" s="19"/>
      <c r="C17" s="19"/>
      <c r="D17" s="19"/>
      <c r="E17" s="19"/>
      <c r="F17" s="19"/>
      <c r="G17" s="19"/>
      <c r="H17" s="19"/>
      <c r="I17" s="26"/>
      <c r="J17" s="26"/>
      <c r="K17" s="26"/>
      <c r="L17" s="26"/>
      <c r="M17" s="26"/>
      <c r="O17" s="15">
        <f>'25组回归结果复制到这里'!A43</f>
        <v>0</v>
      </c>
      <c r="P17" s="15">
        <f>'25组回归结果复制到这里'!B43</f>
        <v>0</v>
      </c>
      <c r="Q17" s="15">
        <f>'25组回归结果复制到这里'!C43</f>
        <v>0</v>
      </c>
      <c r="R17" s="15">
        <f>'25组回归结果复制到这里'!D43</f>
        <v>0</v>
      </c>
      <c r="S17" s="15">
        <f>'25组回归结果复制到这里'!E43</f>
        <v>0</v>
      </c>
      <c r="T17" s="15">
        <f>'25组回归结果复制到这里'!F43</f>
        <v>0</v>
      </c>
      <c r="U17" s="15">
        <f>'25组回归结果复制到这里'!G43</f>
        <v>0</v>
      </c>
      <c r="V17" s="15">
        <f>'25组回归结果复制到这里'!H43</f>
        <v>0</v>
      </c>
      <c r="W17" s="15">
        <f>'25组回归结果复制到这里'!I43</f>
        <v>0</v>
      </c>
      <c r="X17" s="15">
        <f>'25组回归结果复制到这里'!J43</f>
        <v>0</v>
      </c>
      <c r="Y17" s="15">
        <f>'25组回归结果复制到这里'!K43</f>
        <v>0</v>
      </c>
      <c r="Z17" s="15">
        <f>'25组回归结果复制到这里'!L43</f>
        <v>0</v>
      </c>
      <c r="AA17" s="15">
        <f>'25组回归结果复制到这里'!M43</f>
        <v>0</v>
      </c>
      <c r="AB17" s="15">
        <f>'25组回归结果复制到这里'!N43</f>
        <v>0</v>
      </c>
      <c r="AC17" s="15">
        <f>'25组回归结果复制到这里'!O43</f>
        <v>0</v>
      </c>
      <c r="AD17" s="15">
        <f>'25组回归结果复制到这里'!P43</f>
        <v>0</v>
      </c>
      <c r="AE17" s="15">
        <f>'25组回归结果复制到这里'!Q43</f>
        <v>0</v>
      </c>
      <c r="AF17" s="15">
        <f>'25组回归结果复制到这里'!R43</f>
        <v>0</v>
      </c>
    </row>
    <row r="18" spans="2:32" x14ac:dyDescent="0.3">
      <c r="B18" s="19"/>
      <c r="C18" s="33" t="s">
        <v>58</v>
      </c>
      <c r="D18" s="33"/>
      <c r="E18" s="33"/>
      <c r="F18" s="33"/>
      <c r="G18" s="33"/>
      <c r="H18" s="19"/>
      <c r="I18" s="34" t="s">
        <v>3</v>
      </c>
      <c r="J18" s="34"/>
      <c r="K18" s="34"/>
      <c r="L18" s="34"/>
      <c r="M18" s="34"/>
      <c r="N18" s="5"/>
      <c r="O18" s="15" t="str">
        <f>'25组回归结果复制到这里'!A44</f>
        <v>SMB</v>
      </c>
      <c r="P18" s="15">
        <f>'25组回归结果复制到这里'!B44</f>
        <v>1</v>
      </c>
      <c r="Q18" s="15">
        <f>'25组回归结果复制到这里'!C44</f>
        <v>2</v>
      </c>
      <c r="R18" s="15">
        <f>'25组回归结果复制到这里'!D44</f>
        <v>3</v>
      </c>
      <c r="S18" s="15">
        <f>'25组回归结果复制到这里'!E44</f>
        <v>4</v>
      </c>
      <c r="T18" s="15">
        <f>'25组回归结果复制到这里'!F44</f>
        <v>5</v>
      </c>
      <c r="U18" s="15">
        <f>'25组回归结果复制到这里'!G44</f>
        <v>0</v>
      </c>
      <c r="V18" s="15">
        <f>'25组回归结果复制到这里'!H44</f>
        <v>1</v>
      </c>
      <c r="W18" s="15">
        <f>'25组回归结果复制到这里'!I44</f>
        <v>2</v>
      </c>
      <c r="X18" s="15">
        <f>'25组回归结果复制到这里'!J44</f>
        <v>3</v>
      </c>
      <c r="Y18" s="15">
        <f>'25组回归结果复制到这里'!K44</f>
        <v>4</v>
      </c>
      <c r="Z18" s="15">
        <f>'25组回归结果复制到这里'!L44</f>
        <v>5</v>
      </c>
      <c r="AA18" s="15">
        <f>'25组回归结果复制到这里'!M44</f>
        <v>0</v>
      </c>
      <c r="AB18" s="15">
        <f>'25组回归结果复制到这里'!N44</f>
        <v>1</v>
      </c>
      <c r="AC18" s="15">
        <f>'25组回归结果复制到这里'!O44</f>
        <v>2</v>
      </c>
      <c r="AD18" s="15">
        <f>'25组回归结果复制到这里'!P44</f>
        <v>3</v>
      </c>
      <c r="AE18" s="15">
        <f>'25组回归结果复制到这里'!Q44</f>
        <v>4</v>
      </c>
      <c r="AF18" s="15">
        <f>'25组回归结果复制到这里'!R44</f>
        <v>5</v>
      </c>
    </row>
    <row r="19" spans="2:32" x14ac:dyDescent="0.3">
      <c r="B19" s="19" t="s">
        <v>38</v>
      </c>
      <c r="C19" s="22" t="str">
        <f>IF(MOD(ROUND(ABS(P19),3)*1000,10)&lt;0.0000001,ROUND(P19,3)&amp;"0",ROUND(P19,3))&amp;AB19</f>
        <v>1.140***</v>
      </c>
      <c r="D19" s="22" t="str">
        <f t="shared" ref="D19:D23" si="13">IF(MOD(ROUND(ABS(Q19),3)*1000,10)&lt;0.0000001,ROUND(Q19,3)&amp;"0",ROUND(Q19,3))&amp;AC19</f>
        <v>1.129***</v>
      </c>
      <c r="E19" s="22" t="str">
        <f t="shared" ref="E19:E23" si="14">IF(MOD(ROUND(ABS(R19),3)*1000,10)&lt;0.0000001,ROUND(R19,3)&amp;"0",ROUND(R19,3))&amp;AD19</f>
        <v>1.280***</v>
      </c>
      <c r="F19" s="22" t="str">
        <f t="shared" ref="F19:F23" si="15">IF(MOD(ROUND(ABS(S19),3)*1000,10)&lt;0.0000001,ROUND(S19,3)&amp;"0",ROUND(S19,3))&amp;AE19</f>
        <v>1.318***</v>
      </c>
      <c r="G19" s="22" t="str">
        <f t="shared" ref="G19:G23" si="16">IF(MOD(ROUND(ABS(T19),3)*1000,10)&lt;0.0000001,ROUND(T19,3)&amp;"0",ROUND(T19,3))&amp;AF19</f>
        <v>1.239***</v>
      </c>
      <c r="H19" s="8">
        <f t="shared" ref="H19:M23" si="17">U19</f>
        <v>0</v>
      </c>
      <c r="I19" s="22">
        <f t="shared" si="17"/>
        <v>14.48476505279541</v>
      </c>
      <c r="J19" s="22">
        <f t="shared" si="17"/>
        <v>18.29863166809082</v>
      </c>
      <c r="K19" s="22">
        <f t="shared" si="17"/>
        <v>36.144241333007813</v>
      </c>
      <c r="L19" s="22">
        <f t="shared" si="17"/>
        <v>25.453203201293945</v>
      </c>
      <c r="M19" s="22">
        <f t="shared" si="17"/>
        <v>21.920621871948242</v>
      </c>
      <c r="N19" s="7"/>
      <c r="O19" s="15">
        <f>'25组回归结果复制到这里'!A45</f>
        <v>1</v>
      </c>
      <c r="P19" s="15">
        <f>'25组回归结果复制到这里'!B45</f>
        <v>1.140050789436553</v>
      </c>
      <c r="Q19" s="15">
        <f>'25组回归结果复制到这里'!C45</f>
        <v>1.1289861600064115</v>
      </c>
      <c r="R19" s="15">
        <f>'25组回归结果复制到这里'!D45</f>
        <v>1.2795637471030412</v>
      </c>
      <c r="S19" s="15">
        <f>'25组回归结果复制到这里'!E45</f>
        <v>1.318298345699183</v>
      </c>
      <c r="T19" s="15">
        <f>'25组回归结果复制到这里'!F45</f>
        <v>1.2385903430218579</v>
      </c>
      <c r="U19" s="15">
        <f>'25组回归结果复制到这里'!G45</f>
        <v>0</v>
      </c>
      <c r="V19" s="15">
        <f>'25组回归结果复制到这里'!H45</f>
        <v>14.48476505279541</v>
      </c>
      <c r="W19" s="15">
        <f>'25组回归结果复制到这里'!I45</f>
        <v>18.29863166809082</v>
      </c>
      <c r="X19" s="15">
        <f>'25组回归结果复制到这里'!J45</f>
        <v>36.144241333007813</v>
      </c>
      <c r="Y19" s="15">
        <f>'25组回归结果复制到这里'!K45</f>
        <v>25.453203201293945</v>
      </c>
      <c r="Z19" s="15">
        <f>'25组回归结果复制到这里'!L45</f>
        <v>21.920621871948242</v>
      </c>
      <c r="AA19" s="15">
        <f>'25组回归结果复制到这里'!M45</f>
        <v>0</v>
      </c>
      <c r="AB19" s="15" t="str">
        <f>'25组回归结果复制到这里'!N45</f>
        <v>***</v>
      </c>
      <c r="AC19" s="15" t="str">
        <f>'25组回归结果复制到这里'!O45</f>
        <v>***</v>
      </c>
      <c r="AD19" s="15" t="str">
        <f>'25组回归结果复制到这里'!P45</f>
        <v>***</v>
      </c>
      <c r="AE19" s="15" t="str">
        <f>'25组回归结果复制到这里'!Q45</f>
        <v>***</v>
      </c>
      <c r="AF19" s="15" t="str">
        <f>'25组回归结果复制到这里'!R45</f>
        <v>***</v>
      </c>
    </row>
    <row r="20" spans="2:32" x14ac:dyDescent="0.3">
      <c r="B20" s="19">
        <v>2</v>
      </c>
      <c r="C20" s="22" t="str">
        <f t="shared" ref="C20:C23" si="18">IF(MOD(ROUND(ABS(P20),3)*1000,10)&lt;0.0000001,ROUND(P20,3)&amp;"0",ROUND(P20,3))&amp;AB20</f>
        <v>1.003***</v>
      </c>
      <c r="D20" s="22" t="str">
        <f t="shared" si="13"/>
        <v>1.017***</v>
      </c>
      <c r="E20" s="22" t="str">
        <f t="shared" si="14"/>
        <v>1.039***</v>
      </c>
      <c r="F20" s="22" t="str">
        <f t="shared" si="15"/>
        <v>1.021***</v>
      </c>
      <c r="G20" s="22" t="str">
        <f t="shared" si="16"/>
        <v>1.032***</v>
      </c>
      <c r="H20" s="8">
        <f t="shared" si="17"/>
        <v>0</v>
      </c>
      <c r="I20" s="22">
        <f t="shared" si="17"/>
        <v>15.651352882385254</v>
      </c>
      <c r="J20" s="22">
        <f t="shared" si="17"/>
        <v>23.271501541137695</v>
      </c>
      <c r="K20" s="22">
        <f t="shared" si="17"/>
        <v>32.045173645019531</v>
      </c>
      <c r="L20" s="22">
        <f t="shared" si="17"/>
        <v>20.954561233520508</v>
      </c>
      <c r="M20" s="22">
        <f t="shared" si="17"/>
        <v>21.134796142578125</v>
      </c>
      <c r="N20" s="7"/>
      <c r="O20" s="15">
        <f>'25组回归结果复制到这里'!A46</f>
        <v>2</v>
      </c>
      <c r="P20" s="15">
        <f>'25组回归结果复制到这里'!B46</f>
        <v>1.0034395578011828</v>
      </c>
      <c r="Q20" s="15">
        <f>'25组回归结果复制到这里'!C46</f>
        <v>1.017139555519383</v>
      </c>
      <c r="R20" s="15">
        <f>'25组回归结果复制到这里'!D46</f>
        <v>1.0392050816556921</v>
      </c>
      <c r="S20" s="15">
        <f>'25组回归结果复制到这里'!E46</f>
        <v>1.0207746651707468</v>
      </c>
      <c r="T20" s="15">
        <f>'25组回归结果复制到这里'!F46</f>
        <v>1.0324729991245196</v>
      </c>
      <c r="U20" s="15">
        <f>'25组回归结果复制到这里'!G46</f>
        <v>0</v>
      </c>
      <c r="V20" s="15">
        <f>'25组回归结果复制到这里'!H46</f>
        <v>15.651352882385254</v>
      </c>
      <c r="W20" s="15">
        <f>'25组回归结果复制到这里'!I46</f>
        <v>23.271501541137695</v>
      </c>
      <c r="X20" s="15">
        <f>'25组回归结果复制到这里'!J46</f>
        <v>32.045173645019531</v>
      </c>
      <c r="Y20" s="15">
        <f>'25组回归结果复制到这里'!K46</f>
        <v>20.954561233520508</v>
      </c>
      <c r="Z20" s="15">
        <f>'25组回归结果复制到这里'!L46</f>
        <v>21.134796142578125</v>
      </c>
      <c r="AA20" s="15">
        <f>'25组回归结果复制到这里'!M46</f>
        <v>0</v>
      </c>
      <c r="AB20" s="15" t="str">
        <f>'25组回归结果复制到这里'!N46</f>
        <v>***</v>
      </c>
      <c r="AC20" s="15" t="str">
        <f>'25组回归结果复制到这里'!O46</f>
        <v>***</v>
      </c>
      <c r="AD20" s="15" t="str">
        <f>'25组回归结果复制到这里'!P46</f>
        <v>***</v>
      </c>
      <c r="AE20" s="15" t="str">
        <f>'25组回归结果复制到这里'!Q46</f>
        <v>***</v>
      </c>
      <c r="AF20" s="15" t="str">
        <f>'25组回归结果复制到这里'!R46</f>
        <v>***</v>
      </c>
    </row>
    <row r="21" spans="2:32" x14ac:dyDescent="0.3">
      <c r="B21" s="19">
        <v>3</v>
      </c>
      <c r="C21" s="22" t="str">
        <f t="shared" si="18"/>
        <v>0.756***</v>
      </c>
      <c r="D21" s="22" t="str">
        <f t="shared" si="13"/>
        <v>0.786***</v>
      </c>
      <c r="E21" s="22" t="str">
        <f t="shared" si="14"/>
        <v>0.813***</v>
      </c>
      <c r="F21" s="22" t="str">
        <f t="shared" si="15"/>
        <v>0.853***</v>
      </c>
      <c r="G21" s="22" t="str">
        <f t="shared" si="16"/>
        <v>0.688***</v>
      </c>
      <c r="H21" s="8">
        <f t="shared" si="17"/>
        <v>0</v>
      </c>
      <c r="I21" s="22">
        <f t="shared" si="17"/>
        <v>12.752198219299316</v>
      </c>
      <c r="J21" s="22">
        <f t="shared" si="17"/>
        <v>18.383737564086914</v>
      </c>
      <c r="K21" s="22">
        <f t="shared" si="17"/>
        <v>18.964273452758789</v>
      </c>
      <c r="L21" s="22">
        <f t="shared" si="17"/>
        <v>19.348848342895508</v>
      </c>
      <c r="M21" s="22">
        <f t="shared" si="17"/>
        <v>13.937563896179199</v>
      </c>
      <c r="N21" s="7"/>
      <c r="O21" s="15">
        <f>'25组回归结果复制到这里'!A47</f>
        <v>3</v>
      </c>
      <c r="P21" s="15">
        <f>'25组回归结果复制到这里'!B47</f>
        <v>0.7562137800290395</v>
      </c>
      <c r="Q21" s="15">
        <f>'25组回归结果复制到这里'!C47</f>
        <v>0.78611692860000559</v>
      </c>
      <c r="R21" s="15">
        <f>'25组回归结果复制到这里'!D47</f>
        <v>0.81269979973649464</v>
      </c>
      <c r="S21" s="15">
        <f>'25组回归结果复制到这里'!E47</f>
        <v>0.85306429723032351</v>
      </c>
      <c r="T21" s="15">
        <f>'25组回归结果复制到这里'!F47</f>
        <v>0.6884331123089481</v>
      </c>
      <c r="U21" s="15">
        <f>'25组回归结果复制到这里'!G47</f>
        <v>0</v>
      </c>
      <c r="V21" s="15">
        <f>'25组回归结果复制到这里'!H47</f>
        <v>12.752198219299316</v>
      </c>
      <c r="W21" s="15">
        <f>'25组回归结果复制到这里'!I47</f>
        <v>18.383737564086914</v>
      </c>
      <c r="X21" s="15">
        <f>'25组回归结果复制到这里'!J47</f>
        <v>18.964273452758789</v>
      </c>
      <c r="Y21" s="15">
        <f>'25组回归结果复制到这里'!K47</f>
        <v>19.348848342895508</v>
      </c>
      <c r="Z21" s="15">
        <f>'25组回归结果复制到这里'!L47</f>
        <v>13.937563896179199</v>
      </c>
      <c r="AA21" s="15">
        <f>'25组回归结果复制到这里'!M47</f>
        <v>0</v>
      </c>
      <c r="AB21" s="15" t="str">
        <f>'25组回归结果复制到这里'!N47</f>
        <v>***</v>
      </c>
      <c r="AC21" s="15" t="str">
        <f>'25组回归结果复制到这里'!O47</f>
        <v>***</v>
      </c>
      <c r="AD21" s="15" t="str">
        <f>'25组回归结果复制到这里'!P47</f>
        <v>***</v>
      </c>
      <c r="AE21" s="15" t="str">
        <f>'25组回归结果复制到这里'!Q47</f>
        <v>***</v>
      </c>
      <c r="AF21" s="15" t="str">
        <f>'25组回归结果复制到这里'!R47</f>
        <v>***</v>
      </c>
    </row>
    <row r="22" spans="2:32" x14ac:dyDescent="0.3">
      <c r="B22" s="19">
        <v>4</v>
      </c>
      <c r="C22" s="22" t="str">
        <f t="shared" si="18"/>
        <v>0.573***</v>
      </c>
      <c r="D22" s="22" t="str">
        <f t="shared" si="13"/>
        <v>0.630***</v>
      </c>
      <c r="E22" s="22" t="str">
        <f t="shared" si="14"/>
        <v>0.538***</v>
      </c>
      <c r="F22" s="22" t="str">
        <f t="shared" si="15"/>
        <v>0.551***</v>
      </c>
      <c r="G22" s="22" t="str">
        <f t="shared" si="16"/>
        <v>0.421***</v>
      </c>
      <c r="H22" s="8">
        <f t="shared" si="17"/>
        <v>0</v>
      </c>
      <c r="I22" s="22">
        <f t="shared" si="17"/>
        <v>9.7573709487915039</v>
      </c>
      <c r="J22" s="22">
        <f t="shared" si="17"/>
        <v>13.303564071655273</v>
      </c>
      <c r="K22" s="22">
        <f t="shared" si="17"/>
        <v>9.8752756118774414</v>
      </c>
      <c r="L22" s="22">
        <f t="shared" si="17"/>
        <v>8.8676395416259766</v>
      </c>
      <c r="M22" s="22">
        <f t="shared" si="17"/>
        <v>10.071378707885742</v>
      </c>
      <c r="N22" s="7"/>
      <c r="O22" s="15">
        <f>'25组回归结果复制到这里'!A48</f>
        <v>4</v>
      </c>
      <c r="P22" s="15">
        <f>'25组回归结果复制到这里'!B48</f>
        <v>0.57322566090313354</v>
      </c>
      <c r="Q22" s="15">
        <f>'25组回归结果复制到这里'!C48</f>
        <v>0.63017755506460782</v>
      </c>
      <c r="R22" s="15">
        <f>'25组回归结果复制到这里'!D48</f>
        <v>0.53820271531193498</v>
      </c>
      <c r="S22" s="15">
        <f>'25组回归结果复制到这里'!E48</f>
        <v>0.5506970541448073</v>
      </c>
      <c r="T22" s="15">
        <f>'25组回归结果复制到这里'!F48</f>
        <v>0.42114381507119469</v>
      </c>
      <c r="U22" s="15">
        <f>'25组回归结果复制到这里'!G48</f>
        <v>0</v>
      </c>
      <c r="V22" s="15">
        <f>'25组回归结果复制到这里'!H48</f>
        <v>9.7573709487915039</v>
      </c>
      <c r="W22" s="15">
        <f>'25组回归结果复制到这里'!I48</f>
        <v>13.303564071655273</v>
      </c>
      <c r="X22" s="15">
        <f>'25组回归结果复制到这里'!J48</f>
        <v>9.8752756118774414</v>
      </c>
      <c r="Y22" s="15">
        <f>'25组回归结果复制到这里'!K48</f>
        <v>8.8676395416259766</v>
      </c>
      <c r="Z22" s="15">
        <f>'25组回归结果复制到这里'!L48</f>
        <v>10.071378707885742</v>
      </c>
      <c r="AA22" s="15">
        <f>'25组回归结果复制到这里'!M48</f>
        <v>0</v>
      </c>
      <c r="AB22" s="15" t="str">
        <f>'25组回归结果复制到这里'!N48</f>
        <v>***</v>
      </c>
      <c r="AC22" s="15" t="str">
        <f>'25组回归结果复制到这里'!O48</f>
        <v>***</v>
      </c>
      <c r="AD22" s="15" t="str">
        <f>'25组回归结果复制到这里'!P48</f>
        <v>***</v>
      </c>
      <c r="AE22" s="15" t="str">
        <f>'25组回归结果复制到这里'!Q48</f>
        <v>***</v>
      </c>
      <c r="AF22" s="15" t="str">
        <f>'25组回归结果复制到这里'!R48</f>
        <v>***</v>
      </c>
    </row>
    <row r="23" spans="2:32" x14ac:dyDescent="0.3">
      <c r="B23" s="19" t="s">
        <v>40</v>
      </c>
      <c r="C23" s="22" t="str">
        <f t="shared" si="18"/>
        <v>-0.224***</v>
      </c>
      <c r="D23" s="22" t="str">
        <f t="shared" si="13"/>
        <v>-0.124***</v>
      </c>
      <c r="E23" s="22" t="str">
        <f t="shared" si="14"/>
        <v>-0.025</v>
      </c>
      <c r="F23" s="22" t="str">
        <f t="shared" si="15"/>
        <v>-0.068</v>
      </c>
      <c r="G23" s="22" t="str">
        <f t="shared" si="16"/>
        <v>-0.335***</v>
      </c>
      <c r="H23" s="8">
        <f t="shared" si="17"/>
        <v>0</v>
      </c>
      <c r="I23" s="22">
        <f t="shared" si="17"/>
        <v>-4.5872330665588379</v>
      </c>
      <c r="J23" s="22">
        <f t="shared" si="17"/>
        <v>-3.2121939659118652</v>
      </c>
      <c r="K23" s="22">
        <f t="shared" si="17"/>
        <v>-0.4938565194606781</v>
      </c>
      <c r="L23" s="22">
        <f t="shared" si="17"/>
        <v>-1.3179281949996948</v>
      </c>
      <c r="M23" s="22">
        <f t="shared" si="17"/>
        <v>-7.7387223243713379</v>
      </c>
      <c r="N23" s="7"/>
      <c r="O23" s="15">
        <f>'25组回归结果复制到这里'!A49</f>
        <v>5</v>
      </c>
      <c r="P23" s="15">
        <f>'25组回归结果复制到这里'!B49</f>
        <v>-0.22447857922227601</v>
      </c>
      <c r="Q23" s="15">
        <f>'25组回归结果复制到这里'!C49</f>
        <v>-0.12379541587848572</v>
      </c>
      <c r="R23" s="15">
        <f>'25组回归结果复制到这里'!D49</f>
        <v>-2.5070160653935879E-2</v>
      </c>
      <c r="S23" s="15">
        <f>'25组回归结果复制到这里'!E49</f>
        <v>-6.7846251236670457E-2</v>
      </c>
      <c r="T23" s="15">
        <f>'25组回归结果复制到这里'!F49</f>
        <v>-0.33498152080571231</v>
      </c>
      <c r="U23" s="15">
        <f>'25组回归结果复制到这里'!G49</f>
        <v>0</v>
      </c>
      <c r="V23" s="15">
        <f>'25组回归结果复制到这里'!H49</f>
        <v>-4.5872330665588379</v>
      </c>
      <c r="W23" s="15">
        <f>'25组回归结果复制到这里'!I49</f>
        <v>-3.2121939659118652</v>
      </c>
      <c r="X23" s="15">
        <f>'25组回归结果复制到这里'!J49</f>
        <v>-0.4938565194606781</v>
      </c>
      <c r="Y23" s="15">
        <f>'25组回归结果复制到这里'!K49</f>
        <v>-1.3179281949996948</v>
      </c>
      <c r="Z23" s="15">
        <f>'25组回归结果复制到这里'!L49</f>
        <v>-7.7387223243713379</v>
      </c>
      <c r="AA23" s="15">
        <f>'25组回归结果复制到这里'!M49</f>
        <v>0</v>
      </c>
      <c r="AB23" s="15" t="str">
        <f>'25组回归结果复制到这里'!N49</f>
        <v>***</v>
      </c>
      <c r="AC23" s="15" t="str">
        <f>'25组回归结果复制到这里'!O49</f>
        <v>***</v>
      </c>
      <c r="AD23" s="15" t="str">
        <f>'25组回归结果复制到这里'!P49</f>
        <v/>
      </c>
      <c r="AE23" s="15" t="str">
        <f>'25组回归结果复制到这里'!Q49</f>
        <v/>
      </c>
      <c r="AF23" s="15" t="str">
        <f>'25组回归结果复制到这里'!R49</f>
        <v>***</v>
      </c>
    </row>
    <row r="24" spans="2:32" x14ac:dyDescent="0.3">
      <c r="B24" s="19"/>
      <c r="C24" s="19"/>
      <c r="D24" s="19"/>
      <c r="E24" s="19"/>
      <c r="F24" s="19"/>
      <c r="G24" s="19"/>
      <c r="H24" s="19"/>
      <c r="I24" s="26"/>
      <c r="J24" s="26"/>
      <c r="K24" s="26"/>
      <c r="L24" s="26"/>
      <c r="M24" s="26"/>
      <c r="O24" s="15">
        <f>'25组回归结果复制到这里'!A50</f>
        <v>0</v>
      </c>
      <c r="P24" s="15">
        <f>'25组回归结果复制到这里'!B50</f>
        <v>0</v>
      </c>
      <c r="Q24" s="15">
        <f>'25组回归结果复制到这里'!C50</f>
        <v>0</v>
      </c>
      <c r="R24" s="15">
        <f>'25组回归结果复制到这里'!D50</f>
        <v>0</v>
      </c>
      <c r="S24" s="15">
        <f>'25组回归结果复制到这里'!E50</f>
        <v>0</v>
      </c>
      <c r="T24" s="15">
        <f>'25组回归结果复制到这里'!F50</f>
        <v>0</v>
      </c>
      <c r="U24" s="15">
        <f>'25组回归结果复制到这里'!G50</f>
        <v>0</v>
      </c>
      <c r="V24" s="15">
        <f>'25组回归结果复制到这里'!H50</f>
        <v>0</v>
      </c>
      <c r="W24" s="15">
        <f>'25组回归结果复制到这里'!I50</f>
        <v>0</v>
      </c>
      <c r="X24" s="15">
        <f>'25组回归结果复制到这里'!J50</f>
        <v>0</v>
      </c>
      <c r="Y24" s="15">
        <f>'25组回归结果复制到这里'!K50</f>
        <v>0</v>
      </c>
      <c r="Z24" s="15">
        <f>'25组回归结果复制到这里'!L50</f>
        <v>0</v>
      </c>
      <c r="AA24" s="15">
        <f>'25组回归结果复制到这里'!M50</f>
        <v>0</v>
      </c>
      <c r="AB24" s="15">
        <f>'25组回归结果复制到这里'!N50</f>
        <v>0</v>
      </c>
      <c r="AC24" s="15">
        <f>'25组回归结果复制到这里'!O50</f>
        <v>0</v>
      </c>
      <c r="AD24" s="15">
        <f>'25组回归结果复制到这里'!P50</f>
        <v>0</v>
      </c>
      <c r="AE24" s="15">
        <f>'25组回归结果复制到这里'!Q50</f>
        <v>0</v>
      </c>
      <c r="AF24" s="15">
        <f>'25组回归结果复制到这里'!R50</f>
        <v>0</v>
      </c>
    </row>
    <row r="25" spans="2:32" x14ac:dyDescent="0.3">
      <c r="B25" s="19"/>
      <c r="C25" s="33" t="s">
        <v>59</v>
      </c>
      <c r="D25" s="33"/>
      <c r="E25" s="33"/>
      <c r="F25" s="33"/>
      <c r="G25" s="33"/>
      <c r="H25" s="19"/>
      <c r="I25" s="34" t="s">
        <v>5</v>
      </c>
      <c r="J25" s="34"/>
      <c r="K25" s="34"/>
      <c r="L25" s="34"/>
      <c r="M25" s="34"/>
      <c r="N25" s="5"/>
      <c r="O25" s="15" t="str">
        <f>'25组回归结果复制到这里'!A51</f>
        <v>HML</v>
      </c>
      <c r="P25" s="15">
        <f>'25组回归结果复制到这里'!B51</f>
        <v>1</v>
      </c>
      <c r="Q25" s="15">
        <f>'25组回归结果复制到这里'!C51</f>
        <v>2</v>
      </c>
      <c r="R25" s="15">
        <f>'25组回归结果复制到这里'!D51</f>
        <v>3</v>
      </c>
      <c r="S25" s="15">
        <f>'25组回归结果复制到这里'!E51</f>
        <v>4</v>
      </c>
      <c r="T25" s="15">
        <f>'25组回归结果复制到这里'!F51</f>
        <v>5</v>
      </c>
      <c r="U25" s="15">
        <f>'25组回归结果复制到这里'!G51</f>
        <v>0</v>
      </c>
      <c r="V25" s="15">
        <f>'25组回归结果复制到这里'!H51</f>
        <v>1</v>
      </c>
      <c r="W25" s="15">
        <f>'25组回归结果复制到这里'!I51</f>
        <v>2</v>
      </c>
      <c r="X25" s="15">
        <f>'25组回归结果复制到这里'!J51</f>
        <v>3</v>
      </c>
      <c r="Y25" s="15">
        <f>'25组回归结果复制到这里'!K51</f>
        <v>4</v>
      </c>
      <c r="Z25" s="15">
        <f>'25组回归结果复制到这里'!L51</f>
        <v>5</v>
      </c>
      <c r="AA25" s="15">
        <f>'25组回归结果复制到这里'!M51</f>
        <v>0</v>
      </c>
      <c r="AB25" s="15">
        <f>'25组回归结果复制到这里'!N51</f>
        <v>1</v>
      </c>
      <c r="AC25" s="15">
        <f>'25组回归结果复制到这里'!O51</f>
        <v>2</v>
      </c>
      <c r="AD25" s="15">
        <f>'25组回归结果复制到这里'!P51</f>
        <v>3</v>
      </c>
      <c r="AE25" s="15">
        <f>'25组回归结果复制到这里'!Q51</f>
        <v>4</v>
      </c>
      <c r="AF25" s="15">
        <f>'25组回归结果复制到这里'!R51</f>
        <v>5</v>
      </c>
    </row>
    <row r="26" spans="2:32" x14ac:dyDescent="0.3">
      <c r="B26" s="19" t="s">
        <v>38</v>
      </c>
      <c r="C26" s="22" t="str">
        <f>IF(MOD(ROUND(ABS(P26),3)*1000,10)&lt;0.0000001,ROUND(P26,3)&amp;"0",ROUND(P26,3))&amp;AB26</f>
        <v>-0.272***</v>
      </c>
      <c r="D26" s="22" t="str">
        <f t="shared" ref="D26:D30" si="19">IF(MOD(ROUND(ABS(Q26),3)*1000,10)&lt;0.0000001,ROUND(Q26,3)&amp;"0",ROUND(Q26,3))&amp;AC26</f>
        <v>-0.413***</v>
      </c>
      <c r="E26" s="22" t="str">
        <f t="shared" ref="E26:E30" si="20">IF(MOD(ROUND(ABS(R26),3)*1000,10)&lt;0.0000001,ROUND(R26,3)&amp;"0",ROUND(R26,3))&amp;AD26</f>
        <v>-0.182***</v>
      </c>
      <c r="F26" s="22" t="str">
        <f t="shared" ref="F26:F30" si="21">IF(MOD(ROUND(ABS(S26),3)*1000,10)&lt;0.0000001,ROUND(S26,3)&amp;"0",ROUND(S26,3))&amp;AE26</f>
        <v>-0.024</v>
      </c>
      <c r="G26" s="22" t="str">
        <f t="shared" ref="G26:G30" si="22">IF(MOD(ROUND(ABS(T26),3)*1000,10)&lt;0.0000001,ROUND(T26,3)&amp;"0",ROUND(T26,3))&amp;AF26</f>
        <v>0.162*</v>
      </c>
      <c r="H26" s="8">
        <f t="shared" ref="H26:M30" si="23">U26</f>
        <v>0</v>
      </c>
      <c r="I26" s="22">
        <f t="shared" si="23"/>
        <v>-3.4235091209411621</v>
      </c>
      <c r="J26" s="22">
        <f t="shared" si="23"/>
        <v>-6.3314762115478516</v>
      </c>
      <c r="K26" s="22">
        <f t="shared" si="23"/>
        <v>-3.4298014640808105</v>
      </c>
      <c r="L26" s="22">
        <f t="shared" si="23"/>
        <v>-0.42482170462608337</v>
      </c>
      <c r="M26" s="22">
        <f t="shared" si="23"/>
        <v>1.7992154359817505</v>
      </c>
      <c r="N26" s="7"/>
      <c r="O26" s="15">
        <f>'25组回归结果复制到这里'!A52</f>
        <v>1</v>
      </c>
      <c r="P26" s="15">
        <f>'25组回归结果复制到这里'!B52</f>
        <v>-0.27169468507196065</v>
      </c>
      <c r="Q26" s="15">
        <f>'25组回归结果复制到这里'!C52</f>
        <v>-0.41266592933794927</v>
      </c>
      <c r="R26" s="15">
        <f>'25组回归结果复制到这里'!D52</f>
        <v>-0.18161015921762677</v>
      </c>
      <c r="S26" s="15">
        <f>'25组回归结果复制到这里'!E52</f>
        <v>-2.4374811618051828E-2</v>
      </c>
      <c r="T26" s="15">
        <f>'25组回归结果复制到这里'!F52</f>
        <v>0.16206826880078323</v>
      </c>
      <c r="U26" s="15">
        <f>'25组回归结果复制到这里'!G52</f>
        <v>0</v>
      </c>
      <c r="V26" s="15">
        <f>'25组回归结果复制到这里'!H52</f>
        <v>-3.4235091209411621</v>
      </c>
      <c r="W26" s="15">
        <f>'25组回归结果复制到这里'!I52</f>
        <v>-6.3314762115478516</v>
      </c>
      <c r="X26" s="15">
        <f>'25组回归结果复制到这里'!J52</f>
        <v>-3.4298014640808105</v>
      </c>
      <c r="Y26" s="15">
        <f>'25组回归结果复制到这里'!K52</f>
        <v>-0.42482170462608337</v>
      </c>
      <c r="Z26" s="15">
        <f>'25组回归结果复制到这里'!L52</f>
        <v>1.7992154359817505</v>
      </c>
      <c r="AA26" s="15">
        <f>'25组回归结果复制到这里'!M52</f>
        <v>0</v>
      </c>
      <c r="AB26" s="15" t="str">
        <f>'25组回归结果复制到这里'!N52</f>
        <v>***</v>
      </c>
      <c r="AC26" s="15" t="str">
        <f>'25组回归结果复制到这里'!O52</f>
        <v>***</v>
      </c>
      <c r="AD26" s="15" t="str">
        <f>'25组回归结果复制到这里'!P52</f>
        <v>***</v>
      </c>
      <c r="AE26" s="15" t="str">
        <f>'25组回归结果复制到这里'!Q52</f>
        <v/>
      </c>
      <c r="AF26" s="15" t="str">
        <f>'25组回归结果复制到这里'!R52</f>
        <v>*</v>
      </c>
    </row>
    <row r="27" spans="2:32" x14ac:dyDescent="0.3">
      <c r="B27" s="19">
        <v>2</v>
      </c>
      <c r="C27" s="22" t="str">
        <f t="shared" ref="C27:C30" si="24">IF(MOD(ROUND(ABS(P27),3)*1000,10)&lt;0.0000001,ROUND(P27,3)&amp;"0",ROUND(P27,3))&amp;AB27</f>
        <v>-0.248**</v>
      </c>
      <c r="D27" s="22" t="str">
        <f t="shared" si="19"/>
        <v>-0.263***</v>
      </c>
      <c r="E27" s="22" t="str">
        <f t="shared" si="20"/>
        <v>-0.153***</v>
      </c>
      <c r="F27" s="22" t="str">
        <f t="shared" si="21"/>
        <v>0.088</v>
      </c>
      <c r="G27" s="22" t="str">
        <f t="shared" si="22"/>
        <v>0.409***</v>
      </c>
      <c r="H27" s="8">
        <f t="shared" si="23"/>
        <v>0</v>
      </c>
      <c r="I27" s="22">
        <f t="shared" si="23"/>
        <v>-2.3232824802398682</v>
      </c>
      <c r="J27" s="22">
        <f t="shared" si="23"/>
        <v>-4.42437744140625</v>
      </c>
      <c r="K27" s="22">
        <f t="shared" si="23"/>
        <v>-3.328254222869873</v>
      </c>
      <c r="L27" s="22">
        <f t="shared" si="23"/>
        <v>1.1507859230041504</v>
      </c>
      <c r="M27" s="22">
        <f t="shared" si="23"/>
        <v>5.3663301467895508</v>
      </c>
      <c r="N27" s="7"/>
      <c r="O27" s="15">
        <f>'25组回归结果复制到这里'!A53</f>
        <v>2</v>
      </c>
      <c r="P27" s="15">
        <f>'25组回归结果复制到这里'!B53</f>
        <v>-0.24764723227358709</v>
      </c>
      <c r="Q27" s="15">
        <f>'25组回归结果复制到这里'!C53</f>
        <v>-0.2628813152849796</v>
      </c>
      <c r="R27" s="15">
        <f>'25组回归结果复制到这里'!D53</f>
        <v>-0.15284060846261169</v>
      </c>
      <c r="S27" s="15">
        <f>'25组回归结果复制到这里'!E53</f>
        <v>8.830815268414148E-2</v>
      </c>
      <c r="T27" s="15">
        <f>'25组回归结果复制到这里'!F53</f>
        <v>0.4092183711813373</v>
      </c>
      <c r="U27" s="15">
        <f>'25组回归结果复制到这里'!G53</f>
        <v>0</v>
      </c>
      <c r="V27" s="15">
        <f>'25组回归结果复制到这里'!H53</f>
        <v>-2.3232824802398682</v>
      </c>
      <c r="W27" s="15">
        <f>'25组回归结果复制到这里'!I53</f>
        <v>-4.42437744140625</v>
      </c>
      <c r="X27" s="15">
        <f>'25组回归结果复制到这里'!J53</f>
        <v>-3.328254222869873</v>
      </c>
      <c r="Y27" s="15">
        <f>'25组回归结果复制到这里'!K53</f>
        <v>1.1507859230041504</v>
      </c>
      <c r="Z27" s="15">
        <f>'25组回归结果复制到这里'!L53</f>
        <v>5.3663301467895508</v>
      </c>
      <c r="AA27" s="15">
        <f>'25组回归结果复制到这里'!M53</f>
        <v>0</v>
      </c>
      <c r="AB27" s="15" t="str">
        <f>'25组回归结果复制到这里'!N53</f>
        <v>**</v>
      </c>
      <c r="AC27" s="15" t="str">
        <f>'25组回归结果复制到这里'!O53</f>
        <v>***</v>
      </c>
      <c r="AD27" s="15" t="str">
        <f>'25组回归结果复制到这里'!P53</f>
        <v>***</v>
      </c>
      <c r="AE27" s="15" t="str">
        <f>'25组回归结果复制到这里'!Q53</f>
        <v/>
      </c>
      <c r="AF27" s="15" t="str">
        <f>'25组回归结果复制到这里'!R53</f>
        <v>***</v>
      </c>
    </row>
    <row r="28" spans="2:32" x14ac:dyDescent="0.3">
      <c r="B28" s="19">
        <v>3</v>
      </c>
      <c r="C28" s="22" t="str">
        <f t="shared" si="24"/>
        <v>-0.499***</v>
      </c>
      <c r="D28" s="22" t="str">
        <f t="shared" si="19"/>
        <v>-0.252***</v>
      </c>
      <c r="E28" s="22" t="str">
        <f t="shared" si="20"/>
        <v>-0.126*</v>
      </c>
      <c r="F28" s="22" t="str">
        <f t="shared" si="21"/>
        <v>0.186**</v>
      </c>
      <c r="G28" s="22" t="str">
        <f t="shared" si="22"/>
        <v>0.397***</v>
      </c>
      <c r="H28" s="8">
        <f t="shared" si="23"/>
        <v>0</v>
      </c>
      <c r="I28" s="22">
        <f t="shared" si="23"/>
        <v>-6.0187187194824219</v>
      </c>
      <c r="J28" s="22">
        <f t="shared" si="23"/>
        <v>-4.2137346267700195</v>
      </c>
      <c r="K28" s="22">
        <f t="shared" si="23"/>
        <v>-1.7651469707489014</v>
      </c>
      <c r="L28" s="22">
        <f t="shared" si="23"/>
        <v>2.3071062564849854</v>
      </c>
      <c r="M28" s="22">
        <f t="shared" si="23"/>
        <v>5.7494440078735352</v>
      </c>
      <c r="N28" s="7"/>
      <c r="O28" s="15">
        <f>'25组回归结果复制到这里'!A54</f>
        <v>3</v>
      </c>
      <c r="P28" s="15">
        <f>'25组回归结果复制到这里'!B54</f>
        <v>-0.49879378013865516</v>
      </c>
      <c r="Q28" s="15">
        <f>'25组回归结果复制到这里'!C54</f>
        <v>-0.25214068085722352</v>
      </c>
      <c r="R28" s="15">
        <f>'25组回归结果复制到这里'!D54</f>
        <v>-0.12640669050219844</v>
      </c>
      <c r="S28" s="15">
        <f>'25组回归结果复制到这里'!E54</f>
        <v>0.18644943029995628</v>
      </c>
      <c r="T28" s="15">
        <f>'25组回归结果复制到这里'!F54</f>
        <v>0.39693686229093489</v>
      </c>
      <c r="U28" s="15">
        <f>'25组回归结果复制到这里'!G54</f>
        <v>0</v>
      </c>
      <c r="V28" s="15">
        <f>'25组回归结果复制到这里'!H54</f>
        <v>-6.0187187194824219</v>
      </c>
      <c r="W28" s="15">
        <f>'25组回归结果复制到这里'!I54</f>
        <v>-4.2137346267700195</v>
      </c>
      <c r="X28" s="15">
        <f>'25组回归结果复制到这里'!J54</f>
        <v>-1.7651469707489014</v>
      </c>
      <c r="Y28" s="15">
        <f>'25组回归结果复制到这里'!K54</f>
        <v>2.3071062564849854</v>
      </c>
      <c r="Z28" s="15">
        <f>'25组回归结果复制到这里'!L54</f>
        <v>5.7494440078735352</v>
      </c>
      <c r="AA28" s="15">
        <f>'25组回归结果复制到这里'!M54</f>
        <v>0</v>
      </c>
      <c r="AB28" s="15" t="str">
        <f>'25组回归结果复制到这里'!N54</f>
        <v>***</v>
      </c>
      <c r="AC28" s="15" t="str">
        <f>'25组回归结果复制到这里'!O54</f>
        <v>***</v>
      </c>
      <c r="AD28" s="15" t="str">
        <f>'25组回归结果复制到这里'!P54</f>
        <v>*</v>
      </c>
      <c r="AE28" s="15" t="str">
        <f>'25组回归结果复制到这里'!Q54</f>
        <v>**</v>
      </c>
      <c r="AF28" s="15" t="str">
        <f>'25组回归结果复制到这里'!R54</f>
        <v>***</v>
      </c>
    </row>
    <row r="29" spans="2:32" x14ac:dyDescent="0.3">
      <c r="B29" s="19">
        <v>4</v>
      </c>
      <c r="C29" s="22" t="str">
        <f t="shared" si="24"/>
        <v>-0.603***</v>
      </c>
      <c r="D29" s="22" t="str">
        <f t="shared" si="19"/>
        <v>-0.247***</v>
      </c>
      <c r="E29" s="22" t="str">
        <f t="shared" si="20"/>
        <v>-0.067</v>
      </c>
      <c r="F29" s="22" t="str">
        <f t="shared" si="21"/>
        <v>0.079</v>
      </c>
      <c r="G29" s="22" t="str">
        <f t="shared" si="22"/>
        <v>0.473***</v>
      </c>
      <c r="H29" s="8">
        <f t="shared" si="23"/>
        <v>0</v>
      </c>
      <c r="I29" s="22">
        <f t="shared" si="23"/>
        <v>-7.0900688171386719</v>
      </c>
      <c r="J29" s="22">
        <f t="shared" si="23"/>
        <v>-3.5538246631622314</v>
      </c>
      <c r="K29" s="22">
        <f t="shared" si="23"/>
        <v>-0.95980727672576904</v>
      </c>
      <c r="L29" s="22">
        <f t="shared" si="23"/>
        <v>0.99266731739044189</v>
      </c>
      <c r="M29" s="22">
        <f t="shared" si="23"/>
        <v>9.2825651168823242</v>
      </c>
      <c r="N29" s="7"/>
      <c r="O29" s="15">
        <f>'25组回归结果复制到这里'!A55</f>
        <v>4</v>
      </c>
      <c r="P29" s="15">
        <f>'25组回归结果复制到这里'!B55</f>
        <v>-0.60278928187820235</v>
      </c>
      <c r="Q29" s="15">
        <f>'25组回归结果复制到这里'!C55</f>
        <v>-0.24729077858735421</v>
      </c>
      <c r="R29" s="15">
        <f>'25组回归结果复制到这里'!D55</f>
        <v>-6.7415719374170111E-2</v>
      </c>
      <c r="S29" s="15">
        <f>'25组回归结果复制到这里'!E55</f>
        <v>7.9197022791035965E-2</v>
      </c>
      <c r="T29" s="15">
        <f>'25组回归结果复制到这里'!F55</f>
        <v>0.47257498677457982</v>
      </c>
      <c r="U29" s="15">
        <f>'25组回归结果复制到这里'!G55</f>
        <v>0</v>
      </c>
      <c r="V29" s="15">
        <f>'25组回归结果复制到这里'!H55</f>
        <v>-7.0900688171386719</v>
      </c>
      <c r="W29" s="15">
        <f>'25组回归结果复制到这里'!I55</f>
        <v>-3.5538246631622314</v>
      </c>
      <c r="X29" s="15">
        <f>'25组回归结果复制到这里'!J55</f>
        <v>-0.95980727672576904</v>
      </c>
      <c r="Y29" s="15">
        <f>'25组回归结果复制到这里'!K55</f>
        <v>0.99266731739044189</v>
      </c>
      <c r="Z29" s="15">
        <f>'25组回归结果复制到这里'!L55</f>
        <v>9.2825651168823242</v>
      </c>
      <c r="AA29" s="15">
        <f>'25组回归结果复制到这里'!M55</f>
        <v>0</v>
      </c>
      <c r="AB29" s="15" t="str">
        <f>'25组回归结果复制到这里'!N55</f>
        <v>***</v>
      </c>
      <c r="AC29" s="15" t="str">
        <f>'25组回归结果复制到这里'!O55</f>
        <v>***</v>
      </c>
      <c r="AD29" s="15" t="str">
        <f>'25组回归结果复制到这里'!P55</f>
        <v/>
      </c>
      <c r="AE29" s="15" t="str">
        <f>'25组回归结果复制到这里'!Q55</f>
        <v/>
      </c>
      <c r="AF29" s="15" t="str">
        <f>'25组回归结果复制到这里'!R55</f>
        <v>***</v>
      </c>
    </row>
    <row r="30" spans="2:32" x14ac:dyDescent="0.3">
      <c r="B30" s="19" t="s">
        <v>40</v>
      </c>
      <c r="C30" s="22" t="str">
        <f t="shared" si="24"/>
        <v>-1.016***</v>
      </c>
      <c r="D30" s="22" t="str">
        <f t="shared" si="19"/>
        <v>-0.445***</v>
      </c>
      <c r="E30" s="22" t="str">
        <f t="shared" si="20"/>
        <v>0.135</v>
      </c>
      <c r="F30" s="22" t="str">
        <f t="shared" si="21"/>
        <v>0.460***</v>
      </c>
      <c r="G30" s="22" t="str">
        <f t="shared" si="22"/>
        <v>0.586***</v>
      </c>
      <c r="H30" s="8">
        <f t="shared" si="23"/>
        <v>0</v>
      </c>
      <c r="I30" s="22">
        <f t="shared" si="23"/>
        <v>-13.962027549743652</v>
      </c>
      <c r="J30" s="22">
        <f t="shared" si="23"/>
        <v>-7.2918400764465332</v>
      </c>
      <c r="K30" s="22">
        <f t="shared" si="23"/>
        <v>1.4705395698547363</v>
      </c>
      <c r="L30" s="22">
        <f t="shared" si="23"/>
        <v>5.2397847175598145</v>
      </c>
      <c r="M30" s="22">
        <f t="shared" si="23"/>
        <v>9.0718421936035156</v>
      </c>
      <c r="N30" s="7"/>
      <c r="O30" s="15">
        <f>'25组回归结果复制到这里'!A56</f>
        <v>5</v>
      </c>
      <c r="P30" s="15">
        <f>'25组回归结果复制到这里'!B56</f>
        <v>-1.0160125610821942</v>
      </c>
      <c r="Q30" s="15">
        <f>'25组回归结果复制到这里'!C56</f>
        <v>-0.4453599572852584</v>
      </c>
      <c r="R30" s="15">
        <f>'25组回归结果复制到这里'!D56</f>
        <v>0.13471544379207445</v>
      </c>
      <c r="S30" s="15">
        <f>'25组回归结果复制到这里'!E56</f>
        <v>0.45966385433158929</v>
      </c>
      <c r="T30" s="15">
        <f>'25组回归结果复制到这里'!F56</f>
        <v>0.58643271651183615</v>
      </c>
      <c r="U30" s="15">
        <f>'25组回归结果复制到这里'!G56</f>
        <v>0</v>
      </c>
      <c r="V30" s="15">
        <f>'25组回归结果复制到这里'!H56</f>
        <v>-13.962027549743652</v>
      </c>
      <c r="W30" s="15">
        <f>'25组回归结果复制到这里'!I56</f>
        <v>-7.2918400764465332</v>
      </c>
      <c r="X30" s="15">
        <f>'25组回归结果复制到这里'!J56</f>
        <v>1.4705395698547363</v>
      </c>
      <c r="Y30" s="15">
        <f>'25组回归结果复制到这里'!K56</f>
        <v>5.2397847175598145</v>
      </c>
      <c r="Z30" s="15">
        <f>'25组回归结果复制到这里'!L56</f>
        <v>9.0718421936035156</v>
      </c>
      <c r="AA30" s="15">
        <f>'25组回归结果复制到这里'!M56</f>
        <v>0</v>
      </c>
      <c r="AB30" s="15" t="str">
        <f>'25组回归结果复制到这里'!N56</f>
        <v>***</v>
      </c>
      <c r="AC30" s="15" t="str">
        <f>'25组回归结果复制到这里'!O56</f>
        <v>***</v>
      </c>
      <c r="AD30" s="15" t="str">
        <f>'25组回归结果复制到这里'!P56</f>
        <v/>
      </c>
      <c r="AE30" s="15" t="str">
        <f>'25组回归结果复制到这里'!Q56</f>
        <v>***</v>
      </c>
      <c r="AF30" s="15" t="str">
        <f>'25组回归结果复制到这里'!R56</f>
        <v>***</v>
      </c>
    </row>
    <row r="31" spans="2:32" x14ac:dyDescent="0.3">
      <c r="B31" s="19"/>
      <c r="C31" s="20"/>
      <c r="D31" s="20"/>
      <c r="E31" s="20"/>
      <c r="F31" s="20"/>
      <c r="G31" s="20"/>
      <c r="H31" s="20"/>
      <c r="I31" s="26"/>
      <c r="J31" s="26"/>
      <c r="K31" s="27"/>
      <c r="L31" s="26"/>
      <c r="M31" s="26"/>
      <c r="N31" s="6"/>
      <c r="O31" s="15">
        <f>'25组回归结果复制到这里'!A57</f>
        <v>0</v>
      </c>
      <c r="P31" s="15">
        <f>'25组回归结果复制到这里'!B57</f>
        <v>0</v>
      </c>
      <c r="Q31" s="15">
        <f>'25组回归结果复制到这里'!C57</f>
        <v>0</v>
      </c>
      <c r="R31" s="15">
        <f>'25组回归结果复制到这里'!D57</f>
        <v>0</v>
      </c>
      <c r="S31" s="15">
        <f>'25组回归结果复制到这里'!E57</f>
        <v>0</v>
      </c>
      <c r="T31" s="15">
        <f>'25组回归结果复制到这里'!F57</f>
        <v>0</v>
      </c>
      <c r="U31" s="15">
        <f>'25组回归结果复制到这里'!G57</f>
        <v>0</v>
      </c>
      <c r="V31" s="15">
        <f>'25组回归结果复制到这里'!H57</f>
        <v>0</v>
      </c>
      <c r="W31" s="15">
        <f>'25组回归结果复制到这里'!I57</f>
        <v>0</v>
      </c>
      <c r="X31" s="15">
        <f>'25组回归结果复制到这里'!J57</f>
        <v>0</v>
      </c>
      <c r="Y31" s="15">
        <f>'25组回归结果复制到这里'!K57</f>
        <v>0</v>
      </c>
      <c r="Z31" s="15">
        <f>'25组回归结果复制到这里'!L57</f>
        <v>0</v>
      </c>
      <c r="AA31" s="15">
        <f>'25组回归结果复制到这里'!M57</f>
        <v>0</v>
      </c>
      <c r="AB31" s="15">
        <f>'25组回归结果复制到这里'!N57</f>
        <v>0</v>
      </c>
      <c r="AC31" s="15">
        <f>'25组回归结果复制到这里'!O57</f>
        <v>0</v>
      </c>
      <c r="AD31" s="15">
        <f>'25组回归结果复制到这里'!P57</f>
        <v>0</v>
      </c>
      <c r="AE31" s="15">
        <f>'25组回归结果复制到这里'!Q57</f>
        <v>0</v>
      </c>
      <c r="AF31" s="15">
        <f>'25组回归结果复制到这里'!R57</f>
        <v>0</v>
      </c>
    </row>
    <row r="32" spans="2:32" ht="15" x14ac:dyDescent="0.3">
      <c r="B32" s="19"/>
      <c r="C32" s="33" t="s">
        <v>60</v>
      </c>
      <c r="D32" s="33"/>
      <c r="E32" s="33"/>
      <c r="F32" s="33"/>
      <c r="G32" s="33"/>
      <c r="H32" s="19"/>
      <c r="I32" s="34" t="s">
        <v>12</v>
      </c>
      <c r="J32" s="34"/>
      <c r="K32" s="34"/>
      <c r="L32" s="34"/>
      <c r="M32" s="34"/>
      <c r="N32" s="5"/>
      <c r="O32" s="15">
        <f>'25组回归结果复制到这里'!A58</f>
        <v>0</v>
      </c>
      <c r="P32" s="15">
        <f>'25组回归结果复制到这里'!B58</f>
        <v>1</v>
      </c>
      <c r="Q32" s="15">
        <f>'25组回归结果复制到这里'!C58</f>
        <v>2</v>
      </c>
      <c r="R32" s="15">
        <f>'25组回归结果复制到这里'!D58</f>
        <v>3</v>
      </c>
      <c r="S32" s="15">
        <f>'25组回归结果复制到这里'!E58</f>
        <v>4</v>
      </c>
      <c r="T32" s="15">
        <f>'25组回归结果复制到这里'!F58</f>
        <v>5</v>
      </c>
      <c r="U32" s="15">
        <f>'25组回归结果复制到这里'!G58</f>
        <v>0</v>
      </c>
      <c r="V32" s="15">
        <f>'25组回归结果复制到这里'!H58</f>
        <v>1</v>
      </c>
      <c r="W32" s="15">
        <f>'25组回归结果复制到这里'!I58</f>
        <v>2</v>
      </c>
      <c r="X32" s="15">
        <f>'25组回归结果复制到这里'!J58</f>
        <v>3</v>
      </c>
      <c r="Y32" s="15">
        <f>'25组回归结果复制到这里'!K58</f>
        <v>4</v>
      </c>
      <c r="Z32" s="15">
        <f>'25组回归结果复制到这里'!L58</f>
        <v>5</v>
      </c>
      <c r="AA32" s="15">
        <f>'25组回归结果复制到这里'!M58</f>
        <v>0</v>
      </c>
      <c r="AB32" s="15">
        <f>'25组回归结果复制到这里'!N58</f>
        <v>0</v>
      </c>
      <c r="AC32" s="15">
        <f>'25组回归结果复制到这里'!O58</f>
        <v>0</v>
      </c>
      <c r="AD32" s="15">
        <f>'25组回归结果复制到这里'!P58</f>
        <v>0</v>
      </c>
      <c r="AE32" s="15">
        <f>'25组回归结果复制到这里'!Q58</f>
        <v>0</v>
      </c>
      <c r="AF32" s="15">
        <f>'25组回归结果复制到这里'!R58</f>
        <v>0</v>
      </c>
    </row>
    <row r="33" spans="2:32" x14ac:dyDescent="0.3">
      <c r="B33" s="19" t="s">
        <v>38</v>
      </c>
      <c r="C33" s="22">
        <f t="shared" ref="C33:M35" si="25">P33</f>
        <v>0.87551569937287665</v>
      </c>
      <c r="D33" s="22">
        <f t="shared" si="25"/>
        <v>0.93626581648947083</v>
      </c>
      <c r="E33" s="22">
        <f t="shared" si="25"/>
        <v>0.96767862455669573</v>
      </c>
      <c r="F33" s="22">
        <f t="shared" si="25"/>
        <v>0.96408448650008327</v>
      </c>
      <c r="G33" s="22">
        <f t="shared" si="25"/>
        <v>0.9615294340337105</v>
      </c>
      <c r="H33" s="8">
        <f t="shared" si="25"/>
        <v>0</v>
      </c>
      <c r="I33" s="22">
        <f t="shared" si="25"/>
        <v>3.9979427171665605</v>
      </c>
      <c r="J33" s="22">
        <f t="shared" si="25"/>
        <v>2.7624992981257392</v>
      </c>
      <c r="K33" s="22">
        <f t="shared" si="25"/>
        <v>1.9751643005207911</v>
      </c>
      <c r="L33" s="22">
        <f t="shared" si="25"/>
        <v>2.0898398583228586</v>
      </c>
      <c r="M33" s="22">
        <f t="shared" si="25"/>
        <v>2.0488221786927938</v>
      </c>
      <c r="N33" s="8"/>
      <c r="O33" s="15">
        <f>'25组回归结果复制到这里'!A59</f>
        <v>1</v>
      </c>
      <c r="P33" s="15">
        <f>'25组回归结果复制到这里'!B59</f>
        <v>0.87551569937287665</v>
      </c>
      <c r="Q33" s="15">
        <f>'25组回归结果复制到这里'!C59</f>
        <v>0.93626581648947083</v>
      </c>
      <c r="R33" s="15">
        <f>'25组回归结果复制到这里'!D59</f>
        <v>0.96767862455669573</v>
      </c>
      <c r="S33" s="15">
        <f>'25组回归结果复制到这里'!E59</f>
        <v>0.96408448650008327</v>
      </c>
      <c r="T33" s="15">
        <f>'25组回归结果复制到这里'!F59</f>
        <v>0.9615294340337105</v>
      </c>
      <c r="U33" s="15">
        <f>'25组回归结果复制到这里'!G59</f>
        <v>0</v>
      </c>
      <c r="V33" s="15">
        <f>'25组回归结果复制到这里'!H59</f>
        <v>3.9979427171665605</v>
      </c>
      <c r="W33" s="15">
        <f>'25组回归结果复制到这里'!I59</f>
        <v>2.7624992981257392</v>
      </c>
      <c r="X33" s="15">
        <f>'25组回归结果复制到这里'!J59</f>
        <v>1.9751643005207911</v>
      </c>
      <c r="Y33" s="15">
        <f>'25组回归结果复制到这里'!K59</f>
        <v>2.0898398583228586</v>
      </c>
      <c r="Z33" s="15">
        <f>'25组回归结果复制到这里'!L59</f>
        <v>2.0488221786927938</v>
      </c>
      <c r="AA33" s="15">
        <f>'25组回归结果复制到这里'!M59</f>
        <v>0</v>
      </c>
      <c r="AB33" s="15">
        <f>'25组回归结果复制到这里'!N59</f>
        <v>0</v>
      </c>
      <c r="AC33" s="15">
        <f>'25组回归结果复制到这里'!O59</f>
        <v>0</v>
      </c>
      <c r="AD33" s="15">
        <f>'25组回归结果复制到这里'!P59</f>
        <v>0</v>
      </c>
      <c r="AE33" s="15">
        <f>'25组回归结果复制到这里'!Q59</f>
        <v>0</v>
      </c>
      <c r="AF33" s="15">
        <f>'25组回归结果复制到这里'!R59</f>
        <v>0</v>
      </c>
    </row>
    <row r="34" spans="2:32" x14ac:dyDescent="0.3">
      <c r="B34" s="19">
        <v>2</v>
      </c>
      <c r="C34" s="22">
        <f t="shared" si="25"/>
        <v>0.94134936172529626</v>
      </c>
      <c r="D34" s="22">
        <f t="shared" si="25"/>
        <v>0.97030649680855496</v>
      </c>
      <c r="E34" s="22">
        <f t="shared" si="25"/>
        <v>0.97092461897818438</v>
      </c>
      <c r="F34" s="22">
        <f t="shared" si="25"/>
        <v>0.96529604528139967</v>
      </c>
      <c r="G34" s="22">
        <f t="shared" si="25"/>
        <v>0.95716411934898293</v>
      </c>
      <c r="H34" s="8">
        <f t="shared" si="25"/>
        <v>0</v>
      </c>
      <c r="I34" s="22">
        <f t="shared" si="25"/>
        <v>2.5049436737526798</v>
      </c>
      <c r="J34" s="22">
        <f t="shared" si="25"/>
        <v>1.7914512767422572</v>
      </c>
      <c r="K34" s="22">
        <f t="shared" si="25"/>
        <v>1.7554567662324687</v>
      </c>
      <c r="L34" s="22">
        <f t="shared" si="25"/>
        <v>1.9014583472821092</v>
      </c>
      <c r="M34" s="22">
        <f t="shared" si="25"/>
        <v>2.0844328099221463</v>
      </c>
      <c r="N34" s="8"/>
      <c r="O34" s="15">
        <f>'25组回归结果复制到这里'!A60</f>
        <v>2</v>
      </c>
      <c r="P34" s="15">
        <f>'25组回归结果复制到这里'!B60</f>
        <v>0.94134936172529626</v>
      </c>
      <c r="Q34" s="15">
        <f>'25组回归结果复制到这里'!C60</f>
        <v>0.97030649680855496</v>
      </c>
      <c r="R34" s="15">
        <f>'25组回归结果复制到这里'!D60</f>
        <v>0.97092461897818438</v>
      </c>
      <c r="S34" s="15">
        <f>'25组回归结果复制到这里'!E60</f>
        <v>0.96529604528139967</v>
      </c>
      <c r="T34" s="15">
        <f>'25组回归结果复制到这里'!F60</f>
        <v>0.95716411934898293</v>
      </c>
      <c r="U34" s="15">
        <f>'25组回归结果复制到这里'!G60</f>
        <v>0</v>
      </c>
      <c r="V34" s="15">
        <f>'25组回归结果复制到这里'!H60</f>
        <v>2.5049436737526798</v>
      </c>
      <c r="W34" s="15">
        <f>'25组回归结果复制到这里'!I60</f>
        <v>1.7914512767422572</v>
      </c>
      <c r="X34" s="15">
        <f>'25组回归结果复制到这里'!J60</f>
        <v>1.7554567662324687</v>
      </c>
      <c r="Y34" s="15">
        <f>'25组回归结果复制到这里'!K60</f>
        <v>1.9014583472821092</v>
      </c>
      <c r="Z34" s="15">
        <f>'25组回归结果复制到这里'!L60</f>
        <v>2.0844328099221463</v>
      </c>
      <c r="AA34" s="15">
        <f>'25组回归结果复制到这里'!M60</f>
        <v>0</v>
      </c>
      <c r="AB34" s="15">
        <f>'25组回归结果复制到这里'!N60</f>
        <v>0</v>
      </c>
      <c r="AC34" s="15">
        <f>'25组回归结果复制到这里'!O60</f>
        <v>0</v>
      </c>
      <c r="AD34" s="15">
        <f>'25组回归结果复制到这里'!P60</f>
        <v>0</v>
      </c>
      <c r="AE34" s="15">
        <f>'25组回归结果复制到这里'!Q60</f>
        <v>0</v>
      </c>
      <c r="AF34" s="15">
        <f>'25组回归结果复制到这里'!R60</f>
        <v>0</v>
      </c>
    </row>
    <row r="35" spans="2:32" x14ac:dyDescent="0.3">
      <c r="B35" s="19">
        <v>3</v>
      </c>
      <c r="C35" s="22">
        <f t="shared" si="25"/>
        <v>0.95083997370504736</v>
      </c>
      <c r="D35" s="22">
        <f t="shared" si="25"/>
        <v>0.96198917191867817</v>
      </c>
      <c r="E35" s="22">
        <f t="shared" si="25"/>
        <v>0.95925872144142477</v>
      </c>
      <c r="F35" s="22">
        <f t="shared" si="25"/>
        <v>0.95390436130150458</v>
      </c>
      <c r="G35" s="22">
        <f t="shared" si="25"/>
        <v>0.9501937072877934</v>
      </c>
      <c r="H35" s="8">
        <f t="shared" si="25"/>
        <v>0</v>
      </c>
      <c r="I35" s="22">
        <f t="shared" si="25"/>
        <v>2.2449531404120724</v>
      </c>
      <c r="J35" s="22">
        <f t="shared" si="25"/>
        <v>1.9102455189592848</v>
      </c>
      <c r="K35" s="22">
        <f t="shared" si="25"/>
        <v>1.9919058928503812</v>
      </c>
      <c r="L35" s="22">
        <f t="shared" si="25"/>
        <v>2.1345451761314589</v>
      </c>
      <c r="M35" s="22">
        <f t="shared" si="25"/>
        <v>2.147475042643582</v>
      </c>
      <c r="N35" s="8"/>
      <c r="O35" s="15">
        <f>'25组回归结果复制到这里'!A61</f>
        <v>3</v>
      </c>
      <c r="P35" s="15">
        <f>'25组回归结果复制到这里'!B61</f>
        <v>0.95083997370504736</v>
      </c>
      <c r="Q35" s="15">
        <f>'25组回归结果复制到这里'!C61</f>
        <v>0.96198917191867817</v>
      </c>
      <c r="R35" s="15">
        <f>'25组回归结果复制到这里'!D61</f>
        <v>0.95925872144142477</v>
      </c>
      <c r="S35" s="15">
        <f>'25组回归结果复制到这里'!E61</f>
        <v>0.95390436130150458</v>
      </c>
      <c r="T35" s="15">
        <f>'25组回归结果复制到这里'!F61</f>
        <v>0.9501937072877934</v>
      </c>
      <c r="U35" s="15">
        <f>'25组回归结果复制到这里'!G61</f>
        <v>0</v>
      </c>
      <c r="V35" s="15">
        <f>'25组回归结果复制到这里'!H61</f>
        <v>2.2449531404120724</v>
      </c>
      <c r="W35" s="15">
        <f>'25组回归结果复制到这里'!I61</f>
        <v>1.9102455189592848</v>
      </c>
      <c r="X35" s="15">
        <f>'25组回归结果复制到这里'!J61</f>
        <v>1.9919058928503812</v>
      </c>
      <c r="Y35" s="15">
        <f>'25组回归结果复制到这里'!K61</f>
        <v>2.1345451761314589</v>
      </c>
      <c r="Z35" s="15">
        <f>'25组回归结果复制到这里'!L61</f>
        <v>2.147475042643582</v>
      </c>
      <c r="AA35" s="15">
        <f>'25组回归结果复制到这里'!M61</f>
        <v>0</v>
      </c>
      <c r="AB35" s="15">
        <f>'25组回归结果复制到这里'!N61</f>
        <v>0</v>
      </c>
      <c r="AC35" s="15">
        <f>'25组回归结果复制到这里'!O61</f>
        <v>0</v>
      </c>
      <c r="AD35" s="15">
        <f>'25组回归结果复制到这里'!P61</f>
        <v>0</v>
      </c>
      <c r="AE35" s="15">
        <f>'25组回归结果复制到这里'!Q61</f>
        <v>0</v>
      </c>
      <c r="AF35" s="15">
        <f>'25组回归结果复制到这里'!R61</f>
        <v>0</v>
      </c>
    </row>
    <row r="36" spans="2:32" x14ac:dyDescent="0.3">
      <c r="B36" s="19">
        <v>4</v>
      </c>
      <c r="C36" s="22">
        <f t="shared" ref="C36:C37" si="26">P36</f>
        <v>0.94495434380932997</v>
      </c>
      <c r="D36" s="22">
        <f t="shared" ref="D36:D37" si="27">Q36</f>
        <v>0.95495560416521286</v>
      </c>
      <c r="E36" s="22">
        <f t="shared" ref="E36:E37" si="28">R36</f>
        <v>0.94809877321429104</v>
      </c>
      <c r="F36" s="22">
        <f t="shared" ref="F36:F37" si="29">S36</f>
        <v>0.94847932455735262</v>
      </c>
      <c r="G36" s="22">
        <f t="shared" ref="G36:G37" si="30">T36</f>
        <v>0.95130112063941152</v>
      </c>
      <c r="H36" s="8">
        <f t="shared" ref="H36:H37" si="31">U36</f>
        <v>0</v>
      </c>
      <c r="I36" s="22">
        <f t="shared" ref="I36:I37" si="32">V36</f>
        <v>2.2473842957585903</v>
      </c>
      <c r="J36" s="22">
        <f t="shared" ref="J36:J37" si="33">W36</f>
        <v>2.0479488415823077</v>
      </c>
      <c r="K36" s="22">
        <f t="shared" ref="K36:K37" si="34">X36</f>
        <v>2.1846114433438841</v>
      </c>
      <c r="L36" s="22">
        <f t="shared" ref="L36:L37" si="35">Y36</f>
        <v>2.2189614723264266</v>
      </c>
      <c r="M36" s="22">
        <f t="shared" ref="M36:M37" si="36">Z36</f>
        <v>2.0305550146677067</v>
      </c>
      <c r="N36" s="8"/>
      <c r="O36" s="15">
        <f>'25组回归结果复制到这里'!A62</f>
        <v>4</v>
      </c>
      <c r="P36" s="15">
        <f>'25组回归结果复制到这里'!B62</f>
        <v>0.94495434380932997</v>
      </c>
      <c r="Q36" s="15">
        <f>'25组回归结果复制到这里'!C62</f>
        <v>0.95495560416521286</v>
      </c>
      <c r="R36" s="15">
        <f>'25组回归结果复制到这里'!D62</f>
        <v>0.94809877321429104</v>
      </c>
      <c r="S36" s="15">
        <f>'25组回归结果复制到这里'!E62</f>
        <v>0.94847932455735262</v>
      </c>
      <c r="T36" s="15">
        <f>'25组回归结果复制到这里'!F62</f>
        <v>0.95130112063941152</v>
      </c>
      <c r="U36" s="15">
        <f>'25组回归结果复制到这里'!G62</f>
        <v>0</v>
      </c>
      <c r="V36" s="15">
        <f>'25组回归结果复制到这里'!H62</f>
        <v>2.2473842957585903</v>
      </c>
      <c r="W36" s="15">
        <f>'25组回归结果复制到这里'!I62</f>
        <v>2.0479488415823077</v>
      </c>
      <c r="X36" s="15">
        <f>'25组回归结果复制到这里'!J62</f>
        <v>2.1846114433438841</v>
      </c>
      <c r="Y36" s="15">
        <f>'25组回归结果复制到这里'!K62</f>
        <v>2.2189614723264266</v>
      </c>
      <c r="Z36" s="15">
        <f>'25组回归结果复制到这里'!L62</f>
        <v>2.0305550146677067</v>
      </c>
      <c r="AA36" s="15">
        <f>'25组回归结果复制到这里'!M62</f>
        <v>0</v>
      </c>
      <c r="AB36" s="15">
        <f>'25组回归结果复制到这里'!N62</f>
        <v>0</v>
      </c>
      <c r="AC36" s="15">
        <f>'25组回归结果复制到这里'!O62</f>
        <v>0</v>
      </c>
      <c r="AD36" s="15">
        <f>'25组回归结果复制到这里'!P62</f>
        <v>0</v>
      </c>
      <c r="AE36" s="15">
        <f>'25组回归结果复制到这里'!Q62</f>
        <v>0</v>
      </c>
      <c r="AF36" s="15">
        <f>'25组回归结果复制到这里'!R62</f>
        <v>0</v>
      </c>
    </row>
    <row r="37" spans="2:32" ht="14.25" thickBot="1" x14ac:dyDescent="0.35">
      <c r="B37" s="24" t="s">
        <v>40</v>
      </c>
      <c r="C37" s="28">
        <f t="shared" si="26"/>
        <v>0.94520783120117402</v>
      </c>
      <c r="D37" s="28">
        <f t="shared" si="27"/>
        <v>0.95023542720246224</v>
      </c>
      <c r="E37" s="28">
        <f t="shared" si="28"/>
        <v>0.93841077583265686</v>
      </c>
      <c r="F37" s="28">
        <f t="shared" si="29"/>
        <v>0.932440000951679</v>
      </c>
      <c r="G37" s="28">
        <f t="shared" si="30"/>
        <v>0.94107690929612609</v>
      </c>
      <c r="H37" s="25">
        <f t="shared" si="31"/>
        <v>0</v>
      </c>
      <c r="I37" s="28">
        <f t="shared" si="32"/>
        <v>1.9579577918718367</v>
      </c>
      <c r="J37" s="28">
        <f t="shared" si="33"/>
        <v>1.9410981083907999</v>
      </c>
      <c r="K37" s="28">
        <f t="shared" si="34"/>
        <v>2.1587969615636036</v>
      </c>
      <c r="L37" s="28">
        <f t="shared" si="35"/>
        <v>2.2146838560034774</v>
      </c>
      <c r="M37" s="28">
        <f t="shared" si="36"/>
        <v>2.0192833018981351</v>
      </c>
      <c r="N37" s="8"/>
      <c r="O37" s="15">
        <f>'25组回归结果复制到这里'!A63</f>
        <v>5</v>
      </c>
      <c r="P37" s="15">
        <f>'25组回归结果复制到这里'!B63</f>
        <v>0.94520783120117402</v>
      </c>
      <c r="Q37" s="15">
        <f>'25组回归结果复制到这里'!C63</f>
        <v>0.95023542720246224</v>
      </c>
      <c r="R37" s="15">
        <f>'25组回归结果复制到这里'!D63</f>
        <v>0.93841077583265686</v>
      </c>
      <c r="S37" s="15">
        <f>'25组回归结果复制到这里'!E63</f>
        <v>0.932440000951679</v>
      </c>
      <c r="T37" s="15">
        <f>'25组回归结果复制到这里'!F63</f>
        <v>0.94107690929612609</v>
      </c>
      <c r="U37" s="15">
        <f>'25组回归结果复制到这里'!G63</f>
        <v>0</v>
      </c>
      <c r="V37" s="15">
        <f>'25组回归结果复制到这里'!H63</f>
        <v>1.9579577918718367</v>
      </c>
      <c r="W37" s="15">
        <f>'25组回归结果复制到这里'!I63</f>
        <v>1.9410981083907999</v>
      </c>
      <c r="X37" s="15">
        <f>'25组回归结果复制到这里'!J63</f>
        <v>2.1587969615636036</v>
      </c>
      <c r="Y37" s="15">
        <f>'25组回归结果复制到这里'!K63</f>
        <v>2.2146838560034774</v>
      </c>
      <c r="Z37" s="15">
        <f>'25组回归结果复制到这里'!L63</f>
        <v>2.0192833018981351</v>
      </c>
      <c r="AA37" s="15">
        <f>'25组回归结果复制到这里'!M63</f>
        <v>0</v>
      </c>
      <c r="AB37" s="15">
        <f>'25组回归结果复制到这里'!N63</f>
        <v>0</v>
      </c>
      <c r="AC37" s="15">
        <f>'25组回归结果复制到这里'!O63</f>
        <v>0</v>
      </c>
      <c r="AD37" s="15">
        <f>'25组回归结果复制到这里'!P63</f>
        <v>0</v>
      </c>
      <c r="AE37" s="15">
        <f>'25组回归结果复制到这里'!Q63</f>
        <v>0</v>
      </c>
      <c r="AF37" s="15">
        <f>'25组回归结果复制到这里'!R63</f>
        <v>0</v>
      </c>
    </row>
  </sheetData>
  <mergeCells count="11">
    <mergeCell ref="C32:G32"/>
    <mergeCell ref="I32:M32"/>
    <mergeCell ref="C2:M2"/>
    <mergeCell ref="C25:G25"/>
    <mergeCell ref="I25:M25"/>
    <mergeCell ref="C18:G18"/>
    <mergeCell ref="I18:M18"/>
    <mergeCell ref="C4:G4"/>
    <mergeCell ref="I4:M4"/>
    <mergeCell ref="C11:G11"/>
    <mergeCell ref="I11:M1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63"/>
  <sheetViews>
    <sheetView topLeftCell="A28" zoomScale="70" zoomScaleNormal="70" workbookViewId="0">
      <selection activeCell="T52" sqref="A1:XFD1048576"/>
    </sheetView>
  </sheetViews>
  <sheetFormatPr defaultRowHeight="13.5" x14ac:dyDescent="0.3"/>
  <cols>
    <col min="5" max="5" width="9.06640625" customWidth="1"/>
    <col min="17" max="17" width="10.46484375" bestFit="1" customWidth="1"/>
  </cols>
  <sheetData>
    <row r="1" spans="1:26" s="16" customFormat="1" ht="12.75" x14ac:dyDescent="0.35">
      <c r="A1" s="16" t="s">
        <v>17</v>
      </c>
      <c r="B1" s="16" t="s">
        <v>18</v>
      </c>
      <c r="C1" s="16" t="s">
        <v>19</v>
      </c>
      <c r="D1" s="16" t="s">
        <v>20</v>
      </c>
      <c r="E1" s="16" t="s">
        <v>21</v>
      </c>
      <c r="F1" s="16" t="s">
        <v>22</v>
      </c>
      <c r="G1" s="16" t="s">
        <v>6</v>
      </c>
      <c r="H1" s="16" t="s">
        <v>1</v>
      </c>
      <c r="I1" s="16" t="s">
        <v>2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  <c r="O1" s="16" t="s">
        <v>23</v>
      </c>
      <c r="P1" s="16" t="s">
        <v>24</v>
      </c>
      <c r="Q1" s="16" t="s">
        <v>25</v>
      </c>
      <c r="R1" s="16" t="s">
        <v>26</v>
      </c>
      <c r="S1" s="16" t="s">
        <v>27</v>
      </c>
      <c r="T1" s="16" t="s">
        <v>28</v>
      </c>
      <c r="U1" s="16" t="s">
        <v>29</v>
      </c>
      <c r="V1" s="16" t="s">
        <v>30</v>
      </c>
      <c r="W1" s="16" t="s">
        <v>31</v>
      </c>
      <c r="X1" s="16" t="s">
        <v>32</v>
      </c>
      <c r="Y1" s="16" t="s">
        <v>33</v>
      </c>
      <c r="Z1" s="16" t="s">
        <v>34</v>
      </c>
    </row>
    <row r="2" spans="1:26" x14ac:dyDescent="0.3">
      <c r="A2" s="36">
        <v>1</v>
      </c>
      <c r="B2" s="36">
        <v>1</v>
      </c>
      <c r="C2" s="36">
        <v>3.9979427171665605</v>
      </c>
      <c r="D2" s="36">
        <v>240</v>
      </c>
      <c r="E2" s="36">
        <v>0.87707826381589493</v>
      </c>
      <c r="F2" s="36">
        <v>0.87551569937287665</v>
      </c>
      <c r="G2" s="36">
        <v>1.0169116868287424</v>
      </c>
      <c r="H2" s="36">
        <v>1.140050789436553</v>
      </c>
      <c r="I2" s="36">
        <v>-0.27169468507196065</v>
      </c>
      <c r="J2" s="36">
        <v>0.40914366124462909</v>
      </c>
      <c r="K2" s="36">
        <v>3.6703310906887054E-2</v>
      </c>
      <c r="L2" s="36">
        <v>7.8706890344619751E-2</v>
      </c>
      <c r="M2" s="36">
        <v>7.9361461102962494E-2</v>
      </c>
      <c r="N2" s="36">
        <v>0.29152926802635193</v>
      </c>
      <c r="O2" s="36">
        <v>1.4034394025802612</v>
      </c>
      <c r="P2" s="36">
        <v>0.16177834570407867</v>
      </c>
      <c r="Q2" t="s">
        <v>65</v>
      </c>
      <c r="R2" s="36">
        <v>27.706266403198242</v>
      </c>
      <c r="S2" s="36">
        <v>0</v>
      </c>
      <c r="T2" t="s">
        <v>35</v>
      </c>
      <c r="U2" s="36">
        <v>14.48476505279541</v>
      </c>
      <c r="V2" s="36">
        <v>1.3708643817882066E-34</v>
      </c>
      <c r="W2" t="s">
        <v>35</v>
      </c>
      <c r="X2" s="36">
        <v>-3.4235091209411621</v>
      </c>
      <c r="Y2" s="36">
        <v>7.2677276330068707E-4</v>
      </c>
      <c r="Z2" t="s">
        <v>35</v>
      </c>
    </row>
    <row r="3" spans="1:26" x14ac:dyDescent="0.3">
      <c r="A3" s="36">
        <v>1</v>
      </c>
      <c r="B3" s="36">
        <v>2</v>
      </c>
      <c r="C3" s="36">
        <v>2.7624992981257392</v>
      </c>
      <c r="D3" s="36">
        <v>240</v>
      </c>
      <c r="E3" s="36">
        <v>0.93706582716115105</v>
      </c>
      <c r="F3" s="36">
        <v>0.93626581648947083</v>
      </c>
      <c r="G3" s="36">
        <v>0.9978739303258306</v>
      </c>
      <c r="H3" s="36">
        <v>1.1289861600064115</v>
      </c>
      <c r="I3" s="36">
        <v>-0.41266592933794927</v>
      </c>
      <c r="J3" s="36">
        <v>0.54677378101965557</v>
      </c>
      <c r="K3" s="36">
        <v>2.5827459990978241E-2</v>
      </c>
      <c r="L3" s="36">
        <v>6.1697844415903091E-2</v>
      </c>
      <c r="M3" s="36">
        <v>6.5176889300346375E-2</v>
      </c>
      <c r="N3" s="36">
        <v>0.20407798886299133</v>
      </c>
      <c r="O3" s="36">
        <v>2.6792392730712891</v>
      </c>
      <c r="P3" s="36">
        <v>7.8895222395658493E-3</v>
      </c>
      <c r="Q3" t="s">
        <v>35</v>
      </c>
      <c r="R3" s="36">
        <v>38.636161804199219</v>
      </c>
      <c r="S3" s="36">
        <v>0</v>
      </c>
      <c r="T3" t="s">
        <v>35</v>
      </c>
      <c r="U3" s="36">
        <v>18.29863166809082</v>
      </c>
      <c r="V3" s="36">
        <v>0</v>
      </c>
      <c r="W3" t="s">
        <v>35</v>
      </c>
      <c r="X3" s="36">
        <v>-6.3314762115478516</v>
      </c>
      <c r="Y3" s="36">
        <v>1.1842816727281047E-9</v>
      </c>
      <c r="Z3" t="s">
        <v>35</v>
      </c>
    </row>
    <row r="4" spans="1:26" x14ac:dyDescent="0.3">
      <c r="A4" s="36">
        <v>1</v>
      </c>
      <c r="B4" s="36">
        <v>3</v>
      </c>
      <c r="C4" s="36">
        <v>1.9751643005207911</v>
      </c>
      <c r="D4" s="36">
        <v>240</v>
      </c>
      <c r="E4" s="36">
        <v>0.96808433219824352</v>
      </c>
      <c r="F4" s="36">
        <v>0.96767862455669573</v>
      </c>
      <c r="G4" s="36">
        <v>0.99951486201387674</v>
      </c>
      <c r="H4" s="36">
        <v>1.2795637471030412</v>
      </c>
      <c r="I4" s="36">
        <v>-0.18161015921762677</v>
      </c>
      <c r="J4" s="36">
        <v>0.26411800977499844</v>
      </c>
      <c r="K4" s="36">
        <v>1.7437277361750603E-2</v>
      </c>
      <c r="L4" s="36">
        <v>3.5401593893766403E-2</v>
      </c>
      <c r="M4" s="36">
        <v>5.2950631827116013E-2</v>
      </c>
      <c r="N4" s="36">
        <v>0.14322677254676819</v>
      </c>
      <c r="O4" s="36">
        <v>1.8440546989440918</v>
      </c>
      <c r="P4" s="36">
        <v>6.6407747566699982E-2</v>
      </c>
      <c r="Q4" t="s">
        <v>37</v>
      </c>
      <c r="R4" s="36">
        <v>57.320579528808594</v>
      </c>
      <c r="S4" s="36">
        <v>0</v>
      </c>
      <c r="T4" t="s">
        <v>35</v>
      </c>
      <c r="U4" s="36">
        <v>36.144241333007813</v>
      </c>
      <c r="V4" s="36">
        <v>0</v>
      </c>
      <c r="W4" t="s">
        <v>35</v>
      </c>
      <c r="X4" s="36">
        <v>-3.4298014640808105</v>
      </c>
      <c r="Y4" s="36">
        <v>7.1090157143771648E-4</v>
      </c>
      <c r="Z4" t="s">
        <v>35</v>
      </c>
    </row>
    <row r="5" spans="1:26" x14ac:dyDescent="0.3">
      <c r="A5" s="36">
        <v>1</v>
      </c>
      <c r="B5" s="36">
        <v>4</v>
      </c>
      <c r="C5" s="36">
        <v>2.0898398583228586</v>
      </c>
      <c r="D5" s="36">
        <v>240</v>
      </c>
      <c r="E5" s="36">
        <v>0.9645353088452705</v>
      </c>
      <c r="F5" s="36">
        <v>0.96408448650008327</v>
      </c>
      <c r="G5" s="36">
        <v>1.0067042898835761</v>
      </c>
      <c r="H5" s="36">
        <v>1.318298345699183</v>
      </c>
      <c r="I5" s="36">
        <v>-2.4374811618051828E-2</v>
      </c>
      <c r="J5" s="36">
        <v>0.14348720777200574</v>
      </c>
      <c r="K5" s="36">
        <v>1.6675470396876335E-2</v>
      </c>
      <c r="L5" s="36">
        <v>5.1793023943901062E-2</v>
      </c>
      <c r="M5" s="36">
        <v>5.7376567274332047E-2</v>
      </c>
      <c r="N5" s="36">
        <v>0.12530773878097534</v>
      </c>
      <c r="O5" s="36">
        <v>1.1450785398483276</v>
      </c>
      <c r="P5" s="36">
        <v>0.25331723690032959</v>
      </c>
      <c r="Q5" t="s">
        <v>65</v>
      </c>
      <c r="R5" s="36">
        <v>60.370368957519531</v>
      </c>
      <c r="S5" s="36">
        <v>0</v>
      </c>
      <c r="T5" t="s">
        <v>35</v>
      </c>
      <c r="U5" s="36">
        <v>25.453203201293945</v>
      </c>
      <c r="V5" s="36">
        <v>0</v>
      </c>
      <c r="W5" t="s">
        <v>35</v>
      </c>
      <c r="X5" s="36">
        <v>-0.42482170462608337</v>
      </c>
      <c r="Y5" s="36">
        <v>0.67134726047515869</v>
      </c>
      <c r="Z5" t="s">
        <v>65</v>
      </c>
    </row>
    <row r="6" spans="1:26" x14ac:dyDescent="0.3">
      <c r="A6" s="36">
        <v>1</v>
      </c>
      <c r="B6" s="36">
        <v>5</v>
      </c>
      <c r="C6" s="36">
        <v>2.0488221786927938</v>
      </c>
      <c r="D6" s="36">
        <v>240</v>
      </c>
      <c r="E6" s="36">
        <v>0.96201232816717852</v>
      </c>
      <c r="F6" s="36">
        <v>0.9615294340337105</v>
      </c>
      <c r="G6" s="36">
        <v>0.97651492202523615</v>
      </c>
      <c r="H6" s="36">
        <v>1.2385903430218579</v>
      </c>
      <c r="I6" s="36">
        <v>0.16206826880078323</v>
      </c>
      <c r="J6" s="36">
        <v>-0.13268144232543833</v>
      </c>
      <c r="K6" s="36">
        <v>2.2097790613770485E-2</v>
      </c>
      <c r="L6" s="36">
        <v>5.6503430008888245E-2</v>
      </c>
      <c r="M6" s="36">
        <v>9.0077191591262817E-2</v>
      </c>
      <c r="N6" s="36">
        <v>0.15381591022014618</v>
      </c>
      <c r="O6" s="36">
        <v>-0.8625989556312561</v>
      </c>
      <c r="P6" s="36">
        <v>0.38921913504600525</v>
      </c>
      <c r="Q6" t="s">
        <v>65</v>
      </c>
      <c r="R6" s="36">
        <v>44.19061279296875</v>
      </c>
      <c r="S6" s="36">
        <v>0</v>
      </c>
      <c r="T6" t="s">
        <v>35</v>
      </c>
      <c r="U6" s="36">
        <v>21.920621871948242</v>
      </c>
      <c r="V6" s="36">
        <v>0</v>
      </c>
      <c r="W6" t="s">
        <v>35</v>
      </c>
      <c r="X6" s="36">
        <v>1.7992154359817505</v>
      </c>
      <c r="Y6" s="36">
        <v>7.3240764439105988E-2</v>
      </c>
      <c r="Z6" t="s">
        <v>37</v>
      </c>
    </row>
    <row r="7" spans="1:26" x14ac:dyDescent="0.3">
      <c r="A7" s="36">
        <v>2</v>
      </c>
      <c r="B7" s="36">
        <v>1</v>
      </c>
      <c r="C7" s="36">
        <v>2.5049436737526798</v>
      </c>
      <c r="D7" s="36">
        <v>240</v>
      </c>
      <c r="E7" s="36">
        <v>0.94208556220573192</v>
      </c>
      <c r="F7" s="36">
        <v>0.94134936172529626</v>
      </c>
      <c r="G7" s="36">
        <v>0.99279650449890988</v>
      </c>
      <c r="H7" s="36">
        <v>1.0034395578011828</v>
      </c>
      <c r="I7" s="36">
        <v>-0.24764723227358709</v>
      </c>
      <c r="J7" s="36">
        <v>-8.8037902910609311E-4</v>
      </c>
      <c r="K7" s="36">
        <v>1.7644284293055534E-2</v>
      </c>
      <c r="L7" s="36">
        <v>6.4112000167369843E-2</v>
      </c>
      <c r="M7" s="36">
        <v>0.10659368336200714</v>
      </c>
      <c r="N7" s="36">
        <v>0.14796765148639679</v>
      </c>
      <c r="O7" s="36">
        <v>-5.9498073533177376E-3</v>
      </c>
      <c r="P7" s="36">
        <v>0.99525773525238037</v>
      </c>
      <c r="Q7" t="s">
        <v>65</v>
      </c>
      <c r="R7" s="36">
        <v>56.267314910888672</v>
      </c>
      <c r="S7" s="36">
        <v>0</v>
      </c>
      <c r="T7" t="s">
        <v>35</v>
      </c>
      <c r="U7" s="36">
        <v>15.651352882385254</v>
      </c>
      <c r="V7" s="36">
        <v>1.5778372678469255E-38</v>
      </c>
      <c r="W7" t="s">
        <v>35</v>
      </c>
      <c r="X7" s="36">
        <v>-2.3232824802398682</v>
      </c>
      <c r="Y7" s="36">
        <v>2.1000495180487633E-2</v>
      </c>
      <c r="Z7" t="s">
        <v>36</v>
      </c>
    </row>
    <row r="8" spans="1:26" x14ac:dyDescent="0.3">
      <c r="A8" s="36">
        <v>2</v>
      </c>
      <c r="B8" s="36">
        <v>2</v>
      </c>
      <c r="C8" s="36">
        <v>1.7914512767422572</v>
      </c>
      <c r="D8" s="36">
        <v>240</v>
      </c>
      <c r="E8" s="36">
        <v>0.97067921860593709</v>
      </c>
      <c r="F8" s="36">
        <v>0.97030649680855496</v>
      </c>
      <c r="G8" s="36">
        <v>1.0141037952212315</v>
      </c>
      <c r="H8" s="36">
        <v>1.017139555519383</v>
      </c>
      <c r="I8" s="36">
        <v>-0.2628813152849796</v>
      </c>
      <c r="J8" s="36">
        <v>0.12780258571055425</v>
      </c>
      <c r="K8" s="36">
        <v>1.6995411366224289E-2</v>
      </c>
      <c r="L8" s="36">
        <v>4.3707516044378281E-2</v>
      </c>
      <c r="M8" s="36">
        <v>5.9416566044092178E-2</v>
      </c>
      <c r="N8" s="36">
        <v>0.11154572665691376</v>
      </c>
      <c r="O8" s="36">
        <v>1.1457417011260986</v>
      </c>
      <c r="P8" s="36">
        <v>0.25304317474365234</v>
      </c>
      <c r="Q8" t="s">
        <v>65</v>
      </c>
      <c r="R8" s="36">
        <v>59.669269561767578</v>
      </c>
      <c r="S8" s="36">
        <v>0</v>
      </c>
      <c r="T8" t="s">
        <v>35</v>
      </c>
      <c r="U8" s="36">
        <v>23.271501541137695</v>
      </c>
      <c r="V8" s="36">
        <v>0</v>
      </c>
      <c r="W8" t="s">
        <v>35</v>
      </c>
      <c r="X8" s="36">
        <v>-4.42437744140625</v>
      </c>
      <c r="Y8" s="36">
        <v>1.4678811567137018E-5</v>
      </c>
      <c r="Z8" t="s">
        <v>35</v>
      </c>
    </row>
    <row r="9" spans="1:26" x14ac:dyDescent="0.3">
      <c r="A9" s="36">
        <v>2</v>
      </c>
      <c r="B9" s="36">
        <v>3</v>
      </c>
      <c r="C9" s="36">
        <v>1.7554567662324687</v>
      </c>
      <c r="D9" s="36">
        <v>240</v>
      </c>
      <c r="E9" s="36">
        <v>0.9712895819198808</v>
      </c>
      <c r="F9" s="36">
        <v>0.97092461897818438</v>
      </c>
      <c r="G9" s="36">
        <v>1.0058036381699558</v>
      </c>
      <c r="H9" s="36">
        <v>1.0392050816556921</v>
      </c>
      <c r="I9" s="36">
        <v>-0.15284060846261169</v>
      </c>
      <c r="J9" s="36">
        <v>9.0605903538596211E-2</v>
      </c>
      <c r="K9" s="36">
        <v>1.6884621232748032E-2</v>
      </c>
      <c r="L9" s="36">
        <v>3.2429378479719162E-2</v>
      </c>
      <c r="M9" s="36">
        <v>4.5922156423330307E-2</v>
      </c>
      <c r="N9" s="36">
        <v>0.10798494517803192</v>
      </c>
      <c r="O9" s="36">
        <v>0.83906048536300659</v>
      </c>
      <c r="P9" s="36">
        <v>0.40227031707763672</v>
      </c>
      <c r="Q9" t="s">
        <v>65</v>
      </c>
      <c r="R9" s="36">
        <v>59.5692138671875</v>
      </c>
      <c r="S9" s="36">
        <v>0</v>
      </c>
      <c r="T9" t="s">
        <v>35</v>
      </c>
      <c r="U9" s="36">
        <v>32.045173645019531</v>
      </c>
      <c r="V9" s="36">
        <v>0</v>
      </c>
      <c r="W9" t="s">
        <v>35</v>
      </c>
      <c r="X9" s="36">
        <v>-3.328254222869873</v>
      </c>
      <c r="Y9" s="36">
        <v>1.0112852323800325E-3</v>
      </c>
      <c r="Z9" t="s">
        <v>35</v>
      </c>
    </row>
    <row r="10" spans="1:26" x14ac:dyDescent="0.3">
      <c r="A10" s="36">
        <v>2</v>
      </c>
      <c r="B10" s="36">
        <v>4</v>
      </c>
      <c r="C10" s="36">
        <v>1.9014583472821092</v>
      </c>
      <c r="D10" s="36">
        <v>240</v>
      </c>
      <c r="E10" s="36">
        <v>0.96573165977577535</v>
      </c>
      <c r="F10" s="36">
        <v>0.96529604528139967</v>
      </c>
      <c r="G10" s="36">
        <v>1.0209990132516551</v>
      </c>
      <c r="H10" s="36">
        <v>1.0207746651707468</v>
      </c>
      <c r="I10" s="36">
        <v>8.830815268414148E-2</v>
      </c>
      <c r="J10" s="36">
        <v>0.1028827983240137</v>
      </c>
      <c r="K10" s="36">
        <v>1.9396048039197922E-2</v>
      </c>
      <c r="L10" s="36">
        <v>4.8713721334934235E-2</v>
      </c>
      <c r="M10" s="36">
        <v>7.6737254858016968E-2</v>
      </c>
      <c r="N10" s="36">
        <v>0.131943479180336</v>
      </c>
      <c r="O10" s="36">
        <v>0.77974903583526611</v>
      </c>
      <c r="P10" s="36">
        <v>0.43630686402320862</v>
      </c>
      <c r="Q10" t="s">
        <v>65</v>
      </c>
      <c r="R10" s="36">
        <v>52.639537811279297</v>
      </c>
      <c r="S10" s="36">
        <v>0</v>
      </c>
      <c r="T10" t="s">
        <v>35</v>
      </c>
      <c r="U10" s="36">
        <v>20.954561233520508</v>
      </c>
      <c r="V10" s="36">
        <v>0</v>
      </c>
      <c r="W10" t="s">
        <v>35</v>
      </c>
      <c r="X10" s="36">
        <v>1.1507859230041504</v>
      </c>
      <c r="Y10" s="36">
        <v>0.25096556544303894</v>
      </c>
      <c r="Z10" t="s">
        <v>65</v>
      </c>
    </row>
    <row r="11" spans="1:26" x14ac:dyDescent="0.3">
      <c r="A11" s="36">
        <v>2</v>
      </c>
      <c r="B11" s="36">
        <v>5</v>
      </c>
      <c r="C11" s="36">
        <v>2.0844328099221463</v>
      </c>
      <c r="D11" s="36">
        <v>240</v>
      </c>
      <c r="E11" s="36">
        <v>0.95770180822744755</v>
      </c>
      <c r="F11" s="36">
        <v>0.95716411934898293</v>
      </c>
      <c r="G11" s="36">
        <v>1.0149987203887221</v>
      </c>
      <c r="H11" s="36">
        <v>1.0324729991245196</v>
      </c>
      <c r="I11" s="36">
        <v>0.4092183711813373</v>
      </c>
      <c r="J11" s="36">
        <v>-0.26008579270418264</v>
      </c>
      <c r="K11" s="36">
        <v>2.4707572534680367E-2</v>
      </c>
      <c r="L11" s="36">
        <v>4.8851806670427322E-2</v>
      </c>
      <c r="M11" s="36">
        <v>7.6256655156612396E-2</v>
      </c>
      <c r="N11" s="36">
        <v>0.13379009068012238</v>
      </c>
      <c r="O11" s="36">
        <v>-1.9439840316772461</v>
      </c>
      <c r="P11" s="36">
        <v>5.306609719991684E-2</v>
      </c>
      <c r="Q11" t="s">
        <v>37</v>
      </c>
      <c r="R11" s="36">
        <v>41.080471038818359</v>
      </c>
      <c r="S11" s="36">
        <v>0</v>
      </c>
      <c r="T11" t="s">
        <v>35</v>
      </c>
      <c r="U11" s="36">
        <v>21.134796142578125</v>
      </c>
      <c r="V11" s="36">
        <v>0</v>
      </c>
      <c r="W11" t="s">
        <v>35</v>
      </c>
      <c r="X11" s="36">
        <v>5.3663301467895508</v>
      </c>
      <c r="Y11" s="36">
        <v>1.891841776568981E-7</v>
      </c>
      <c r="Z11" t="s">
        <v>35</v>
      </c>
    </row>
    <row r="12" spans="1:26" x14ac:dyDescent="0.3">
      <c r="A12" s="36">
        <v>3</v>
      </c>
      <c r="B12" s="36">
        <v>1</v>
      </c>
      <c r="C12" s="36">
        <v>2.2449531404120724</v>
      </c>
      <c r="D12" s="36">
        <v>240</v>
      </c>
      <c r="E12" s="36">
        <v>0.95145704516481666</v>
      </c>
      <c r="F12" s="36">
        <v>0.95083997370504736</v>
      </c>
      <c r="G12" s="36">
        <v>1.0262582301291465</v>
      </c>
      <c r="H12" s="36">
        <v>0.7562137800290395</v>
      </c>
      <c r="I12" s="36">
        <v>-0.49879378013865516</v>
      </c>
      <c r="J12" s="36">
        <v>-0.40689176757466594</v>
      </c>
      <c r="K12" s="36">
        <v>2.5101518258452415E-2</v>
      </c>
      <c r="L12" s="36">
        <v>5.9300661087036133E-2</v>
      </c>
      <c r="M12" s="36">
        <v>8.2873746752738953E-2</v>
      </c>
      <c r="N12" s="36">
        <v>0.15932118892669678</v>
      </c>
      <c r="O12" s="36">
        <v>-2.5539085865020752</v>
      </c>
      <c r="P12" s="36">
        <v>1.1271325871348381E-2</v>
      </c>
      <c r="Q12" t="s">
        <v>36</v>
      </c>
      <c r="R12" s="36">
        <v>40.884307861328125</v>
      </c>
      <c r="S12" s="36">
        <v>0</v>
      </c>
      <c r="T12" t="s">
        <v>35</v>
      </c>
      <c r="U12" s="36">
        <v>12.752198219299316</v>
      </c>
      <c r="V12" s="36">
        <v>8.7847280052995931E-29</v>
      </c>
      <c r="W12" t="s">
        <v>35</v>
      </c>
      <c r="X12" s="36">
        <v>-6.0187187194824219</v>
      </c>
      <c r="Y12" s="36">
        <v>6.5332756982172668E-9</v>
      </c>
      <c r="Z12" t="s">
        <v>35</v>
      </c>
    </row>
    <row r="13" spans="1:26" x14ac:dyDescent="0.3">
      <c r="A13" s="36">
        <v>3</v>
      </c>
      <c r="B13" s="36">
        <v>2</v>
      </c>
      <c r="C13" s="36">
        <v>1.9102455189592848</v>
      </c>
      <c r="D13" s="36">
        <v>240</v>
      </c>
      <c r="E13" s="36">
        <v>0.96246629528371563</v>
      </c>
      <c r="F13" s="36">
        <v>0.96198917191867817</v>
      </c>
      <c r="G13" s="36">
        <v>1.0103844352271714</v>
      </c>
      <c r="H13" s="36">
        <v>0.78611692860000559</v>
      </c>
      <c r="I13" s="36">
        <v>-0.25214068085722352</v>
      </c>
      <c r="J13" s="36">
        <v>-0.22413883439756721</v>
      </c>
      <c r="K13" s="36">
        <v>1.8199004232883453E-2</v>
      </c>
      <c r="L13" s="36">
        <v>4.2761541903018951E-2</v>
      </c>
      <c r="M13" s="36">
        <v>5.9837818145751953E-2</v>
      </c>
      <c r="N13" s="36">
        <v>0.12968984246253967</v>
      </c>
      <c r="O13" s="36">
        <v>-1.7282682657241821</v>
      </c>
      <c r="P13" s="36">
        <v>8.5226327180862427E-2</v>
      </c>
      <c r="Q13" t="s">
        <v>37</v>
      </c>
      <c r="R13" s="36">
        <v>55.518665313720703</v>
      </c>
      <c r="S13" s="36">
        <v>0</v>
      </c>
      <c r="T13" t="s">
        <v>35</v>
      </c>
      <c r="U13" s="36">
        <v>18.383737564086914</v>
      </c>
      <c r="V13" s="36">
        <v>0</v>
      </c>
      <c r="W13" t="s">
        <v>35</v>
      </c>
      <c r="X13" s="36">
        <v>-4.2137346267700195</v>
      </c>
      <c r="Y13" s="36">
        <v>3.5573997593019158E-5</v>
      </c>
      <c r="Z13" t="s">
        <v>35</v>
      </c>
    </row>
    <row r="14" spans="1:26" x14ac:dyDescent="0.3">
      <c r="A14" s="36">
        <v>3</v>
      </c>
      <c r="B14" s="36">
        <v>3</v>
      </c>
      <c r="C14" s="36">
        <v>1.9919058928503812</v>
      </c>
      <c r="D14" s="36">
        <v>240</v>
      </c>
      <c r="E14" s="36">
        <v>0.95977011824341529</v>
      </c>
      <c r="F14" s="36">
        <v>0.95925872144142477</v>
      </c>
      <c r="G14" s="36">
        <v>1.0219765129345011</v>
      </c>
      <c r="H14" s="36">
        <v>0.81269979973649464</v>
      </c>
      <c r="I14" s="36">
        <v>-0.12640669050219844</v>
      </c>
      <c r="J14" s="36">
        <v>4.9355116157558721E-2</v>
      </c>
      <c r="K14" s="36">
        <v>1.7019985243678093E-2</v>
      </c>
      <c r="L14" s="36">
        <v>4.2854253202676773E-2</v>
      </c>
      <c r="M14" s="36">
        <v>7.1612559258937836E-2</v>
      </c>
      <c r="N14" s="36">
        <v>0.14181041717529297</v>
      </c>
      <c r="O14" s="36">
        <v>0.34803590178489685</v>
      </c>
      <c r="P14" s="36">
        <v>0.72811830043792725</v>
      </c>
      <c r="Q14" t="s">
        <v>65</v>
      </c>
      <c r="R14" s="36">
        <v>60.045677185058594</v>
      </c>
      <c r="S14" s="36">
        <v>0</v>
      </c>
      <c r="T14" t="s">
        <v>35</v>
      </c>
      <c r="U14" s="36">
        <v>18.964273452758789</v>
      </c>
      <c r="V14" s="36">
        <v>0</v>
      </c>
      <c r="W14" t="s">
        <v>35</v>
      </c>
      <c r="X14" s="36">
        <v>-1.7651469707489014</v>
      </c>
      <c r="Y14" s="36">
        <v>7.8810796141624451E-2</v>
      </c>
      <c r="Z14" t="s">
        <v>37</v>
      </c>
    </row>
    <row r="15" spans="1:26" x14ac:dyDescent="0.3">
      <c r="A15" s="36">
        <v>3</v>
      </c>
      <c r="B15" s="36">
        <v>4</v>
      </c>
      <c r="C15" s="36">
        <v>2.1345451761314589</v>
      </c>
      <c r="D15" s="36">
        <v>240</v>
      </c>
      <c r="E15" s="36">
        <v>0.95448296764500029</v>
      </c>
      <c r="F15" s="36">
        <v>0.95390436130150458</v>
      </c>
      <c r="G15" s="36">
        <v>1.0393827959576629</v>
      </c>
      <c r="H15" s="36">
        <v>0.85306429723032351</v>
      </c>
      <c r="I15" s="36">
        <v>0.18644943029995628</v>
      </c>
      <c r="J15" s="36">
        <v>-0.1847634672089411</v>
      </c>
      <c r="K15" s="36">
        <v>2.354774996638298E-2</v>
      </c>
      <c r="L15" s="36">
        <v>4.4088635593652725E-2</v>
      </c>
      <c r="M15" s="36">
        <v>8.0815277993679047E-2</v>
      </c>
      <c r="N15" s="36">
        <v>0.14141778647899628</v>
      </c>
      <c r="O15" s="36">
        <v>-1.30650794506073</v>
      </c>
      <c r="P15" s="36">
        <v>0.19263049960136414</v>
      </c>
      <c r="Q15" t="s">
        <v>65</v>
      </c>
      <c r="R15" s="36">
        <v>44.139366149902344</v>
      </c>
      <c r="S15" s="36">
        <v>0</v>
      </c>
      <c r="T15" t="s">
        <v>35</v>
      </c>
      <c r="U15" s="36">
        <v>19.348848342895508</v>
      </c>
      <c r="V15" s="36">
        <v>0</v>
      </c>
      <c r="W15" t="s">
        <v>35</v>
      </c>
      <c r="X15" s="36">
        <v>2.3071062564849854</v>
      </c>
      <c r="Y15" s="36">
        <v>2.1900944411754608E-2</v>
      </c>
      <c r="Z15" t="s">
        <v>36</v>
      </c>
    </row>
    <row r="16" spans="1:26" x14ac:dyDescent="0.3">
      <c r="A16" s="36">
        <v>3</v>
      </c>
      <c r="B16" s="36">
        <v>5</v>
      </c>
      <c r="C16" s="36">
        <v>2.147475042643582</v>
      </c>
      <c r="D16" s="36">
        <v>240</v>
      </c>
      <c r="E16" s="36">
        <v>0.95081889087832316</v>
      </c>
      <c r="F16" s="36">
        <v>0.9501937072877934</v>
      </c>
      <c r="G16" s="36">
        <v>1.048433463512999</v>
      </c>
      <c r="H16" s="36">
        <v>0.6884331123089481</v>
      </c>
      <c r="I16" s="36">
        <v>0.39693686229093489</v>
      </c>
      <c r="J16" s="36">
        <v>-0.1742972498004498</v>
      </c>
      <c r="K16" s="36">
        <v>2.003549225628376E-2</v>
      </c>
      <c r="L16" s="36">
        <v>4.9394078552722931E-2</v>
      </c>
      <c r="M16" s="36">
        <v>6.9039173424243927E-2</v>
      </c>
      <c r="N16" s="36">
        <v>0.12660753726959229</v>
      </c>
      <c r="O16" s="36">
        <v>-1.3766735792160034</v>
      </c>
      <c r="P16" s="36">
        <v>0.16989608108997345</v>
      </c>
      <c r="Q16" t="s">
        <v>65</v>
      </c>
      <c r="R16" s="36">
        <v>52.328811645507813</v>
      </c>
      <c r="S16" s="36">
        <v>0</v>
      </c>
      <c r="T16" t="s">
        <v>35</v>
      </c>
      <c r="U16" s="36">
        <v>13.937563896179199</v>
      </c>
      <c r="V16" s="36">
        <v>9.5447658054953634E-33</v>
      </c>
      <c r="W16" t="s">
        <v>35</v>
      </c>
      <c r="X16" s="36">
        <v>5.7494440078735352</v>
      </c>
      <c r="Y16" s="36">
        <v>2.7090989007660937E-8</v>
      </c>
      <c r="Z16" t="s">
        <v>35</v>
      </c>
    </row>
    <row r="17" spans="1:26" x14ac:dyDescent="0.3">
      <c r="A17" s="36">
        <v>4</v>
      </c>
      <c r="B17" s="36">
        <v>1</v>
      </c>
      <c r="C17" s="36">
        <v>2.2473842957585903</v>
      </c>
      <c r="D17" s="36">
        <v>240</v>
      </c>
      <c r="E17" s="36">
        <v>0.94564529346862713</v>
      </c>
      <c r="F17" s="36">
        <v>0.94495434380932997</v>
      </c>
      <c r="G17" s="36">
        <v>0.99563592344927854</v>
      </c>
      <c r="H17" s="36">
        <v>0.57322566090313354</v>
      </c>
      <c r="I17" s="36">
        <v>-0.60278928187820235</v>
      </c>
      <c r="J17" s="36">
        <v>-0.33721876714582333</v>
      </c>
      <c r="K17" s="36">
        <v>2.2582462057471275E-2</v>
      </c>
      <c r="L17" s="36">
        <v>5.8747962117195129E-2</v>
      </c>
      <c r="M17" s="36">
        <v>8.5018821060657501E-2</v>
      </c>
      <c r="N17" s="36">
        <v>0.15834151208400726</v>
      </c>
      <c r="O17" s="36">
        <v>-2.1296927928924561</v>
      </c>
      <c r="P17" s="36">
        <v>3.4214962273836136E-2</v>
      </c>
      <c r="Q17" t="s">
        <v>36</v>
      </c>
      <c r="R17" s="36">
        <v>44.088901519775391</v>
      </c>
      <c r="S17" s="36">
        <v>0</v>
      </c>
      <c r="T17" t="s">
        <v>35</v>
      </c>
      <c r="U17" s="36">
        <v>9.7573709487915039</v>
      </c>
      <c r="V17" s="36">
        <v>3.6998385177395002E-19</v>
      </c>
      <c r="W17" t="s">
        <v>35</v>
      </c>
      <c r="X17" s="36">
        <v>-7.0900688171386719</v>
      </c>
      <c r="Y17" s="36">
        <v>1.4900598116485142E-11</v>
      </c>
      <c r="Z17" t="s">
        <v>35</v>
      </c>
    </row>
    <row r="18" spans="1:26" x14ac:dyDescent="0.3">
      <c r="A18" s="36">
        <v>4</v>
      </c>
      <c r="B18" s="36">
        <v>2</v>
      </c>
      <c r="C18" s="36">
        <v>2.0479488415823077</v>
      </c>
      <c r="D18" s="36">
        <v>240</v>
      </c>
      <c r="E18" s="36">
        <v>0.95552101499159092</v>
      </c>
      <c r="F18" s="36">
        <v>0.95495560416521286</v>
      </c>
      <c r="G18" s="36">
        <v>1.034594252822959</v>
      </c>
      <c r="H18" s="36">
        <v>0.63017755506460782</v>
      </c>
      <c r="I18" s="36">
        <v>-0.24729077858735421</v>
      </c>
      <c r="J18" s="36">
        <v>-0.35429416236051781</v>
      </c>
      <c r="K18" s="36">
        <v>1.9375286996364594E-2</v>
      </c>
      <c r="L18" s="36">
        <v>4.7369077801704407E-2</v>
      </c>
      <c r="M18" s="36">
        <v>6.9584406912326813E-2</v>
      </c>
      <c r="N18" s="36">
        <v>0.12133942544460297</v>
      </c>
      <c r="O18" s="36">
        <v>-2.9198601245880127</v>
      </c>
      <c r="P18" s="36">
        <v>3.8351491093635559E-3</v>
      </c>
      <c r="Q18" t="s">
        <v>35</v>
      </c>
      <c r="R18" s="36">
        <v>53.397621154785156</v>
      </c>
      <c r="S18" s="36">
        <v>0</v>
      </c>
      <c r="T18" t="s">
        <v>35</v>
      </c>
      <c r="U18" s="36">
        <v>13.303564071655273</v>
      </c>
      <c r="V18" s="36">
        <v>1.2764194745974471E-30</v>
      </c>
      <c r="W18" t="s">
        <v>35</v>
      </c>
      <c r="X18" s="36">
        <v>-3.5538246631622314</v>
      </c>
      <c r="Y18" s="36">
        <v>4.570857563521713E-4</v>
      </c>
      <c r="Z18" t="s">
        <v>35</v>
      </c>
    </row>
    <row r="19" spans="1:26" x14ac:dyDescent="0.3">
      <c r="A19" s="36">
        <v>4</v>
      </c>
      <c r="B19" s="36">
        <v>3</v>
      </c>
      <c r="C19" s="36">
        <v>2.1846114433438841</v>
      </c>
      <c r="D19" s="36">
        <v>240</v>
      </c>
      <c r="E19" s="36">
        <v>0.94875025304842131</v>
      </c>
      <c r="F19" s="36">
        <v>0.94809877321429104</v>
      </c>
      <c r="G19" s="36">
        <v>1.060650091169228</v>
      </c>
      <c r="H19" s="36">
        <v>0.53820271531193498</v>
      </c>
      <c r="I19" s="36">
        <v>-6.7415719374170111E-2</v>
      </c>
      <c r="J19" s="36">
        <v>-0.16440913049747863</v>
      </c>
      <c r="K19" s="36">
        <v>2.1607272326946259E-2</v>
      </c>
      <c r="L19" s="36">
        <v>5.4500017315149307E-2</v>
      </c>
      <c r="M19" s="36">
        <v>7.0238806307315826E-2</v>
      </c>
      <c r="N19" s="36">
        <v>0.136444091796875</v>
      </c>
      <c r="O19" s="36">
        <v>-1.2049560546875</v>
      </c>
      <c r="P19" s="36">
        <v>0.22940707206726074</v>
      </c>
      <c r="Q19" t="s">
        <v>65</v>
      </c>
      <c r="R19" s="36">
        <v>49.087642669677734</v>
      </c>
      <c r="S19" s="36">
        <v>0</v>
      </c>
      <c r="T19" t="s">
        <v>35</v>
      </c>
      <c r="U19" s="36">
        <v>9.8752756118774414</v>
      </c>
      <c r="V19" s="36">
        <v>1.6066279923768586E-19</v>
      </c>
      <c r="W19" t="s">
        <v>35</v>
      </c>
      <c r="X19" s="36">
        <v>-0.95980727672576904</v>
      </c>
      <c r="Y19" s="36">
        <v>0.33811816573143005</v>
      </c>
      <c r="Z19" t="s">
        <v>65</v>
      </c>
    </row>
    <row r="20" spans="1:26" x14ac:dyDescent="0.3">
      <c r="A20" s="36">
        <v>4</v>
      </c>
      <c r="B20" s="36">
        <v>4</v>
      </c>
      <c r="C20" s="36">
        <v>2.2189614723264266</v>
      </c>
      <c r="D20" s="36">
        <v>240</v>
      </c>
      <c r="E20" s="36">
        <v>0.94912602759638165</v>
      </c>
      <c r="F20" s="36">
        <v>0.94847932455735262</v>
      </c>
      <c r="G20" s="36">
        <v>1.0887388197022048</v>
      </c>
      <c r="H20" s="36">
        <v>0.5506970541448073</v>
      </c>
      <c r="I20" s="36">
        <v>7.9197022791035965E-2</v>
      </c>
      <c r="J20" s="36">
        <v>-0.18413767099969869</v>
      </c>
      <c r="K20" s="36">
        <v>1.9946116954088211E-2</v>
      </c>
      <c r="L20" s="36">
        <v>6.2101878225803375E-2</v>
      </c>
      <c r="M20" s="36">
        <v>7.9782038927078247E-2</v>
      </c>
      <c r="N20" s="36">
        <v>0.15217018127441406</v>
      </c>
      <c r="O20" s="36">
        <v>-1.2100772857666016</v>
      </c>
      <c r="P20" s="36">
        <v>0.22743971645832062</v>
      </c>
      <c r="Q20" t="s">
        <v>65</v>
      </c>
      <c r="R20" s="36">
        <v>54.583999633789063</v>
      </c>
      <c r="S20" s="36">
        <v>0</v>
      </c>
      <c r="T20" t="s">
        <v>35</v>
      </c>
      <c r="U20" s="36">
        <v>8.8676395416259766</v>
      </c>
      <c r="V20" s="36">
        <v>1.7379264516575104E-16</v>
      </c>
      <c r="W20" t="s">
        <v>35</v>
      </c>
      <c r="X20" s="36">
        <v>0.99266731739044189</v>
      </c>
      <c r="Y20" s="36">
        <v>0.32187184691429138</v>
      </c>
      <c r="Z20" t="s">
        <v>65</v>
      </c>
    </row>
    <row r="21" spans="1:26" x14ac:dyDescent="0.3">
      <c r="A21" s="36">
        <v>4</v>
      </c>
      <c r="B21" s="36">
        <v>5</v>
      </c>
      <c r="C21" s="36">
        <v>2.0305550146677067</v>
      </c>
      <c r="D21" s="36">
        <v>240</v>
      </c>
      <c r="E21" s="36">
        <v>0.9519124036439377</v>
      </c>
      <c r="F21" s="36">
        <v>0.95130112063941152</v>
      </c>
      <c r="G21" s="36">
        <v>1.0509500540417838</v>
      </c>
      <c r="H21" s="36">
        <v>0.42114381507119469</v>
      </c>
      <c r="I21" s="36">
        <v>0.47257498677457982</v>
      </c>
      <c r="J21" s="36">
        <v>-0.11951783996407062</v>
      </c>
      <c r="K21" s="36">
        <v>1.7386514693498611E-2</v>
      </c>
      <c r="L21" s="36">
        <v>4.1815906763076782E-2</v>
      </c>
      <c r="M21" s="36">
        <v>5.0909955054521561E-2</v>
      </c>
      <c r="N21" s="36">
        <v>0.14153483510017395</v>
      </c>
      <c r="O21" s="36">
        <v>-0.84444117546081543</v>
      </c>
      <c r="P21" s="36">
        <v>0.3992638885974884</v>
      </c>
      <c r="Q21" t="s">
        <v>65</v>
      </c>
      <c r="R21" s="36">
        <v>60.446273803710938</v>
      </c>
      <c r="S21" s="36">
        <v>0</v>
      </c>
      <c r="T21" t="s">
        <v>35</v>
      </c>
      <c r="U21" s="36">
        <v>10.071378707885742</v>
      </c>
      <c r="V21" s="36">
        <v>3.976837846558325E-20</v>
      </c>
      <c r="W21" t="s">
        <v>35</v>
      </c>
      <c r="X21" s="36">
        <v>9.2825651168823242</v>
      </c>
      <c r="Y21" s="36">
        <v>1.0192341664046708E-17</v>
      </c>
      <c r="Z21" t="s">
        <v>35</v>
      </c>
    </row>
    <row r="22" spans="1:26" x14ac:dyDescent="0.3">
      <c r="A22" s="36">
        <v>5</v>
      </c>
      <c r="B22" s="36">
        <v>1</v>
      </c>
      <c r="C22" s="36">
        <v>1.9579577918718367</v>
      </c>
      <c r="D22" s="36">
        <v>240</v>
      </c>
      <c r="E22" s="36">
        <v>0.94589559901036435</v>
      </c>
      <c r="F22" s="36">
        <v>0.94520783120117402</v>
      </c>
      <c r="G22" s="36">
        <v>0.97181714924284235</v>
      </c>
      <c r="H22" s="36">
        <v>-0.22447857922227601</v>
      </c>
      <c r="I22" s="36">
        <v>-1.0160125610821942</v>
      </c>
      <c r="J22" s="36">
        <v>3.448767785680662E-2</v>
      </c>
      <c r="K22" s="36">
        <v>1.9439361989498138E-2</v>
      </c>
      <c r="L22" s="36">
        <v>4.8935510218143463E-2</v>
      </c>
      <c r="M22" s="36">
        <v>7.2769701480865479E-2</v>
      </c>
      <c r="N22" s="36">
        <v>0.1284404993057251</v>
      </c>
      <c r="O22" s="36">
        <v>0.26851093769073486</v>
      </c>
      <c r="P22" s="36">
        <v>0.78853672742843628</v>
      </c>
      <c r="Q22" t="s">
        <v>65</v>
      </c>
      <c r="R22" s="36">
        <v>49.992233276367188</v>
      </c>
      <c r="S22" s="36">
        <v>0</v>
      </c>
      <c r="T22" t="s">
        <v>35</v>
      </c>
      <c r="U22" s="36">
        <v>-4.5872330665588379</v>
      </c>
      <c r="V22" s="36">
        <v>7.2385410021524876E-6</v>
      </c>
      <c r="W22" t="s">
        <v>35</v>
      </c>
      <c r="X22" s="36">
        <v>-13.962027549743652</v>
      </c>
      <c r="Y22" s="36">
        <v>7.8977997723414572E-33</v>
      </c>
      <c r="Z22" t="s">
        <v>35</v>
      </c>
    </row>
    <row r="23" spans="1:26" x14ac:dyDescent="0.3">
      <c r="A23" s="36">
        <v>5</v>
      </c>
      <c r="B23" s="36">
        <v>2</v>
      </c>
      <c r="C23" s="36">
        <v>1.9410981083907999</v>
      </c>
      <c r="D23" s="36">
        <v>240</v>
      </c>
      <c r="E23" s="36">
        <v>0.95086008711205472</v>
      </c>
      <c r="F23" s="36">
        <v>0.95023542720246224</v>
      </c>
      <c r="G23" s="36">
        <v>1.0512386585814122</v>
      </c>
      <c r="H23" s="36">
        <v>-0.12379541587848572</v>
      </c>
      <c r="I23" s="36">
        <v>-0.4453599572852584</v>
      </c>
      <c r="J23" s="36">
        <v>0.11128745310881527</v>
      </c>
      <c r="K23" s="36">
        <v>1.7715433612465858E-2</v>
      </c>
      <c r="L23" s="36">
        <v>3.8539208471775055E-2</v>
      </c>
      <c r="M23" s="36">
        <v>6.1076484620571136E-2</v>
      </c>
      <c r="N23" s="36">
        <v>0.12160909175872803</v>
      </c>
      <c r="O23" s="36">
        <v>0.91512447595596313</v>
      </c>
      <c r="P23" s="36">
        <v>0.36104482412338257</v>
      </c>
      <c r="Q23" t="s">
        <v>65</v>
      </c>
      <c r="R23" s="36">
        <v>59.34027099609375</v>
      </c>
      <c r="S23" s="36">
        <v>0</v>
      </c>
      <c r="T23" t="s">
        <v>35</v>
      </c>
      <c r="U23" s="36">
        <v>-3.2121939659118652</v>
      </c>
      <c r="V23" s="36">
        <v>1.497575780376792E-3</v>
      </c>
      <c r="W23" t="s">
        <v>35</v>
      </c>
      <c r="X23" s="36">
        <v>-7.2918400764465332</v>
      </c>
      <c r="Y23" s="36">
        <v>4.4176277219643012E-12</v>
      </c>
      <c r="Z23" t="s">
        <v>35</v>
      </c>
    </row>
    <row r="24" spans="1:26" x14ac:dyDescent="0.3">
      <c r="A24" s="36">
        <v>5</v>
      </c>
      <c r="B24" s="36">
        <v>3</v>
      </c>
      <c r="C24" s="36">
        <v>2.1587969615636036</v>
      </c>
      <c r="D24" s="36">
        <v>240</v>
      </c>
      <c r="E24" s="36">
        <v>0.93918386232848128</v>
      </c>
      <c r="F24" s="36">
        <v>0.93841077583265686</v>
      </c>
      <c r="G24" s="36">
        <v>1.0438832985260915</v>
      </c>
      <c r="H24" s="36">
        <v>-2.5070160653935879E-2</v>
      </c>
      <c r="I24" s="36">
        <v>0.13471544379207445</v>
      </c>
      <c r="J24" s="36">
        <v>-8.1455869417208171E-2</v>
      </c>
      <c r="K24" s="36">
        <v>2.5069383904337883E-2</v>
      </c>
      <c r="L24" s="36">
        <v>5.0764057785272598E-2</v>
      </c>
      <c r="M24" s="36">
        <v>9.160953015089035E-2</v>
      </c>
      <c r="N24" s="36">
        <v>0.13114562630653381</v>
      </c>
      <c r="O24" s="36">
        <v>-0.62111008167266846</v>
      </c>
      <c r="P24" s="36">
        <v>0.53511661291122437</v>
      </c>
      <c r="Q24" t="s">
        <v>65</v>
      </c>
      <c r="R24" s="36">
        <v>41.639766693115234</v>
      </c>
      <c r="S24" s="36">
        <v>0</v>
      </c>
      <c r="T24" t="s">
        <v>35</v>
      </c>
      <c r="U24" s="36">
        <v>-0.4938565194606781</v>
      </c>
      <c r="V24" s="36">
        <v>0.62185919284820557</v>
      </c>
      <c r="W24" t="s">
        <v>65</v>
      </c>
      <c r="X24" s="36">
        <v>1.4705395698547363</v>
      </c>
      <c r="Y24" s="36">
        <v>0.14272548258304596</v>
      </c>
      <c r="Z24" t="s">
        <v>65</v>
      </c>
    </row>
    <row r="25" spans="1:26" x14ac:dyDescent="0.3">
      <c r="A25" s="36">
        <v>5</v>
      </c>
      <c r="B25" s="36">
        <v>4</v>
      </c>
      <c r="C25" s="36">
        <v>2.2146838560034774</v>
      </c>
      <c r="D25" s="36">
        <v>240</v>
      </c>
      <c r="E25" s="36">
        <v>0.9332880344125366</v>
      </c>
      <c r="F25" s="36">
        <v>0.932440000951679</v>
      </c>
      <c r="G25" s="36">
        <v>1.0083528530045729</v>
      </c>
      <c r="H25" s="36">
        <v>-6.7846251236670457E-2</v>
      </c>
      <c r="I25" s="36">
        <v>0.45966385433158929</v>
      </c>
      <c r="J25" s="36">
        <v>4.2082888127710438E-2</v>
      </c>
      <c r="K25" s="36">
        <v>1.752057857811451E-2</v>
      </c>
      <c r="L25" s="36">
        <v>5.147947371006012E-2</v>
      </c>
      <c r="M25" s="36">
        <v>8.7725713849067688E-2</v>
      </c>
      <c r="N25" s="36">
        <v>0.1403229683637619</v>
      </c>
      <c r="O25" s="36">
        <v>0.29990020394325256</v>
      </c>
      <c r="P25" s="36">
        <v>0.76451283693313599</v>
      </c>
      <c r="Q25" t="s">
        <v>65</v>
      </c>
      <c r="R25" s="36">
        <v>57.552486419677734</v>
      </c>
      <c r="S25" s="36">
        <v>0</v>
      </c>
      <c r="T25" t="s">
        <v>35</v>
      </c>
      <c r="U25" s="36">
        <v>-1.3179281949996948</v>
      </c>
      <c r="V25" s="36">
        <v>0.18878424167633057</v>
      </c>
      <c r="W25" t="s">
        <v>65</v>
      </c>
      <c r="X25" s="36">
        <v>5.2397847175598145</v>
      </c>
      <c r="Y25" s="36">
        <v>3.5188983815714892E-7</v>
      </c>
      <c r="Z25" t="s">
        <v>35</v>
      </c>
    </row>
    <row r="26" spans="1:26" x14ac:dyDescent="0.3">
      <c r="A26" s="36">
        <v>5</v>
      </c>
      <c r="B26" s="36">
        <v>5</v>
      </c>
      <c r="C26" s="36">
        <v>2.0192833018981351</v>
      </c>
      <c r="D26" s="36">
        <v>240</v>
      </c>
      <c r="E26" s="36">
        <v>0.9418165296815304</v>
      </c>
      <c r="F26" s="36">
        <v>0.94107690929612609</v>
      </c>
      <c r="G26" s="36">
        <v>0.97357928423300433</v>
      </c>
      <c r="H26" s="36">
        <v>-0.33498152080571231</v>
      </c>
      <c r="I26" s="36">
        <v>0.58643271651183615</v>
      </c>
      <c r="J26" s="36">
        <v>0.25352460513324215</v>
      </c>
      <c r="K26" s="36">
        <v>2.5612445548176765E-2</v>
      </c>
      <c r="L26" s="36">
        <v>4.3286412954330444E-2</v>
      </c>
      <c r="M26" s="36">
        <v>6.464318186044693E-2</v>
      </c>
      <c r="N26" s="36">
        <v>0.13150897622108459</v>
      </c>
      <c r="O26" s="36">
        <v>1.9278122186660767</v>
      </c>
      <c r="P26" s="36">
        <v>5.5058512836694717E-2</v>
      </c>
      <c r="Q26" t="s">
        <v>37</v>
      </c>
      <c r="R26" s="36">
        <v>38.011962890625</v>
      </c>
      <c r="S26" s="36">
        <v>0</v>
      </c>
      <c r="T26" t="s">
        <v>35</v>
      </c>
      <c r="U26" s="36">
        <v>-7.7387223243713379</v>
      </c>
      <c r="V26" s="36">
        <v>2.7833196359662582E-13</v>
      </c>
      <c r="W26" t="s">
        <v>35</v>
      </c>
      <c r="X26" s="36">
        <v>9.0718421936035156</v>
      </c>
      <c r="Y26" s="36">
        <v>4.3362438910197665E-17</v>
      </c>
      <c r="Z26" t="s">
        <v>35</v>
      </c>
    </row>
    <row r="29" spans="1:26" x14ac:dyDescent="0.3">
      <c r="B29" t="s">
        <v>51</v>
      </c>
      <c r="H29" t="s">
        <v>52</v>
      </c>
      <c r="N29" t="s">
        <v>53</v>
      </c>
    </row>
    <row r="30" spans="1:26" x14ac:dyDescent="0.3">
      <c r="A30" t="s">
        <v>13</v>
      </c>
      <c r="B30">
        <v>1</v>
      </c>
      <c r="C30">
        <v>2</v>
      </c>
      <c r="D30">
        <v>3</v>
      </c>
      <c r="E30">
        <v>4</v>
      </c>
      <c r="F30">
        <v>5</v>
      </c>
      <c r="H30">
        <v>1</v>
      </c>
      <c r="I30">
        <v>2</v>
      </c>
      <c r="J30">
        <v>3</v>
      </c>
      <c r="K30">
        <v>4</v>
      </c>
      <c r="L30">
        <v>5</v>
      </c>
      <c r="N30">
        <v>1</v>
      </c>
      <c r="O30">
        <v>2</v>
      </c>
      <c r="P30">
        <v>3</v>
      </c>
      <c r="Q30">
        <v>4</v>
      </c>
      <c r="R30">
        <v>5</v>
      </c>
    </row>
    <row r="31" spans="1:26" x14ac:dyDescent="0.3">
      <c r="A31">
        <v>1</v>
      </c>
      <c r="B31">
        <f>$J$2</f>
        <v>0.40914366124462909</v>
      </c>
      <c r="C31">
        <f>$J$3</f>
        <v>0.54677378101965557</v>
      </c>
      <c r="D31">
        <f>$J$4</f>
        <v>0.26411800977499844</v>
      </c>
      <c r="E31">
        <f>$J$5</f>
        <v>0.14348720777200574</v>
      </c>
      <c r="F31">
        <f>$J$6</f>
        <v>-0.13268144232543833</v>
      </c>
      <c r="H31">
        <f>$O$2</f>
        <v>1.4034394025802612</v>
      </c>
      <c r="I31">
        <f>$O$3</f>
        <v>2.6792392730712891</v>
      </c>
      <c r="J31">
        <f>$O$4</f>
        <v>1.8440546989440918</v>
      </c>
      <c r="K31">
        <f>$O$5</f>
        <v>1.1450785398483276</v>
      </c>
      <c r="L31">
        <f>$O$6</f>
        <v>-0.8625989556312561</v>
      </c>
      <c r="N31" t="str">
        <f>IF($Q$2="","",$Q$2)</f>
        <v/>
      </c>
      <c r="O31" t="str">
        <f>IF($Q$3="","",$Q$3)</f>
        <v>***</v>
      </c>
      <c r="P31" t="str">
        <f>IF($Q$4="","",$Q$4)</f>
        <v>*</v>
      </c>
      <c r="Q31" t="str">
        <f>IF($Q$5="","",$Q$5)</f>
        <v/>
      </c>
      <c r="R31" t="str">
        <f>IF($Q$6="","",$Q$6)</f>
        <v/>
      </c>
    </row>
    <row r="32" spans="1:26" x14ac:dyDescent="0.3">
      <c r="A32">
        <v>2</v>
      </c>
      <c r="B32">
        <f>$J$7</f>
        <v>-8.8037902910609311E-4</v>
      </c>
      <c r="C32">
        <f>$J$8</f>
        <v>0.12780258571055425</v>
      </c>
      <c r="D32">
        <f>$J$9</f>
        <v>9.0605903538596211E-2</v>
      </c>
      <c r="E32">
        <f>$J$10</f>
        <v>0.1028827983240137</v>
      </c>
      <c r="F32">
        <f>$J$11</f>
        <v>-0.26008579270418264</v>
      </c>
      <c r="H32">
        <f>$O$7</f>
        <v>-5.9498073533177376E-3</v>
      </c>
      <c r="I32">
        <f>$O$8</f>
        <v>1.1457417011260986</v>
      </c>
      <c r="J32">
        <f>$O$9</f>
        <v>0.83906048536300659</v>
      </c>
      <c r="K32">
        <f>$O$10</f>
        <v>0.77974903583526611</v>
      </c>
      <c r="L32">
        <f>$O$11</f>
        <v>-1.9439840316772461</v>
      </c>
      <c r="N32" t="str">
        <f>IF($Q$7="","",$Q$7)</f>
        <v/>
      </c>
      <c r="O32" t="str">
        <f>IF($Q$8="","",$Q$8)</f>
        <v/>
      </c>
      <c r="P32" t="str">
        <f>IF($Q$9="","",$Q$9)</f>
        <v/>
      </c>
      <c r="Q32" t="str">
        <f>IF($Q$10="","",$Q$10)</f>
        <v/>
      </c>
      <c r="R32" t="str">
        <f>IF($Q$11="","",$Q$11)</f>
        <v>*</v>
      </c>
    </row>
    <row r="33" spans="1:18" x14ac:dyDescent="0.3">
      <c r="A33">
        <v>3</v>
      </c>
      <c r="B33">
        <f>$J$12</f>
        <v>-0.40689176757466594</v>
      </c>
      <c r="C33">
        <f>$J$13</f>
        <v>-0.22413883439756721</v>
      </c>
      <c r="D33">
        <f>$J$14</f>
        <v>4.9355116157558721E-2</v>
      </c>
      <c r="E33">
        <f>$J$15</f>
        <v>-0.1847634672089411</v>
      </c>
      <c r="F33">
        <f>$J$16</f>
        <v>-0.1742972498004498</v>
      </c>
      <c r="H33">
        <f>$O$12</f>
        <v>-2.5539085865020752</v>
      </c>
      <c r="I33">
        <f>$O$13</f>
        <v>-1.7282682657241821</v>
      </c>
      <c r="J33">
        <f>$O$14</f>
        <v>0.34803590178489685</v>
      </c>
      <c r="K33">
        <f>$O$15</f>
        <v>-1.30650794506073</v>
      </c>
      <c r="L33">
        <f>$O$16</f>
        <v>-1.3766735792160034</v>
      </c>
      <c r="N33" t="str">
        <f>IF($Q$12="","",$Q$12)</f>
        <v>**</v>
      </c>
      <c r="O33" t="str">
        <f>IF($Q$13="","",$Q$13)</f>
        <v>*</v>
      </c>
      <c r="P33" t="str">
        <f>IF($Q$14="","",$Q$14)</f>
        <v/>
      </c>
      <c r="Q33" t="str">
        <f>IF($Q$15="","",$Q$15)</f>
        <v/>
      </c>
      <c r="R33" t="str">
        <f>IF($Q$16="","",$Q$16)</f>
        <v/>
      </c>
    </row>
    <row r="34" spans="1:18" x14ac:dyDescent="0.3">
      <c r="A34">
        <v>4</v>
      </c>
      <c r="B34">
        <f>$J$17</f>
        <v>-0.33721876714582333</v>
      </c>
      <c r="C34">
        <f>$J$18</f>
        <v>-0.35429416236051781</v>
      </c>
      <c r="D34">
        <f>$J$19</f>
        <v>-0.16440913049747863</v>
      </c>
      <c r="E34">
        <f>$J$20</f>
        <v>-0.18413767099969869</v>
      </c>
      <c r="F34">
        <f>$J$21</f>
        <v>-0.11951783996407062</v>
      </c>
      <c r="H34">
        <f>$O$17</f>
        <v>-2.1296927928924561</v>
      </c>
      <c r="I34">
        <f>$O$18</f>
        <v>-2.9198601245880127</v>
      </c>
      <c r="J34">
        <f>$O$19</f>
        <v>-1.2049560546875</v>
      </c>
      <c r="K34">
        <f>$O$20</f>
        <v>-1.2100772857666016</v>
      </c>
      <c r="L34">
        <f>$O$21</f>
        <v>-0.84444117546081543</v>
      </c>
      <c r="N34" t="str">
        <f>IF($Q$17="","",$Q$17)</f>
        <v>**</v>
      </c>
      <c r="O34" t="str">
        <f>IF($Q$18="","",$Q$18)</f>
        <v>***</v>
      </c>
      <c r="P34" t="str">
        <f>IF($Q$19="","",$Q$19)</f>
        <v/>
      </c>
      <c r="Q34" t="str">
        <f>IF($Q$20="","",$Q$20)</f>
        <v/>
      </c>
      <c r="R34" t="str">
        <f>IF($Q$21="","",$Q$21)</f>
        <v/>
      </c>
    </row>
    <row r="35" spans="1:18" x14ac:dyDescent="0.3">
      <c r="A35">
        <v>5</v>
      </c>
      <c r="B35">
        <f>$J$22</f>
        <v>3.448767785680662E-2</v>
      </c>
      <c r="C35">
        <f>$J$23</f>
        <v>0.11128745310881527</v>
      </c>
      <c r="D35">
        <f>$J$24</f>
        <v>-8.1455869417208171E-2</v>
      </c>
      <c r="E35">
        <f>$J$25</f>
        <v>4.2082888127710438E-2</v>
      </c>
      <c r="F35">
        <f>$J$26</f>
        <v>0.25352460513324215</v>
      </c>
      <c r="H35">
        <f>$O$22</f>
        <v>0.26851093769073486</v>
      </c>
      <c r="I35">
        <f>$O$23</f>
        <v>0.91512447595596313</v>
      </c>
      <c r="J35">
        <f>$O$24</f>
        <v>-0.62111008167266846</v>
      </c>
      <c r="K35">
        <f>$O$25</f>
        <v>0.29990020394325256</v>
      </c>
      <c r="L35">
        <f>$O$26</f>
        <v>1.9278122186660767</v>
      </c>
      <c r="N35" t="str">
        <f>IF($Q$22="","",$Q$22)</f>
        <v/>
      </c>
      <c r="O35" t="str">
        <f>IF($Q$23="","",$Q$23)</f>
        <v/>
      </c>
      <c r="P35" t="str">
        <f>IF($Q$24="","",$Q$24)</f>
        <v/>
      </c>
      <c r="Q35" t="str">
        <f>IF($Q$25="","",$Q$25)</f>
        <v/>
      </c>
      <c r="R35" t="str">
        <f>IF($Q$26="","",$Q$26)</f>
        <v>*</v>
      </c>
    </row>
    <row r="37" spans="1:18" x14ac:dyDescent="0.3">
      <c r="A37" t="s">
        <v>14</v>
      </c>
      <c r="B37">
        <v>1</v>
      </c>
      <c r="C37">
        <v>2</v>
      </c>
      <c r="D37">
        <v>3</v>
      </c>
      <c r="E37">
        <v>4</v>
      </c>
      <c r="F37">
        <v>5</v>
      </c>
      <c r="H37">
        <v>1</v>
      </c>
      <c r="I37">
        <v>2</v>
      </c>
      <c r="J37">
        <v>3</v>
      </c>
      <c r="K37">
        <v>4</v>
      </c>
      <c r="L37">
        <v>5</v>
      </c>
      <c r="N37">
        <v>1</v>
      </c>
      <c r="O37">
        <v>2</v>
      </c>
      <c r="P37">
        <v>3</v>
      </c>
      <c r="Q37">
        <v>4</v>
      </c>
      <c r="R37">
        <v>5</v>
      </c>
    </row>
    <row r="38" spans="1:18" x14ac:dyDescent="0.3">
      <c r="A38">
        <v>1</v>
      </c>
      <c r="B38">
        <f>$G$2</f>
        <v>1.0169116868287424</v>
      </c>
      <c r="C38">
        <f>$G$3</f>
        <v>0.9978739303258306</v>
      </c>
      <c r="D38">
        <f>$G$4</f>
        <v>0.99951486201387674</v>
      </c>
      <c r="E38">
        <f>$G$5</f>
        <v>1.0067042898835761</v>
      </c>
      <c r="F38">
        <f>$G$6</f>
        <v>0.97651492202523615</v>
      </c>
      <c r="H38">
        <f>$R$2</f>
        <v>27.706266403198242</v>
      </c>
      <c r="I38">
        <f>$R$3</f>
        <v>38.636161804199219</v>
      </c>
      <c r="J38">
        <f>$R$4</f>
        <v>57.320579528808594</v>
      </c>
      <c r="K38">
        <f>$R$5</f>
        <v>60.370368957519531</v>
      </c>
      <c r="L38">
        <f>$R$6</f>
        <v>44.19061279296875</v>
      </c>
      <c r="N38" t="str">
        <f>IF($T$2="","",$T$2)</f>
        <v>***</v>
      </c>
      <c r="O38" t="str">
        <f>IF($T$3="","",$T$3)</f>
        <v>***</v>
      </c>
      <c r="P38" t="str">
        <f>IF($T$4="","",$T$4)</f>
        <v>***</v>
      </c>
      <c r="Q38" t="str">
        <f>IF($T$5="","",$T$5)</f>
        <v>***</v>
      </c>
      <c r="R38" t="str">
        <f>IF($T$6="","",$T$6)</f>
        <v>***</v>
      </c>
    </row>
    <row r="39" spans="1:18" x14ac:dyDescent="0.3">
      <c r="A39">
        <v>2</v>
      </c>
      <c r="B39">
        <f>$G$7</f>
        <v>0.99279650449890988</v>
      </c>
      <c r="C39">
        <f>$G$8</f>
        <v>1.0141037952212315</v>
      </c>
      <c r="D39">
        <f>$G$9</f>
        <v>1.0058036381699558</v>
      </c>
      <c r="E39">
        <f>$G$10</f>
        <v>1.0209990132516551</v>
      </c>
      <c r="F39">
        <f>$G$11</f>
        <v>1.0149987203887221</v>
      </c>
      <c r="H39">
        <f>$R$7</f>
        <v>56.267314910888672</v>
      </c>
      <c r="I39">
        <f>$R$8</f>
        <v>59.669269561767578</v>
      </c>
      <c r="J39">
        <f>$R$9</f>
        <v>59.5692138671875</v>
      </c>
      <c r="K39">
        <f>$R$10</f>
        <v>52.639537811279297</v>
      </c>
      <c r="L39">
        <f>$R$11</f>
        <v>41.080471038818359</v>
      </c>
      <c r="N39" t="str">
        <f>IF($T$7="","",$T$7)</f>
        <v>***</v>
      </c>
      <c r="O39" t="str">
        <f>IF($T$8="","",$T$8)</f>
        <v>***</v>
      </c>
      <c r="P39" t="str">
        <f>IF($T$9="","",$T$9)</f>
        <v>***</v>
      </c>
      <c r="Q39" t="str">
        <f>IF($T$10="","",$T$10)</f>
        <v>***</v>
      </c>
      <c r="R39" t="str">
        <f>IF($T$11="","",$T$11)</f>
        <v>***</v>
      </c>
    </row>
    <row r="40" spans="1:18" x14ac:dyDescent="0.3">
      <c r="A40">
        <v>3</v>
      </c>
      <c r="B40">
        <f>$G$12</f>
        <v>1.0262582301291465</v>
      </c>
      <c r="C40">
        <f>$G$13</f>
        <v>1.0103844352271714</v>
      </c>
      <c r="D40">
        <f>$G$14</f>
        <v>1.0219765129345011</v>
      </c>
      <c r="E40">
        <f>$G$15</f>
        <v>1.0393827959576629</v>
      </c>
      <c r="F40">
        <f>$G$16</f>
        <v>1.048433463512999</v>
      </c>
      <c r="H40">
        <f>$R$12</f>
        <v>40.884307861328125</v>
      </c>
      <c r="I40">
        <f>$R$13</f>
        <v>55.518665313720703</v>
      </c>
      <c r="J40">
        <f>$R$14</f>
        <v>60.045677185058594</v>
      </c>
      <c r="K40">
        <f>$R$15</f>
        <v>44.139366149902344</v>
      </c>
      <c r="L40">
        <f>$R$16</f>
        <v>52.328811645507813</v>
      </c>
      <c r="N40" t="str">
        <f>IF($T$12="","",$T$12)</f>
        <v>***</v>
      </c>
      <c r="O40" t="str">
        <f>IF($T$13="","",$T$13)</f>
        <v>***</v>
      </c>
      <c r="P40" t="str">
        <f>IF($T$14="","",$T$14)</f>
        <v>***</v>
      </c>
      <c r="Q40" t="str">
        <f>IF($T$15="","",$T$15)</f>
        <v>***</v>
      </c>
      <c r="R40" t="str">
        <f>IF($T$16="","",$T$16)</f>
        <v>***</v>
      </c>
    </row>
    <row r="41" spans="1:18" x14ac:dyDescent="0.3">
      <c r="A41">
        <v>4</v>
      </c>
      <c r="B41">
        <f>$G$17</f>
        <v>0.99563592344927854</v>
      </c>
      <c r="C41">
        <f>$G$18</f>
        <v>1.034594252822959</v>
      </c>
      <c r="D41">
        <f>$G$19</f>
        <v>1.060650091169228</v>
      </c>
      <c r="E41">
        <f>$G$20</f>
        <v>1.0887388197022048</v>
      </c>
      <c r="F41">
        <f>$G$21</f>
        <v>1.0509500540417838</v>
      </c>
      <c r="H41">
        <f>$R$17</f>
        <v>44.088901519775391</v>
      </c>
      <c r="I41">
        <f>$R$18</f>
        <v>53.397621154785156</v>
      </c>
      <c r="J41">
        <f>$R$19</f>
        <v>49.087642669677734</v>
      </c>
      <c r="K41">
        <f>$R$20</f>
        <v>54.583999633789063</v>
      </c>
      <c r="L41">
        <f>$R$21</f>
        <v>60.446273803710938</v>
      </c>
      <c r="N41" t="str">
        <f>IF($T$17="","",$T$17)</f>
        <v>***</v>
      </c>
      <c r="O41" t="str">
        <f>IF($T$18="","",$T$18)</f>
        <v>***</v>
      </c>
      <c r="P41" t="str">
        <f>IF($T$19="","",$T$19)</f>
        <v>***</v>
      </c>
      <c r="Q41" t="str">
        <f>IF($T$20="","",$T$20)</f>
        <v>***</v>
      </c>
      <c r="R41" t="str">
        <f>IF($T$21="","",$T$21)</f>
        <v>***</v>
      </c>
    </row>
    <row r="42" spans="1:18" x14ac:dyDescent="0.3">
      <c r="A42">
        <v>5</v>
      </c>
      <c r="B42">
        <f>$G$22</f>
        <v>0.97181714924284235</v>
      </c>
      <c r="C42">
        <f>$G$23</f>
        <v>1.0512386585814122</v>
      </c>
      <c r="D42">
        <f>$G$24</f>
        <v>1.0438832985260915</v>
      </c>
      <c r="E42">
        <f>$G$25</f>
        <v>1.0083528530045729</v>
      </c>
      <c r="F42">
        <f>$G$26</f>
        <v>0.97357928423300433</v>
      </c>
      <c r="H42">
        <f>$R$22</f>
        <v>49.992233276367188</v>
      </c>
      <c r="I42">
        <f>$R$23</f>
        <v>59.34027099609375</v>
      </c>
      <c r="J42">
        <f>$R$24</f>
        <v>41.639766693115234</v>
      </c>
      <c r="K42">
        <f>$R$25</f>
        <v>57.552486419677734</v>
      </c>
      <c r="L42">
        <f>$R$26</f>
        <v>38.011962890625</v>
      </c>
      <c r="N42" t="str">
        <f>IF($T$22="","",$T$22)</f>
        <v>***</v>
      </c>
      <c r="O42" t="str">
        <f>IF($T$23="","",$T$23)</f>
        <v>***</v>
      </c>
      <c r="P42" t="str">
        <f>IF($T$24="","",$T$24)</f>
        <v>***</v>
      </c>
      <c r="Q42" t="str">
        <f>IF($T$25="","",$T$25)</f>
        <v>***</v>
      </c>
      <c r="R42" t="str">
        <f>IF($T$26="","",$T$26)</f>
        <v>***</v>
      </c>
    </row>
    <row r="44" spans="1:18" x14ac:dyDescent="0.3">
      <c r="A44" t="s">
        <v>15</v>
      </c>
      <c r="B44">
        <v>1</v>
      </c>
      <c r="C44">
        <v>2</v>
      </c>
      <c r="D44">
        <v>3</v>
      </c>
      <c r="E44">
        <v>4</v>
      </c>
      <c r="F44">
        <v>5</v>
      </c>
      <c r="H44">
        <v>1</v>
      </c>
      <c r="I44">
        <v>2</v>
      </c>
      <c r="J44">
        <v>3</v>
      </c>
      <c r="K44">
        <v>4</v>
      </c>
      <c r="L44">
        <v>5</v>
      </c>
      <c r="N44">
        <v>1</v>
      </c>
      <c r="O44">
        <v>2</v>
      </c>
      <c r="P44">
        <v>3</v>
      </c>
      <c r="Q44">
        <v>4</v>
      </c>
      <c r="R44">
        <v>5</v>
      </c>
    </row>
    <row r="45" spans="1:18" x14ac:dyDescent="0.3">
      <c r="A45">
        <v>1</v>
      </c>
      <c r="B45">
        <f>$H$2</f>
        <v>1.140050789436553</v>
      </c>
      <c r="C45">
        <f>$H$3</f>
        <v>1.1289861600064115</v>
      </c>
      <c r="D45">
        <f>$H$4</f>
        <v>1.2795637471030412</v>
      </c>
      <c r="E45">
        <f>$H$5</f>
        <v>1.318298345699183</v>
      </c>
      <c r="F45">
        <f>$H$6</f>
        <v>1.2385903430218579</v>
      </c>
      <c r="H45">
        <f>$U$2</f>
        <v>14.48476505279541</v>
      </c>
      <c r="I45">
        <f>$U$3</f>
        <v>18.29863166809082</v>
      </c>
      <c r="J45">
        <f>$U$4</f>
        <v>36.144241333007813</v>
      </c>
      <c r="K45">
        <f>$U$5</f>
        <v>25.453203201293945</v>
      </c>
      <c r="L45">
        <f>$U$6</f>
        <v>21.920621871948242</v>
      </c>
      <c r="N45" t="str">
        <f>IF($W$2="","",$W$2)</f>
        <v>***</v>
      </c>
      <c r="O45" t="str">
        <f>IF($W$3="","",$W$3)</f>
        <v>***</v>
      </c>
      <c r="P45" t="str">
        <f>IF($W$4="","",$W$4)</f>
        <v>***</v>
      </c>
      <c r="Q45" t="str">
        <f>IF($W$5="","",$W$5)</f>
        <v>***</v>
      </c>
      <c r="R45" t="str">
        <f>IF($W$6="","",$W$6)</f>
        <v>***</v>
      </c>
    </row>
    <row r="46" spans="1:18" x14ac:dyDescent="0.3">
      <c r="A46">
        <v>2</v>
      </c>
      <c r="B46">
        <f>$H$7</f>
        <v>1.0034395578011828</v>
      </c>
      <c r="C46">
        <f>$H$8</f>
        <v>1.017139555519383</v>
      </c>
      <c r="D46">
        <f>$H$9</f>
        <v>1.0392050816556921</v>
      </c>
      <c r="E46">
        <f>$H$10</f>
        <v>1.0207746651707468</v>
      </c>
      <c r="F46">
        <f>$H$11</f>
        <v>1.0324729991245196</v>
      </c>
      <c r="H46">
        <f>$U$7</f>
        <v>15.651352882385254</v>
      </c>
      <c r="I46">
        <f>$U$8</f>
        <v>23.271501541137695</v>
      </c>
      <c r="J46">
        <f>$U$9</f>
        <v>32.045173645019531</v>
      </c>
      <c r="K46">
        <f>$U$10</f>
        <v>20.954561233520508</v>
      </c>
      <c r="L46">
        <f>$U$11</f>
        <v>21.134796142578125</v>
      </c>
      <c r="N46" t="str">
        <f>IF($W$7="","",$W$7)</f>
        <v>***</v>
      </c>
      <c r="O46" t="str">
        <f>IF($W$8="","",$W$8)</f>
        <v>***</v>
      </c>
      <c r="P46" t="str">
        <f>IF($W$9="","",$W$9)</f>
        <v>***</v>
      </c>
      <c r="Q46" t="str">
        <f>IF($W$10="","",$W$10)</f>
        <v>***</v>
      </c>
      <c r="R46" t="str">
        <f>IF($W$11="","",$W$11)</f>
        <v>***</v>
      </c>
    </row>
    <row r="47" spans="1:18" x14ac:dyDescent="0.3">
      <c r="A47">
        <v>3</v>
      </c>
      <c r="B47">
        <f>$H$12</f>
        <v>0.7562137800290395</v>
      </c>
      <c r="C47">
        <f>$H$13</f>
        <v>0.78611692860000559</v>
      </c>
      <c r="D47">
        <f>$H$14</f>
        <v>0.81269979973649464</v>
      </c>
      <c r="E47">
        <f>$H$15</f>
        <v>0.85306429723032351</v>
      </c>
      <c r="F47">
        <f>$H$16</f>
        <v>0.6884331123089481</v>
      </c>
      <c r="H47">
        <f>$U$12</f>
        <v>12.752198219299316</v>
      </c>
      <c r="I47">
        <f>$U$13</f>
        <v>18.383737564086914</v>
      </c>
      <c r="J47">
        <f>$U$14</f>
        <v>18.964273452758789</v>
      </c>
      <c r="K47">
        <f>$U$15</f>
        <v>19.348848342895508</v>
      </c>
      <c r="L47">
        <f>$U$16</f>
        <v>13.937563896179199</v>
      </c>
      <c r="N47" t="str">
        <f>IF($W$12="","",$W$12)</f>
        <v>***</v>
      </c>
      <c r="O47" t="str">
        <f>IF($W$13="","",$W$13)</f>
        <v>***</v>
      </c>
      <c r="P47" t="str">
        <f>IF($W$14="","",$W$14)</f>
        <v>***</v>
      </c>
      <c r="Q47" t="str">
        <f>IF($W$15="","",$W$15)</f>
        <v>***</v>
      </c>
      <c r="R47" t="str">
        <f>IF($W$16="","",$W$16)</f>
        <v>***</v>
      </c>
    </row>
    <row r="48" spans="1:18" x14ac:dyDescent="0.3">
      <c r="A48">
        <v>4</v>
      </c>
      <c r="B48">
        <f>$H$17</f>
        <v>0.57322566090313354</v>
      </c>
      <c r="C48">
        <f>$H$18</f>
        <v>0.63017755506460782</v>
      </c>
      <c r="D48">
        <f>$H$19</f>
        <v>0.53820271531193498</v>
      </c>
      <c r="E48">
        <f>$H$20</f>
        <v>0.5506970541448073</v>
      </c>
      <c r="F48">
        <f>$H$21</f>
        <v>0.42114381507119469</v>
      </c>
      <c r="H48">
        <f>$U$17</f>
        <v>9.7573709487915039</v>
      </c>
      <c r="I48">
        <f>$U$18</f>
        <v>13.303564071655273</v>
      </c>
      <c r="J48">
        <f>$U$19</f>
        <v>9.8752756118774414</v>
      </c>
      <c r="K48">
        <f>$U$20</f>
        <v>8.8676395416259766</v>
      </c>
      <c r="L48">
        <f>$U$21</f>
        <v>10.071378707885742</v>
      </c>
      <c r="N48" t="str">
        <f>IF($W$17="","",$W$17)</f>
        <v>***</v>
      </c>
      <c r="O48" t="str">
        <f>IF($W$18="","",$W$18)</f>
        <v>***</v>
      </c>
      <c r="P48" t="str">
        <f>IF($W$19="","",$W$19)</f>
        <v>***</v>
      </c>
      <c r="Q48" t="str">
        <f>IF($W$20="","",$W$20)</f>
        <v>***</v>
      </c>
      <c r="R48" t="str">
        <f>IF($W$21="","",$W$21)</f>
        <v>***</v>
      </c>
    </row>
    <row r="49" spans="1:18" x14ac:dyDescent="0.3">
      <c r="A49">
        <v>5</v>
      </c>
      <c r="B49">
        <f>$H$22</f>
        <v>-0.22447857922227601</v>
      </c>
      <c r="C49">
        <f>$H$23</f>
        <v>-0.12379541587848572</v>
      </c>
      <c r="D49">
        <f>$H$24</f>
        <v>-2.5070160653935879E-2</v>
      </c>
      <c r="E49">
        <f>$H$25</f>
        <v>-6.7846251236670457E-2</v>
      </c>
      <c r="F49">
        <f>$H$26</f>
        <v>-0.33498152080571231</v>
      </c>
      <c r="H49">
        <f>$U$22</f>
        <v>-4.5872330665588379</v>
      </c>
      <c r="I49">
        <f>$U$23</f>
        <v>-3.2121939659118652</v>
      </c>
      <c r="J49">
        <f>$U$24</f>
        <v>-0.4938565194606781</v>
      </c>
      <c r="K49">
        <f>$U$25</f>
        <v>-1.3179281949996948</v>
      </c>
      <c r="L49">
        <f>$U$26</f>
        <v>-7.7387223243713379</v>
      </c>
      <c r="N49" t="str">
        <f>IF($W$22="","",$W$22)</f>
        <v>***</v>
      </c>
      <c r="O49" t="str">
        <f>IF($W$23="","",$W$23)</f>
        <v>***</v>
      </c>
      <c r="P49" t="str">
        <f>IF($W$24="","",$W$24)</f>
        <v/>
      </c>
      <c r="Q49" t="str">
        <f>IF($W$25="","",$W$25)</f>
        <v/>
      </c>
      <c r="R49" t="str">
        <f>IF($W$26="","",$W$26)</f>
        <v>***</v>
      </c>
    </row>
    <row r="51" spans="1:18" x14ac:dyDescent="0.3">
      <c r="A51" t="s">
        <v>16</v>
      </c>
      <c r="B51">
        <v>1</v>
      </c>
      <c r="C51">
        <v>2</v>
      </c>
      <c r="D51">
        <v>3</v>
      </c>
      <c r="E51">
        <v>4</v>
      </c>
      <c r="F51">
        <v>5</v>
      </c>
      <c r="H51">
        <v>1</v>
      </c>
      <c r="I51">
        <v>2</v>
      </c>
      <c r="J51">
        <v>3</v>
      </c>
      <c r="K51">
        <v>4</v>
      </c>
      <c r="L51">
        <v>5</v>
      </c>
      <c r="N51">
        <v>1</v>
      </c>
      <c r="O51">
        <v>2</v>
      </c>
      <c r="P51">
        <v>3</v>
      </c>
      <c r="Q51">
        <v>4</v>
      </c>
      <c r="R51">
        <v>5</v>
      </c>
    </row>
    <row r="52" spans="1:18" x14ac:dyDescent="0.3">
      <c r="A52">
        <v>1</v>
      </c>
      <c r="B52">
        <f>$I$2</f>
        <v>-0.27169468507196065</v>
      </c>
      <c r="C52">
        <f>$I$3</f>
        <v>-0.41266592933794927</v>
      </c>
      <c r="D52">
        <f>$I$4</f>
        <v>-0.18161015921762677</v>
      </c>
      <c r="E52">
        <f>$I$5</f>
        <v>-2.4374811618051828E-2</v>
      </c>
      <c r="F52">
        <f>$I$6</f>
        <v>0.16206826880078323</v>
      </c>
      <c r="H52">
        <f>$X$2</f>
        <v>-3.4235091209411621</v>
      </c>
      <c r="I52">
        <f>$X$3</f>
        <v>-6.3314762115478516</v>
      </c>
      <c r="J52">
        <f>$X$4</f>
        <v>-3.4298014640808105</v>
      </c>
      <c r="K52">
        <f>$X$5</f>
        <v>-0.42482170462608337</v>
      </c>
      <c r="L52">
        <f>$X$6</f>
        <v>1.7992154359817505</v>
      </c>
      <c r="N52" t="str">
        <f>IF($Z$2="","",$Z$2)</f>
        <v>***</v>
      </c>
      <c r="O52" t="str">
        <f>IF($Z$3="","",$Z$3)</f>
        <v>***</v>
      </c>
      <c r="P52" t="str">
        <f>IF($Z$4="","",$Z$4)</f>
        <v>***</v>
      </c>
      <c r="Q52" t="str">
        <f>IF($Z$5="","",$Z$5)</f>
        <v/>
      </c>
      <c r="R52" t="str">
        <f>IF($Z$6="","",$Z$6)</f>
        <v>*</v>
      </c>
    </row>
    <row r="53" spans="1:18" x14ac:dyDescent="0.3">
      <c r="A53">
        <v>2</v>
      </c>
      <c r="B53">
        <f>$I$7</f>
        <v>-0.24764723227358709</v>
      </c>
      <c r="C53">
        <f>$I$8</f>
        <v>-0.2628813152849796</v>
      </c>
      <c r="D53">
        <f>$I$9</f>
        <v>-0.15284060846261169</v>
      </c>
      <c r="E53">
        <f>$I$10</f>
        <v>8.830815268414148E-2</v>
      </c>
      <c r="F53">
        <f>$I$11</f>
        <v>0.4092183711813373</v>
      </c>
      <c r="H53">
        <f>$X$7</f>
        <v>-2.3232824802398682</v>
      </c>
      <c r="I53">
        <f>$X$8</f>
        <v>-4.42437744140625</v>
      </c>
      <c r="J53">
        <f>$X$9</f>
        <v>-3.328254222869873</v>
      </c>
      <c r="K53">
        <f>$X$10</f>
        <v>1.1507859230041504</v>
      </c>
      <c r="L53">
        <f>$X$11</f>
        <v>5.3663301467895508</v>
      </c>
      <c r="N53" t="str">
        <f>IF($Z$7="","",$Z$7)</f>
        <v>**</v>
      </c>
      <c r="O53" t="str">
        <f>IF($Z$8="","",$Z$8)</f>
        <v>***</v>
      </c>
      <c r="P53" t="str">
        <f>IF($Z$9="","",$Z$9)</f>
        <v>***</v>
      </c>
      <c r="Q53" t="str">
        <f>IF($Z$10="","",$Z$10)</f>
        <v/>
      </c>
      <c r="R53" t="str">
        <f>IF($Z$11="","",$Z$11)</f>
        <v>***</v>
      </c>
    </row>
    <row r="54" spans="1:18" x14ac:dyDescent="0.3">
      <c r="A54">
        <v>3</v>
      </c>
      <c r="B54">
        <f>$I$12</f>
        <v>-0.49879378013865516</v>
      </c>
      <c r="C54">
        <f>$I$13</f>
        <v>-0.25214068085722352</v>
      </c>
      <c r="D54">
        <f>$I$14</f>
        <v>-0.12640669050219844</v>
      </c>
      <c r="E54">
        <f>$I$15</f>
        <v>0.18644943029995628</v>
      </c>
      <c r="F54">
        <f>$I$16</f>
        <v>0.39693686229093489</v>
      </c>
      <c r="H54">
        <f>$X$12</f>
        <v>-6.0187187194824219</v>
      </c>
      <c r="I54">
        <f>$X$13</f>
        <v>-4.2137346267700195</v>
      </c>
      <c r="J54">
        <f>$X$14</f>
        <v>-1.7651469707489014</v>
      </c>
      <c r="K54">
        <f>$X$15</f>
        <v>2.3071062564849854</v>
      </c>
      <c r="L54">
        <f>$X$16</f>
        <v>5.7494440078735352</v>
      </c>
      <c r="N54" t="str">
        <f>IF($Z$12="","",$Z$12)</f>
        <v>***</v>
      </c>
      <c r="O54" t="str">
        <f>IF($Z$13="","",$Z$13)</f>
        <v>***</v>
      </c>
      <c r="P54" t="str">
        <f>IF($Z$14="","",$Z$14)</f>
        <v>*</v>
      </c>
      <c r="Q54" t="str">
        <f>IF($Z$15="","",$Z$15)</f>
        <v>**</v>
      </c>
      <c r="R54" t="str">
        <f>IF($Z$16="","",$Z$16)</f>
        <v>***</v>
      </c>
    </row>
    <row r="55" spans="1:18" x14ac:dyDescent="0.3">
      <c r="A55">
        <v>4</v>
      </c>
      <c r="B55">
        <f>$I$17</f>
        <v>-0.60278928187820235</v>
      </c>
      <c r="C55">
        <f>$I$18</f>
        <v>-0.24729077858735421</v>
      </c>
      <c r="D55">
        <f>$I$19</f>
        <v>-6.7415719374170111E-2</v>
      </c>
      <c r="E55">
        <f>$I$20</f>
        <v>7.9197022791035965E-2</v>
      </c>
      <c r="F55">
        <f>$I$21</f>
        <v>0.47257498677457982</v>
      </c>
      <c r="H55">
        <f>$X$17</f>
        <v>-7.0900688171386719</v>
      </c>
      <c r="I55">
        <f>$X$18</f>
        <v>-3.5538246631622314</v>
      </c>
      <c r="J55">
        <f>$X$19</f>
        <v>-0.95980727672576904</v>
      </c>
      <c r="K55">
        <f>$X$20</f>
        <v>0.99266731739044189</v>
      </c>
      <c r="L55">
        <f>$X$21</f>
        <v>9.2825651168823242</v>
      </c>
      <c r="N55" t="str">
        <f>IF($Z$17="","",$Z$17)</f>
        <v>***</v>
      </c>
      <c r="O55" t="str">
        <f>IF($Z$18="","",$Z$18)</f>
        <v>***</v>
      </c>
      <c r="P55" t="str">
        <f>IF($Z$19="","",$Z$19)</f>
        <v/>
      </c>
      <c r="Q55" t="str">
        <f>IF($Z$20="","",$Z$20)</f>
        <v/>
      </c>
      <c r="R55" t="str">
        <f>IF($Z$21="","",$Z$21)</f>
        <v>***</v>
      </c>
    </row>
    <row r="56" spans="1:18" x14ac:dyDescent="0.3">
      <c r="A56">
        <v>5</v>
      </c>
      <c r="B56">
        <f>$I$22</f>
        <v>-1.0160125610821942</v>
      </c>
      <c r="C56">
        <f>$I$23</f>
        <v>-0.4453599572852584</v>
      </c>
      <c r="D56">
        <f>$I$24</f>
        <v>0.13471544379207445</v>
      </c>
      <c r="E56">
        <f>$I$25</f>
        <v>0.45966385433158929</v>
      </c>
      <c r="F56">
        <f>$I$26</f>
        <v>0.58643271651183615</v>
      </c>
      <c r="H56">
        <f>$X$22</f>
        <v>-13.962027549743652</v>
      </c>
      <c r="I56">
        <f>$X$23</f>
        <v>-7.2918400764465332</v>
      </c>
      <c r="J56">
        <f>$X$24</f>
        <v>1.4705395698547363</v>
      </c>
      <c r="K56">
        <f>$X$25</f>
        <v>5.2397847175598145</v>
      </c>
      <c r="L56">
        <f>$X$26</f>
        <v>9.0718421936035156</v>
      </c>
      <c r="N56" t="str">
        <f>IF($Z$22="","",$Z$22)</f>
        <v>***</v>
      </c>
      <c r="O56" t="str">
        <f>IF($Z$23="","",$Z$23)</f>
        <v>***</v>
      </c>
      <c r="P56" t="str">
        <f>IF($Z$24="","",$Z$24)</f>
        <v/>
      </c>
      <c r="Q56" t="str">
        <f>IF($Z$25="","",$Z$25)</f>
        <v>***</v>
      </c>
      <c r="R56" t="str">
        <f>IF($Z$26="","",$Z$26)</f>
        <v>***</v>
      </c>
    </row>
    <row r="58" spans="1:18" x14ac:dyDescent="0.3">
      <c r="B58">
        <v>1</v>
      </c>
      <c r="C58">
        <v>2</v>
      </c>
      <c r="D58">
        <v>3</v>
      </c>
      <c r="E58">
        <v>4</v>
      </c>
      <c r="F58">
        <v>5</v>
      </c>
      <c r="H58">
        <v>1</v>
      </c>
      <c r="I58">
        <v>2</v>
      </c>
      <c r="J58">
        <v>3</v>
      </c>
      <c r="K58">
        <v>4</v>
      </c>
      <c r="L58">
        <v>5</v>
      </c>
    </row>
    <row r="59" spans="1:18" x14ac:dyDescent="0.3">
      <c r="A59">
        <v>1</v>
      </c>
      <c r="B59">
        <f>$F$2</f>
        <v>0.87551569937287665</v>
      </c>
      <c r="C59">
        <f>$F$3</f>
        <v>0.93626581648947083</v>
      </c>
      <c r="D59">
        <f>$F$4</f>
        <v>0.96767862455669573</v>
      </c>
      <c r="E59">
        <f>$F$5</f>
        <v>0.96408448650008327</v>
      </c>
      <c r="F59">
        <f>$F$6</f>
        <v>0.9615294340337105</v>
      </c>
      <c r="H59">
        <f>$C$2</f>
        <v>3.9979427171665605</v>
      </c>
      <c r="I59">
        <f>$C$3</f>
        <v>2.7624992981257392</v>
      </c>
      <c r="J59">
        <f>$C$4</f>
        <v>1.9751643005207911</v>
      </c>
      <c r="K59">
        <f>$C$5</f>
        <v>2.0898398583228586</v>
      </c>
      <c r="L59">
        <f>$C$6</f>
        <v>2.0488221786927938</v>
      </c>
    </row>
    <row r="60" spans="1:18" x14ac:dyDescent="0.3">
      <c r="A60">
        <v>2</v>
      </c>
      <c r="B60">
        <f>$F$7</f>
        <v>0.94134936172529626</v>
      </c>
      <c r="C60">
        <f>$F$8</f>
        <v>0.97030649680855496</v>
      </c>
      <c r="D60">
        <f>$F$9</f>
        <v>0.97092461897818438</v>
      </c>
      <c r="E60">
        <f>$F$10</f>
        <v>0.96529604528139967</v>
      </c>
      <c r="F60">
        <f>$F$11</f>
        <v>0.95716411934898293</v>
      </c>
      <c r="H60">
        <f>$C$7</f>
        <v>2.5049436737526798</v>
      </c>
      <c r="I60">
        <f>$C$8</f>
        <v>1.7914512767422572</v>
      </c>
      <c r="J60">
        <f>$C$9</f>
        <v>1.7554567662324687</v>
      </c>
      <c r="K60">
        <f>$C$10</f>
        <v>1.9014583472821092</v>
      </c>
      <c r="L60">
        <f>$C$11</f>
        <v>2.0844328099221463</v>
      </c>
    </row>
    <row r="61" spans="1:18" x14ac:dyDescent="0.3">
      <c r="A61">
        <v>3</v>
      </c>
      <c r="B61">
        <f>$F$12</f>
        <v>0.95083997370504736</v>
      </c>
      <c r="C61">
        <f>$F$13</f>
        <v>0.96198917191867817</v>
      </c>
      <c r="D61">
        <f>$F$14</f>
        <v>0.95925872144142477</v>
      </c>
      <c r="E61">
        <f>$F$15</f>
        <v>0.95390436130150458</v>
      </c>
      <c r="F61">
        <f>$F$16</f>
        <v>0.9501937072877934</v>
      </c>
      <c r="H61">
        <f>$C$12</f>
        <v>2.2449531404120724</v>
      </c>
      <c r="I61">
        <f>$C$13</f>
        <v>1.9102455189592848</v>
      </c>
      <c r="J61">
        <f>$C$14</f>
        <v>1.9919058928503812</v>
      </c>
      <c r="K61">
        <f>$C$15</f>
        <v>2.1345451761314589</v>
      </c>
      <c r="L61">
        <f>$C$16</f>
        <v>2.147475042643582</v>
      </c>
    </row>
    <row r="62" spans="1:18" x14ac:dyDescent="0.3">
      <c r="A62">
        <v>4</v>
      </c>
      <c r="B62">
        <f>$F$17</f>
        <v>0.94495434380932997</v>
      </c>
      <c r="C62">
        <f>$F$18</f>
        <v>0.95495560416521286</v>
      </c>
      <c r="D62">
        <f>$F$19</f>
        <v>0.94809877321429104</v>
      </c>
      <c r="E62">
        <f>$F$20</f>
        <v>0.94847932455735262</v>
      </c>
      <c r="F62">
        <f>$F$21</f>
        <v>0.95130112063941152</v>
      </c>
      <c r="H62">
        <f>$C$17</f>
        <v>2.2473842957585903</v>
      </c>
      <c r="I62">
        <f>$C$18</f>
        <v>2.0479488415823077</v>
      </c>
      <c r="J62">
        <f>$C$19</f>
        <v>2.1846114433438841</v>
      </c>
      <c r="K62">
        <f>$C$20</f>
        <v>2.2189614723264266</v>
      </c>
      <c r="L62">
        <f>$C$21</f>
        <v>2.0305550146677067</v>
      </c>
    </row>
    <row r="63" spans="1:18" x14ac:dyDescent="0.3">
      <c r="A63">
        <v>5</v>
      </c>
      <c r="B63">
        <f>$F$22</f>
        <v>0.94520783120117402</v>
      </c>
      <c r="C63">
        <f>$F$23</f>
        <v>0.95023542720246224</v>
      </c>
      <c r="D63">
        <f>$F$24</f>
        <v>0.93841077583265686</v>
      </c>
      <c r="E63">
        <f>$F$25</f>
        <v>0.932440000951679</v>
      </c>
      <c r="F63">
        <f>$F$26</f>
        <v>0.94107690929612609</v>
      </c>
      <c r="H63">
        <f>$C$22</f>
        <v>1.9579577918718367</v>
      </c>
      <c r="I63">
        <f>$C$23</f>
        <v>1.9410981083907999</v>
      </c>
      <c r="J63">
        <f>$C$24</f>
        <v>2.1587969615636036</v>
      </c>
      <c r="K63">
        <f>$C$25</f>
        <v>2.2146838560034774</v>
      </c>
      <c r="L63">
        <f>$C$26</f>
        <v>2.0192833018981351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showGridLines="0" topLeftCell="A16" zoomScale="55" zoomScaleNormal="55" workbookViewId="0">
      <selection activeCell="F42" sqref="F42"/>
    </sheetView>
  </sheetViews>
  <sheetFormatPr defaultRowHeight="13.5" x14ac:dyDescent="0.3"/>
  <cols>
    <col min="5" max="5" width="9.06640625" customWidth="1"/>
    <col min="17" max="17" width="10.46484375" bestFit="1" customWidth="1"/>
  </cols>
  <sheetData>
    <row r="1" spans="1:26" s="16" customFormat="1" ht="12.75" x14ac:dyDescent="0.35">
      <c r="A1" s="16" t="s">
        <v>17</v>
      </c>
      <c r="B1" s="16" t="s">
        <v>18</v>
      </c>
      <c r="C1" s="16" t="s">
        <v>19</v>
      </c>
      <c r="D1" s="16" t="s">
        <v>20</v>
      </c>
      <c r="E1" s="16" t="s">
        <v>21</v>
      </c>
      <c r="F1" s="16" t="s">
        <v>22</v>
      </c>
      <c r="G1" s="16" t="s">
        <v>6</v>
      </c>
      <c r="H1" s="16" t="s">
        <v>1</v>
      </c>
      <c r="I1" s="16" t="s">
        <v>2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  <c r="O1" s="16" t="s">
        <v>23</v>
      </c>
      <c r="P1" s="16" t="s">
        <v>24</v>
      </c>
      <c r="Q1" s="16" t="s">
        <v>25</v>
      </c>
      <c r="R1" s="16" t="s">
        <v>26</v>
      </c>
      <c r="S1" s="16" t="s">
        <v>27</v>
      </c>
      <c r="T1" s="16" t="s">
        <v>28</v>
      </c>
      <c r="U1" s="16" t="s">
        <v>29</v>
      </c>
      <c r="V1" s="16" t="s">
        <v>30</v>
      </c>
      <c r="W1" s="16" t="s">
        <v>31</v>
      </c>
      <c r="X1" s="16" t="s">
        <v>32</v>
      </c>
      <c r="Y1" s="16" t="s">
        <v>33</v>
      </c>
      <c r="Z1" s="16" t="s">
        <v>34</v>
      </c>
    </row>
    <row r="2" spans="1:26" x14ac:dyDescent="0.3">
      <c r="A2" s="36">
        <v>1</v>
      </c>
      <c r="B2" s="36">
        <v>1</v>
      </c>
      <c r="C2" s="36">
        <v>6.6626496209793657</v>
      </c>
      <c r="D2" s="36">
        <v>240</v>
      </c>
      <c r="E2" s="36">
        <v>0.65571789053141849</v>
      </c>
      <c r="F2" s="36">
        <v>0.65427132704625635</v>
      </c>
      <c r="G2" s="36">
        <v>1.1346920993959515</v>
      </c>
      <c r="H2" s="36"/>
      <c r="I2" s="36"/>
      <c r="J2" s="36">
        <v>1.1204151699940992</v>
      </c>
      <c r="K2" s="36">
        <v>5.5640224367380142E-2</v>
      </c>
      <c r="L2" s="36"/>
      <c r="M2" s="36"/>
      <c r="N2" s="36">
        <v>0.39672520756721497</v>
      </c>
      <c r="O2" s="36">
        <v>2.8241591453552246</v>
      </c>
      <c r="P2" s="36">
        <v>5.1388237625360489E-3</v>
      </c>
      <c r="Q2" t="s">
        <v>35</v>
      </c>
      <c r="R2" s="36">
        <v>20.393377304077148</v>
      </c>
      <c r="S2" s="36">
        <v>0</v>
      </c>
      <c r="T2" t="s">
        <v>35</v>
      </c>
    </row>
    <row r="3" spans="1:26" x14ac:dyDescent="0.3">
      <c r="A3" s="36">
        <v>1</v>
      </c>
      <c r="B3" s="36">
        <v>2</v>
      </c>
      <c r="C3" s="36">
        <v>6.2138591411982933</v>
      </c>
      <c r="D3" s="36">
        <v>240</v>
      </c>
      <c r="E3" s="36">
        <v>0.67887808994516019</v>
      </c>
      <c r="F3" s="36">
        <v>0.67752883822224064</v>
      </c>
      <c r="G3" s="36">
        <v>1.1149415449487341</v>
      </c>
      <c r="H3" s="36"/>
      <c r="I3" s="36"/>
      <c r="J3" s="36">
        <v>1.2369741908488212</v>
      </c>
      <c r="K3" s="36">
        <v>5.8970965445041656E-2</v>
      </c>
      <c r="L3" s="36"/>
      <c r="M3" s="36"/>
      <c r="N3" s="36">
        <v>0.34162044525146484</v>
      </c>
      <c r="O3" s="36">
        <v>3.6209020614624023</v>
      </c>
      <c r="P3" s="36">
        <v>3.5812912392430007E-4</v>
      </c>
      <c r="Q3" t="s">
        <v>35</v>
      </c>
      <c r="R3" s="36">
        <v>18.906618118286133</v>
      </c>
      <c r="S3" s="36">
        <v>0</v>
      </c>
      <c r="T3" t="s">
        <v>35</v>
      </c>
    </row>
    <row r="4" spans="1:26" x14ac:dyDescent="0.3">
      <c r="A4" s="36">
        <v>1</v>
      </c>
      <c r="B4" s="36">
        <v>3</v>
      </c>
      <c r="C4" s="36">
        <v>6.0960659951375531</v>
      </c>
      <c r="D4" s="36">
        <v>240</v>
      </c>
      <c r="E4" s="36">
        <v>0.69340733880570105</v>
      </c>
      <c r="F4" s="36">
        <v>0.69211913434690153</v>
      </c>
      <c r="G4" s="36">
        <v>1.1313390205355229</v>
      </c>
      <c r="H4" s="36"/>
      <c r="I4" s="36"/>
      <c r="J4" s="36">
        <v>1.0745985482557421</v>
      </c>
      <c r="K4" s="36">
        <v>5.1504813134670258E-2</v>
      </c>
      <c r="L4" s="36"/>
      <c r="M4" s="36"/>
      <c r="N4" s="36">
        <v>0.37714672088623047</v>
      </c>
      <c r="O4" s="36">
        <v>2.8492851257324219</v>
      </c>
      <c r="P4" s="36">
        <v>4.762294702231884E-3</v>
      </c>
      <c r="Q4" t="s">
        <v>35</v>
      </c>
      <c r="R4" s="36">
        <v>21.965694427490234</v>
      </c>
      <c r="S4" s="36">
        <v>0</v>
      </c>
      <c r="T4" t="s">
        <v>35</v>
      </c>
    </row>
    <row r="5" spans="1:26" x14ac:dyDescent="0.3">
      <c r="A5" s="36">
        <v>1</v>
      </c>
      <c r="B5" s="36">
        <v>4</v>
      </c>
      <c r="C5" s="36">
        <v>6.0390327674082238</v>
      </c>
      <c r="D5" s="36">
        <v>240</v>
      </c>
      <c r="E5" s="36">
        <v>0.70134492955878602</v>
      </c>
      <c r="F5" s="36">
        <v>0.700090076321638</v>
      </c>
      <c r="G5" s="36">
        <v>1.1420313811560903</v>
      </c>
      <c r="H5" s="36"/>
      <c r="I5" s="36"/>
      <c r="J5" s="36">
        <v>0.99455712391021556</v>
      </c>
      <c r="K5" s="36">
        <v>5.8949634432792664E-2</v>
      </c>
      <c r="L5" s="36"/>
      <c r="M5" s="36"/>
      <c r="N5" s="36">
        <v>0.36012831330299377</v>
      </c>
      <c r="O5" s="36">
        <v>2.7616744041442871</v>
      </c>
      <c r="P5" s="36">
        <v>6.1953612603247166E-3</v>
      </c>
      <c r="Q5" t="s">
        <v>35</v>
      </c>
      <c r="R5" s="36">
        <v>19.373001098632813</v>
      </c>
      <c r="S5" s="36">
        <v>0</v>
      </c>
      <c r="T5" t="s">
        <v>35</v>
      </c>
    </row>
    <row r="6" spans="1:26" x14ac:dyDescent="0.3">
      <c r="A6" s="36">
        <v>1</v>
      </c>
      <c r="B6" s="36">
        <v>5</v>
      </c>
      <c r="C6" s="36">
        <v>5.4467620061252351</v>
      </c>
      <c r="D6" s="36">
        <v>240</v>
      </c>
      <c r="E6" s="36">
        <v>0.72924536691877073</v>
      </c>
      <c r="F6" s="36">
        <v>0.72810774241002607</v>
      </c>
      <c r="G6" s="36">
        <v>1.103105518860154</v>
      </c>
      <c r="H6" s="36"/>
      <c r="I6" s="36"/>
      <c r="J6" s="36">
        <v>0.68517890953295335</v>
      </c>
      <c r="K6" s="36">
        <v>5.2573245018720627E-2</v>
      </c>
      <c r="L6" s="36"/>
      <c r="M6" s="36"/>
      <c r="N6" s="36">
        <v>0.34883302450180054</v>
      </c>
      <c r="O6" s="36">
        <v>1.9642031192779541</v>
      </c>
      <c r="P6" s="36">
        <v>5.0660647451877594E-2</v>
      </c>
      <c r="Q6" t="s">
        <v>37</v>
      </c>
      <c r="R6" s="36">
        <v>20.982259750366211</v>
      </c>
      <c r="S6" s="36">
        <v>0</v>
      </c>
      <c r="T6" t="s">
        <v>35</v>
      </c>
    </row>
    <row r="7" spans="1:26" x14ac:dyDescent="0.3">
      <c r="A7" s="36">
        <v>2</v>
      </c>
      <c r="B7" s="36">
        <v>1</v>
      </c>
      <c r="C7" s="36">
        <v>5.3371500095500375</v>
      </c>
      <c r="D7" s="36">
        <v>240</v>
      </c>
      <c r="E7" s="36">
        <v>0.73486034401403522</v>
      </c>
      <c r="F7" s="36">
        <v>0.73374631184602701</v>
      </c>
      <c r="G7" s="36">
        <v>1.0964888968600139</v>
      </c>
      <c r="H7" s="36"/>
      <c r="I7" s="36"/>
      <c r="J7" s="36">
        <v>0.62432060463983585</v>
      </c>
      <c r="K7" s="36">
        <v>5.7029694318771362E-2</v>
      </c>
      <c r="L7" s="36"/>
      <c r="M7" s="36"/>
      <c r="N7" s="36">
        <v>0.34132260084152222</v>
      </c>
      <c r="O7" s="36">
        <v>1.8291218280792236</v>
      </c>
      <c r="P7" s="36">
        <v>6.86221644282341E-2</v>
      </c>
      <c r="Q7" t="s">
        <v>37</v>
      </c>
      <c r="R7" s="36">
        <v>19.226631164550781</v>
      </c>
      <c r="S7" s="36">
        <v>0</v>
      </c>
      <c r="T7" t="s">
        <v>35</v>
      </c>
    </row>
    <row r="8" spans="1:26" x14ac:dyDescent="0.3">
      <c r="A8" s="36">
        <v>2</v>
      </c>
      <c r="B8" s="36">
        <v>2</v>
      </c>
      <c r="C8" s="36">
        <v>5.1258339241830546</v>
      </c>
      <c r="D8" s="36">
        <v>240</v>
      </c>
      <c r="E8" s="36">
        <v>0.75791964117757371</v>
      </c>
      <c r="F8" s="36">
        <v>0.75690249681277355</v>
      </c>
      <c r="G8" s="36">
        <v>1.1192474197367774</v>
      </c>
      <c r="H8" s="36"/>
      <c r="I8" s="36"/>
      <c r="J8" s="36">
        <v>0.76037008663628636</v>
      </c>
      <c r="K8" s="36">
        <v>5.241088941693306E-2</v>
      </c>
      <c r="L8" s="36"/>
      <c r="M8" s="36"/>
      <c r="N8" s="36">
        <v>0.30942398309707642</v>
      </c>
      <c r="O8" s="36">
        <v>2.4573729038238525</v>
      </c>
      <c r="P8" s="36">
        <v>1.4704134315252304E-2</v>
      </c>
      <c r="Q8" t="s">
        <v>36</v>
      </c>
      <c r="R8" s="36">
        <v>21.355245590209961</v>
      </c>
      <c r="S8" s="36">
        <v>0</v>
      </c>
      <c r="T8" t="s">
        <v>35</v>
      </c>
    </row>
    <row r="9" spans="1:26" x14ac:dyDescent="0.3">
      <c r="A9" s="36">
        <v>2</v>
      </c>
      <c r="B9" s="36">
        <v>3</v>
      </c>
      <c r="C9" s="36">
        <v>5.0105114764647132</v>
      </c>
      <c r="D9" s="36">
        <v>240</v>
      </c>
      <c r="E9" s="36">
        <v>0.76412152182610538</v>
      </c>
      <c r="F9" s="36">
        <v>0.76313043578335793</v>
      </c>
      <c r="G9" s="36">
        <v>1.1128814045946134</v>
      </c>
      <c r="H9" s="36"/>
      <c r="I9" s="36"/>
      <c r="J9" s="36">
        <v>0.74831504185861875</v>
      </c>
      <c r="K9" s="36">
        <v>4.9244176596403122E-2</v>
      </c>
      <c r="L9" s="36"/>
      <c r="M9" s="36"/>
      <c r="N9" s="36">
        <v>0.32758843898773193</v>
      </c>
      <c r="O9" s="36">
        <v>2.2843146324157715</v>
      </c>
      <c r="P9" s="36">
        <v>2.3226939141750336E-2</v>
      </c>
      <c r="Q9" t="s">
        <v>36</v>
      </c>
      <c r="R9" s="36">
        <v>22.599248886108398</v>
      </c>
      <c r="S9" s="36">
        <v>0</v>
      </c>
      <c r="T9" t="s">
        <v>35</v>
      </c>
    </row>
    <row r="10" spans="1:26" x14ac:dyDescent="0.3">
      <c r="A10" s="36">
        <v>2</v>
      </c>
      <c r="B10" s="36">
        <v>4</v>
      </c>
      <c r="C10" s="36">
        <v>4.6306843813604894</v>
      </c>
      <c r="D10" s="36">
        <v>240</v>
      </c>
      <c r="E10" s="36">
        <v>0.79503733746635008</v>
      </c>
      <c r="F10" s="36">
        <v>0.7941761498086457</v>
      </c>
      <c r="G10" s="36">
        <v>1.125463290040571</v>
      </c>
      <c r="H10" s="36"/>
      <c r="I10" s="36"/>
      <c r="J10" s="36">
        <v>0.77245096167057747</v>
      </c>
      <c r="K10" s="36">
        <v>4.6020638197660446E-2</v>
      </c>
      <c r="L10" s="36"/>
      <c r="M10" s="36"/>
      <c r="N10" s="36">
        <v>0.29154601693153381</v>
      </c>
      <c r="O10" s="36">
        <v>2.6494991779327393</v>
      </c>
      <c r="P10" s="36">
        <v>8.5965767502784729E-3</v>
      </c>
      <c r="Q10" t="s">
        <v>35</v>
      </c>
      <c r="R10" s="36">
        <v>24.455621719360352</v>
      </c>
      <c r="S10" s="36">
        <v>0</v>
      </c>
      <c r="T10" t="s">
        <v>35</v>
      </c>
    </row>
    <row r="11" spans="1:26" x14ac:dyDescent="0.3">
      <c r="A11" s="36">
        <v>2</v>
      </c>
      <c r="B11" s="36">
        <v>5</v>
      </c>
      <c r="C11" s="36">
        <v>4.4191670320480361</v>
      </c>
      <c r="D11" s="36">
        <v>240</v>
      </c>
      <c r="E11" s="36">
        <v>0.80826924217041018</v>
      </c>
      <c r="F11" s="36">
        <v>0.80746365075095816</v>
      </c>
      <c r="G11" s="36">
        <v>1.1197016441914258</v>
      </c>
      <c r="H11" s="36"/>
      <c r="I11" s="36"/>
      <c r="J11" s="36">
        <v>0.44871595796536268</v>
      </c>
      <c r="K11" s="36">
        <v>5.5115282535552979E-2</v>
      </c>
      <c r="L11" s="36"/>
      <c r="M11" s="36"/>
      <c r="N11" s="36">
        <v>0.26145294308662415</v>
      </c>
      <c r="O11" s="36">
        <v>1.7162398099899292</v>
      </c>
      <c r="P11" s="36">
        <v>8.7408505380153656E-2</v>
      </c>
      <c r="Q11" t="s">
        <v>37</v>
      </c>
      <c r="R11" s="36">
        <v>20.315629959106445</v>
      </c>
      <c r="S11" s="36">
        <v>0</v>
      </c>
      <c r="T11" t="s">
        <v>35</v>
      </c>
    </row>
    <row r="12" spans="1:26" x14ac:dyDescent="0.3">
      <c r="A12" s="36">
        <v>3</v>
      </c>
      <c r="B12" s="36">
        <v>1</v>
      </c>
      <c r="C12" s="36">
        <v>4.7665889810730189</v>
      </c>
      <c r="D12" s="36">
        <v>240</v>
      </c>
      <c r="E12" s="36">
        <v>0.7793052452221918</v>
      </c>
      <c r="F12" s="36">
        <v>0.7783779563365707</v>
      </c>
      <c r="G12" s="36">
        <v>1.1053384200375389</v>
      </c>
      <c r="H12" s="36"/>
      <c r="I12" s="36"/>
      <c r="J12" s="36">
        <v>3.3476345353503634E-2</v>
      </c>
      <c r="K12" s="36">
        <v>4.356023296713829E-2</v>
      </c>
      <c r="L12" s="36"/>
      <c r="M12" s="36"/>
      <c r="N12" s="36">
        <v>0.26674580574035645</v>
      </c>
      <c r="O12" s="36">
        <v>0.12549905478954315</v>
      </c>
      <c r="P12" s="36">
        <v>0.90023350715637207</v>
      </c>
      <c r="Q12" t="s">
        <v>65</v>
      </c>
      <c r="R12" s="36">
        <v>25.374942779541016</v>
      </c>
      <c r="S12" s="36">
        <v>0</v>
      </c>
      <c r="T12" t="s">
        <v>35</v>
      </c>
    </row>
    <row r="13" spans="1:26" x14ac:dyDescent="0.3">
      <c r="A13" s="36">
        <v>3</v>
      </c>
      <c r="B13" s="36">
        <v>2</v>
      </c>
      <c r="C13" s="36">
        <v>4.257769700616838</v>
      </c>
      <c r="D13" s="36">
        <v>240</v>
      </c>
      <c r="E13" s="36">
        <v>0.81195043112041221</v>
      </c>
      <c r="F13" s="36">
        <v>0.81116030688142238</v>
      </c>
      <c r="G13" s="36">
        <v>1.0917935431062868</v>
      </c>
      <c r="H13" s="36"/>
      <c r="I13" s="36"/>
      <c r="J13" s="36">
        <v>0.25992279930000217</v>
      </c>
      <c r="K13" s="36">
        <v>3.7086490541696548E-2</v>
      </c>
      <c r="L13" s="36"/>
      <c r="M13" s="36"/>
      <c r="N13" s="36">
        <v>0.27996376156806946</v>
      </c>
      <c r="O13" s="36">
        <v>0.92841589450836182</v>
      </c>
      <c r="P13" s="36">
        <v>0.35412466526031494</v>
      </c>
      <c r="Q13" t="s">
        <v>65</v>
      </c>
      <c r="R13" s="36">
        <v>29.439117431640625</v>
      </c>
      <c r="S13" s="36">
        <v>0</v>
      </c>
      <c r="T13" t="s">
        <v>35</v>
      </c>
    </row>
    <row r="14" spans="1:26" x14ac:dyDescent="0.3">
      <c r="A14" s="36">
        <v>3</v>
      </c>
      <c r="B14" s="36">
        <v>3</v>
      </c>
      <c r="C14" s="36">
        <v>4.1844894851297632</v>
      </c>
      <c r="D14" s="36">
        <v>240</v>
      </c>
      <c r="E14" s="36">
        <v>0.82095547753590981</v>
      </c>
      <c r="F14" s="36">
        <v>0.82020318962639682</v>
      </c>
      <c r="G14" s="36">
        <v>1.1057362076188502</v>
      </c>
      <c r="H14" s="36"/>
      <c r="I14" s="36"/>
      <c r="J14" s="36">
        <v>0.56303119582160255</v>
      </c>
      <c r="K14" s="36">
        <v>4.2479526251554489E-2</v>
      </c>
      <c r="L14" s="36"/>
      <c r="M14" s="36"/>
      <c r="N14" s="36">
        <v>0.23408424854278564</v>
      </c>
      <c r="O14" s="36">
        <v>2.4052503108978271</v>
      </c>
      <c r="P14" s="36">
        <v>1.6919264569878578E-2</v>
      </c>
      <c r="Q14" t="s">
        <v>36</v>
      </c>
      <c r="R14" s="36">
        <v>26.029861450195313</v>
      </c>
      <c r="S14" s="36">
        <v>0</v>
      </c>
      <c r="T14" t="s">
        <v>35</v>
      </c>
    </row>
    <row r="15" spans="1:26" x14ac:dyDescent="0.3">
      <c r="A15" s="36">
        <v>3</v>
      </c>
      <c r="B15" s="36">
        <v>4</v>
      </c>
      <c r="C15" s="36">
        <v>3.993981075236094</v>
      </c>
      <c r="D15" s="36">
        <v>240</v>
      </c>
      <c r="E15" s="36">
        <v>0.83929100067741236</v>
      </c>
      <c r="F15" s="36">
        <v>0.8386157527810989</v>
      </c>
      <c r="G15" s="36">
        <v>1.1263463462918522</v>
      </c>
      <c r="H15" s="36"/>
      <c r="I15" s="36"/>
      <c r="J15" s="36">
        <v>0.38591026233963466</v>
      </c>
      <c r="K15" s="36">
        <v>4.3853729963302612E-2</v>
      </c>
      <c r="L15" s="36"/>
      <c r="M15" s="36"/>
      <c r="N15" s="36">
        <v>0.23743775486946106</v>
      </c>
      <c r="O15" s="36">
        <v>1.6253112554550171</v>
      </c>
      <c r="P15" s="36">
        <v>0.105408675968647</v>
      </c>
      <c r="Q15" t="s">
        <v>65</v>
      </c>
      <c r="R15" s="36">
        <v>25.684162139892578</v>
      </c>
      <c r="S15" s="36">
        <v>0</v>
      </c>
      <c r="T15" t="s">
        <v>35</v>
      </c>
    </row>
    <row r="16" spans="1:26" x14ac:dyDescent="0.3">
      <c r="A16" s="36">
        <v>3</v>
      </c>
      <c r="B16" s="36">
        <v>5</v>
      </c>
      <c r="C16" s="36">
        <v>3.3047712964320661</v>
      </c>
      <c r="D16" s="36">
        <v>240</v>
      </c>
      <c r="E16" s="36">
        <v>0.88254004178972068</v>
      </c>
      <c r="F16" s="36">
        <v>0.88204651255354305</v>
      </c>
      <c r="G16" s="36">
        <v>1.1178755708026664</v>
      </c>
      <c r="H16" s="36"/>
      <c r="I16" s="36"/>
      <c r="J16" s="36">
        <v>0.31055925345951441</v>
      </c>
      <c r="K16" s="36">
        <v>3.6948371678590775E-2</v>
      </c>
      <c r="L16" s="36"/>
      <c r="M16" s="36"/>
      <c r="N16" s="36">
        <v>0.19676651060581207</v>
      </c>
      <c r="O16" s="36">
        <v>1.5783135890960693</v>
      </c>
      <c r="P16" s="36">
        <v>0.11581068485975266</v>
      </c>
      <c r="Q16" t="s">
        <v>65</v>
      </c>
      <c r="R16" s="36">
        <v>30.255069732666016</v>
      </c>
      <c r="S16" s="36">
        <v>0</v>
      </c>
      <c r="T16" t="s">
        <v>35</v>
      </c>
    </row>
    <row r="17" spans="1:20" x14ac:dyDescent="0.3">
      <c r="A17" s="36">
        <v>4</v>
      </c>
      <c r="B17" s="36">
        <v>1</v>
      </c>
      <c r="C17" s="36">
        <v>4.345025392132591</v>
      </c>
      <c r="D17" s="36">
        <v>240</v>
      </c>
      <c r="E17" s="36">
        <v>0.79510466841880079</v>
      </c>
      <c r="F17" s="36">
        <v>0.79424376366425797</v>
      </c>
      <c r="G17" s="36">
        <v>1.0562536092077748</v>
      </c>
      <c r="H17" s="36"/>
      <c r="I17" s="36"/>
      <c r="J17" s="36">
        <v>-2.5578191521541283E-2</v>
      </c>
      <c r="K17" s="36">
        <v>4.3726932257413864E-2</v>
      </c>
      <c r="L17" s="36"/>
      <c r="M17" s="36"/>
      <c r="N17" s="36">
        <v>0.24031534790992737</v>
      </c>
      <c r="O17" s="36">
        <v>-0.10643594712018967</v>
      </c>
      <c r="P17" s="36">
        <v>0.91532540321350098</v>
      </c>
      <c r="Q17" t="s">
        <v>65</v>
      </c>
      <c r="R17" s="36">
        <v>24.155675888061523</v>
      </c>
      <c r="S17" s="36">
        <v>0</v>
      </c>
      <c r="T17" t="s">
        <v>35</v>
      </c>
    </row>
    <row r="18" spans="1:20" x14ac:dyDescent="0.3">
      <c r="A18" s="36">
        <v>4</v>
      </c>
      <c r="B18" s="36">
        <v>2</v>
      </c>
      <c r="C18" s="36">
        <v>3.7479438381054915</v>
      </c>
      <c r="D18" s="36">
        <v>240</v>
      </c>
      <c r="E18" s="36">
        <v>0.84976616136508953</v>
      </c>
      <c r="F18" s="36">
        <v>0.8491349267489765</v>
      </c>
      <c r="G18" s="36">
        <v>1.0999898456873591</v>
      </c>
      <c r="H18" s="36"/>
      <c r="I18" s="36"/>
      <c r="J18" s="36">
        <v>2.9289814229346955E-2</v>
      </c>
      <c r="K18" s="36">
        <v>4.1573401540517807E-2</v>
      </c>
      <c r="L18" s="36"/>
      <c r="M18" s="36"/>
      <c r="N18" s="36">
        <v>0.2270386666059494</v>
      </c>
      <c r="O18" s="36">
        <v>0.12900803983211517</v>
      </c>
      <c r="P18" s="36">
        <v>0.89745932817459106</v>
      </c>
      <c r="Q18" t="s">
        <v>65</v>
      </c>
      <c r="R18" s="36">
        <v>26.458980560302734</v>
      </c>
      <c r="S18" s="36">
        <v>0</v>
      </c>
      <c r="T18" t="s">
        <v>35</v>
      </c>
    </row>
    <row r="19" spans="1:20" x14ac:dyDescent="0.3">
      <c r="A19" s="36">
        <v>4</v>
      </c>
      <c r="B19" s="36">
        <v>3</v>
      </c>
      <c r="C19" s="36">
        <v>3.247459359337693</v>
      </c>
      <c r="D19" s="36">
        <v>240</v>
      </c>
      <c r="E19" s="36">
        <v>0.88579221189106416</v>
      </c>
      <c r="F19" s="36">
        <v>0.88531234723514429</v>
      </c>
      <c r="G19" s="36">
        <v>1.116070323689909</v>
      </c>
      <c r="H19" s="36"/>
      <c r="I19" s="36"/>
      <c r="J19" s="36">
        <v>0.17737567344677563</v>
      </c>
      <c r="K19" s="36">
        <v>3.3594019711017609E-2</v>
      </c>
      <c r="L19" s="36"/>
      <c r="M19" s="36"/>
      <c r="N19" s="36">
        <v>0.23081271350383759</v>
      </c>
      <c r="O19" s="36">
        <v>0.76848310232162476</v>
      </c>
      <c r="P19" s="36">
        <v>0.44295573234558105</v>
      </c>
      <c r="Q19" t="s">
        <v>65</v>
      </c>
      <c r="R19" s="36">
        <v>33.2222900390625</v>
      </c>
      <c r="S19" s="36">
        <v>0</v>
      </c>
      <c r="T19" t="s">
        <v>35</v>
      </c>
    </row>
    <row r="20" spans="1:20" x14ac:dyDescent="0.3">
      <c r="A20" s="36">
        <v>4</v>
      </c>
      <c r="B20" s="36">
        <v>4</v>
      </c>
      <c r="C20" s="36">
        <v>3.1433681015804571</v>
      </c>
      <c r="D20" s="36">
        <v>240</v>
      </c>
      <c r="E20" s="36">
        <v>0.89704402299598807</v>
      </c>
      <c r="F20" s="36">
        <v>0.89661143485731576</v>
      </c>
      <c r="G20" s="36">
        <v>1.1450016305831625</v>
      </c>
      <c r="H20" s="36"/>
      <c r="I20" s="36"/>
      <c r="J20" s="36">
        <v>0.18020040752452893</v>
      </c>
      <c r="K20" s="36">
        <v>3.4593526273965836E-2</v>
      </c>
      <c r="L20" s="36"/>
      <c r="M20" s="36"/>
      <c r="N20" s="36">
        <v>0.22060145437717438</v>
      </c>
      <c r="O20" s="36">
        <v>0.81685954332351685</v>
      </c>
      <c r="P20" s="36">
        <v>0.41481879353523254</v>
      </c>
      <c r="Q20" t="s">
        <v>65</v>
      </c>
      <c r="R20" s="36">
        <v>33.098724365234375</v>
      </c>
      <c r="S20" s="36">
        <v>0</v>
      </c>
      <c r="T20" t="s">
        <v>35</v>
      </c>
    </row>
    <row r="21" spans="1:20" x14ac:dyDescent="0.3">
      <c r="A21" s="36">
        <v>4</v>
      </c>
      <c r="B21" s="36">
        <v>5</v>
      </c>
      <c r="C21" s="36">
        <v>2.5712285642651285</v>
      </c>
      <c r="D21" s="36">
        <v>240</v>
      </c>
      <c r="E21" s="36">
        <v>0.92224114252012146</v>
      </c>
      <c r="F21" s="36">
        <v>0.92191442463155049</v>
      </c>
      <c r="G21" s="36">
        <v>1.0927423184179987</v>
      </c>
      <c r="H21" s="36"/>
      <c r="I21" s="36"/>
      <c r="J21" s="36">
        <v>0.19975611123518366</v>
      </c>
      <c r="K21" s="36">
        <v>2.4212049320340157E-2</v>
      </c>
      <c r="L21" s="36"/>
      <c r="M21" s="36"/>
      <c r="N21" s="36">
        <v>0.16540540754795074</v>
      </c>
      <c r="O21" s="36">
        <v>1.2076758146286011</v>
      </c>
      <c r="P21" s="36">
        <v>0.22836074233055115</v>
      </c>
      <c r="Q21" t="s">
        <v>65</v>
      </c>
      <c r="R21" s="36">
        <v>45.132167816162109</v>
      </c>
      <c r="S21" s="36">
        <v>0</v>
      </c>
      <c r="T21" t="s">
        <v>35</v>
      </c>
    </row>
    <row r="22" spans="1:20" x14ac:dyDescent="0.3">
      <c r="A22" s="36">
        <v>5</v>
      </c>
      <c r="B22" s="36">
        <v>1</v>
      </c>
      <c r="C22" s="36">
        <v>3.2814614217288183</v>
      </c>
      <c r="D22" s="36">
        <v>240</v>
      </c>
      <c r="E22" s="36">
        <v>0.84674117125281123</v>
      </c>
      <c r="F22" s="36">
        <v>0.84609722659420961</v>
      </c>
      <c r="G22" s="36">
        <v>0.95183058858602931</v>
      </c>
      <c r="H22" s="36"/>
      <c r="I22" s="36"/>
      <c r="J22" s="36">
        <v>-0.21107783444750378</v>
      </c>
      <c r="K22" s="36">
        <v>2.8457002714276314E-2</v>
      </c>
      <c r="L22" s="36"/>
      <c r="M22" s="36"/>
      <c r="N22" s="36">
        <v>0.20582610368728638</v>
      </c>
      <c r="O22" s="36">
        <v>-1.0255154371261597</v>
      </c>
      <c r="P22" s="36">
        <v>0.30615255236625671</v>
      </c>
      <c r="Q22" t="s">
        <v>65</v>
      </c>
      <c r="R22" s="36">
        <v>33.448028564453125</v>
      </c>
      <c r="S22" s="36">
        <v>0</v>
      </c>
      <c r="T22" t="s">
        <v>35</v>
      </c>
    </row>
    <row r="23" spans="1:20" x14ac:dyDescent="0.3">
      <c r="A23" s="36">
        <v>5</v>
      </c>
      <c r="B23" s="36">
        <v>2</v>
      </c>
      <c r="C23" s="36">
        <v>2.2416535941846605</v>
      </c>
      <c r="D23" s="36">
        <v>240</v>
      </c>
      <c r="E23" s="36">
        <v>0.93390914561163485</v>
      </c>
      <c r="F23" s="36">
        <v>0.93363145294613747</v>
      </c>
      <c r="G23" s="36">
        <v>1.0398720362746465</v>
      </c>
      <c r="H23" s="36"/>
      <c r="I23" s="36"/>
      <c r="J23" s="36">
        <v>-1.2796319048175575E-2</v>
      </c>
      <c r="K23" s="36">
        <v>2.0787458866834641E-2</v>
      </c>
      <c r="L23" s="36"/>
      <c r="M23" s="36"/>
      <c r="N23" s="36">
        <v>0.15119558572769165</v>
      </c>
      <c r="O23" s="36">
        <v>-8.4634207189083099E-2</v>
      </c>
      <c r="P23" s="36">
        <v>0.93262273073196411</v>
      </c>
      <c r="Q23" t="s">
        <v>65</v>
      </c>
      <c r="R23" s="36">
        <v>50.024009704589844</v>
      </c>
      <c r="S23" s="36">
        <v>0</v>
      </c>
      <c r="T23" t="s">
        <v>35</v>
      </c>
    </row>
    <row r="24" spans="1:20" x14ac:dyDescent="0.3">
      <c r="A24" s="36">
        <v>5</v>
      </c>
      <c r="B24" s="36">
        <v>3</v>
      </c>
      <c r="C24" s="36">
        <v>2.1997166600748308</v>
      </c>
      <c r="D24" s="36">
        <v>240</v>
      </c>
      <c r="E24" s="36">
        <v>0.93632137439757623</v>
      </c>
      <c r="F24" s="36">
        <v>0.93605381714714586</v>
      </c>
      <c r="G24" s="36">
        <v>1.0409075038011582</v>
      </c>
      <c r="H24" s="36"/>
      <c r="I24" s="36"/>
      <c r="J24" s="36">
        <v>-8.4395839375330794E-2</v>
      </c>
      <c r="K24" s="36">
        <v>2.5817247107625008E-2</v>
      </c>
      <c r="L24" s="36"/>
      <c r="M24" s="36"/>
      <c r="N24" s="36">
        <v>0.12388153374195099</v>
      </c>
      <c r="O24" s="36">
        <v>-0.68126249313354492</v>
      </c>
      <c r="P24" s="36">
        <v>0.49636220932006836</v>
      </c>
      <c r="Q24" t="s">
        <v>65</v>
      </c>
      <c r="R24" s="36">
        <v>40.31829833984375</v>
      </c>
      <c r="S24" s="36">
        <v>0</v>
      </c>
      <c r="T24" t="s">
        <v>35</v>
      </c>
    </row>
    <row r="25" spans="1:20" x14ac:dyDescent="0.3">
      <c r="A25" s="36">
        <v>5</v>
      </c>
      <c r="B25" s="36">
        <v>4</v>
      </c>
      <c r="C25" s="36">
        <v>2.6901048806633296</v>
      </c>
      <c r="D25" s="36">
        <v>240</v>
      </c>
      <c r="E25" s="36">
        <v>0.90073785953011276</v>
      </c>
      <c r="F25" s="36">
        <v>0.90032079171301238</v>
      </c>
      <c r="G25" s="36">
        <v>1.0000146679893864</v>
      </c>
      <c r="H25" s="36"/>
      <c r="I25" s="36"/>
      <c r="J25" s="36">
        <v>4.3507815197853517E-2</v>
      </c>
      <c r="K25" s="36">
        <v>2.4495549499988556E-2</v>
      </c>
      <c r="L25" s="36"/>
      <c r="M25" s="36"/>
      <c r="N25" s="36">
        <v>0.18862147629261017</v>
      </c>
      <c r="O25" s="36">
        <v>0.23066204786300659</v>
      </c>
      <c r="P25" s="36">
        <v>0.81777387857437134</v>
      </c>
      <c r="Q25" t="s">
        <v>65</v>
      </c>
      <c r="R25" s="36">
        <v>40.8243408203125</v>
      </c>
      <c r="S25" s="36">
        <v>0</v>
      </c>
      <c r="T25" t="s">
        <v>35</v>
      </c>
    </row>
    <row r="26" spans="1:20" x14ac:dyDescent="0.3">
      <c r="A26" s="36">
        <v>5</v>
      </c>
      <c r="B26" s="36">
        <v>5</v>
      </c>
      <c r="C26" s="36">
        <v>3.4325874093572684</v>
      </c>
      <c r="D26" s="36">
        <v>240</v>
      </c>
      <c r="E26" s="36">
        <v>0.83044395516364466</v>
      </c>
      <c r="F26" s="36">
        <v>0.82973153480718942</v>
      </c>
      <c r="G26" s="36">
        <v>0.93745385150332805</v>
      </c>
      <c r="H26" s="36"/>
      <c r="I26" s="36"/>
      <c r="J26" s="36">
        <v>9.4511099472980975E-2</v>
      </c>
      <c r="K26" s="36">
        <v>3.6907542496919632E-2</v>
      </c>
      <c r="L26" s="36"/>
      <c r="M26" s="36"/>
      <c r="N26" s="36">
        <v>0.20726732909679413</v>
      </c>
      <c r="O26" s="36">
        <v>0.45598646998405457</v>
      </c>
      <c r="P26" s="36">
        <v>0.64881205558776855</v>
      </c>
      <c r="Q26" t="s">
        <v>65</v>
      </c>
      <c r="R26" s="36">
        <v>25.400060653686523</v>
      </c>
      <c r="S26" s="36">
        <v>0</v>
      </c>
      <c r="T26" t="s">
        <v>35</v>
      </c>
    </row>
    <row r="29" spans="1:20" x14ac:dyDescent="0.3">
      <c r="B29" t="s">
        <v>51</v>
      </c>
      <c r="H29" t="s">
        <v>52</v>
      </c>
      <c r="N29" t="s">
        <v>53</v>
      </c>
    </row>
    <row r="30" spans="1:20" x14ac:dyDescent="0.3">
      <c r="A30" t="s">
        <v>13</v>
      </c>
      <c r="B30">
        <v>1</v>
      </c>
      <c r="C30">
        <v>2</v>
      </c>
      <c r="D30">
        <v>3</v>
      </c>
      <c r="E30">
        <v>4</v>
      </c>
      <c r="F30">
        <v>5</v>
      </c>
      <c r="H30">
        <v>1</v>
      </c>
      <c r="I30">
        <v>2</v>
      </c>
      <c r="J30">
        <v>3</v>
      </c>
      <c r="K30">
        <v>4</v>
      </c>
      <c r="L30">
        <v>5</v>
      </c>
      <c r="N30">
        <v>1</v>
      </c>
      <c r="O30">
        <v>2</v>
      </c>
      <c r="P30">
        <v>3</v>
      </c>
      <c r="Q30">
        <v>4</v>
      </c>
      <c r="R30">
        <v>5</v>
      </c>
    </row>
    <row r="31" spans="1:20" x14ac:dyDescent="0.3">
      <c r="A31">
        <v>1</v>
      </c>
      <c r="B31">
        <f>$J$2</f>
        <v>1.1204151699940992</v>
      </c>
      <c r="C31">
        <f>$J$3</f>
        <v>1.2369741908488212</v>
      </c>
      <c r="D31">
        <f>$J$4</f>
        <v>1.0745985482557421</v>
      </c>
      <c r="E31">
        <f>$J$5</f>
        <v>0.99455712391021556</v>
      </c>
      <c r="F31">
        <f>$J$6</f>
        <v>0.68517890953295335</v>
      </c>
      <c r="H31">
        <f>$O$2</f>
        <v>2.8241591453552246</v>
      </c>
      <c r="I31">
        <f>$O$3</f>
        <v>3.6209020614624023</v>
      </c>
      <c r="J31">
        <f>$O$4</f>
        <v>2.8492851257324219</v>
      </c>
      <c r="K31">
        <f>$O$5</f>
        <v>2.7616744041442871</v>
      </c>
      <c r="L31">
        <f>$O$6</f>
        <v>1.9642031192779541</v>
      </c>
      <c r="N31" t="str">
        <f>IF($Q$2="","",$Q$2)</f>
        <v>***</v>
      </c>
      <c r="O31" t="str">
        <f>IF($Q$3="","",$Q$3)</f>
        <v>***</v>
      </c>
      <c r="P31" t="str">
        <f>IF($Q$4="","",$Q$4)</f>
        <v>***</v>
      </c>
      <c r="Q31" t="str">
        <f>IF($Q$5="","",$Q$5)</f>
        <v>***</v>
      </c>
      <c r="R31" t="str">
        <f>IF($Q$6="","",$Q$6)</f>
        <v>*</v>
      </c>
    </row>
    <row r="32" spans="1:20" x14ac:dyDescent="0.3">
      <c r="A32">
        <v>2</v>
      </c>
      <c r="B32">
        <f>$J$7</f>
        <v>0.62432060463983585</v>
      </c>
      <c r="C32">
        <f>$J$8</f>
        <v>0.76037008663628636</v>
      </c>
      <c r="D32">
        <f>$J$9</f>
        <v>0.74831504185861875</v>
      </c>
      <c r="E32">
        <f>$J$10</f>
        <v>0.77245096167057747</v>
      </c>
      <c r="F32">
        <f>$J$11</f>
        <v>0.44871595796536268</v>
      </c>
      <c r="H32">
        <f>$O$7</f>
        <v>1.8291218280792236</v>
      </c>
      <c r="I32">
        <f>$O$8</f>
        <v>2.4573729038238525</v>
      </c>
      <c r="J32">
        <f>$O$9</f>
        <v>2.2843146324157715</v>
      </c>
      <c r="K32">
        <f>$O$10</f>
        <v>2.6494991779327393</v>
      </c>
      <c r="L32">
        <f>$O$11</f>
        <v>1.7162398099899292</v>
      </c>
      <c r="N32" t="str">
        <f>IF($Q$7="","",$Q$7)</f>
        <v>*</v>
      </c>
      <c r="O32" t="str">
        <f>IF($Q$8="","",$Q$8)</f>
        <v>**</v>
      </c>
      <c r="P32" t="str">
        <f>IF($Q$9="","",$Q$9)</f>
        <v>**</v>
      </c>
      <c r="Q32" t="str">
        <f>IF($Q$10="","",$Q$10)</f>
        <v>***</v>
      </c>
      <c r="R32" t="str">
        <f>IF($Q$11="","",$Q$11)</f>
        <v>*</v>
      </c>
    </row>
    <row r="33" spans="1:18" x14ac:dyDescent="0.3">
      <c r="A33">
        <v>3</v>
      </c>
      <c r="B33">
        <f>$J$12</f>
        <v>3.3476345353503634E-2</v>
      </c>
      <c r="C33">
        <f>$J$13</f>
        <v>0.25992279930000217</v>
      </c>
      <c r="D33">
        <f>$J$14</f>
        <v>0.56303119582160255</v>
      </c>
      <c r="E33">
        <f>$J$15</f>
        <v>0.38591026233963466</v>
      </c>
      <c r="F33">
        <f>$J$16</f>
        <v>0.31055925345951441</v>
      </c>
      <c r="H33">
        <f>$O$12</f>
        <v>0.12549905478954315</v>
      </c>
      <c r="I33">
        <f>$O$13</f>
        <v>0.92841589450836182</v>
      </c>
      <c r="J33">
        <f>$O$14</f>
        <v>2.4052503108978271</v>
      </c>
      <c r="K33">
        <f>$O$15</f>
        <v>1.6253112554550171</v>
      </c>
      <c r="L33">
        <f>$O$16</f>
        <v>1.5783135890960693</v>
      </c>
      <c r="N33" t="str">
        <f>IF($Q$12="","",$Q$12)</f>
        <v/>
      </c>
      <c r="O33" t="str">
        <f>IF($Q$13="","",$Q$13)</f>
        <v/>
      </c>
      <c r="P33" t="str">
        <f>IF($Q$14="","",$Q$14)</f>
        <v>**</v>
      </c>
      <c r="Q33" t="str">
        <f>IF($Q$15="","",$Q$15)</f>
        <v/>
      </c>
      <c r="R33" t="str">
        <f>IF($Q$16="","",$Q$16)</f>
        <v/>
      </c>
    </row>
    <row r="34" spans="1:18" x14ac:dyDescent="0.3">
      <c r="A34">
        <v>4</v>
      </c>
      <c r="B34">
        <f>$J$17</f>
        <v>-2.5578191521541283E-2</v>
      </c>
      <c r="C34">
        <f>$J$18</f>
        <v>2.9289814229346955E-2</v>
      </c>
      <c r="D34">
        <f>$J$19</f>
        <v>0.17737567344677563</v>
      </c>
      <c r="E34">
        <f>$J$20</f>
        <v>0.18020040752452893</v>
      </c>
      <c r="F34">
        <f>$J$21</f>
        <v>0.19975611123518366</v>
      </c>
      <c r="H34">
        <f>$O$17</f>
        <v>-0.10643594712018967</v>
      </c>
      <c r="I34">
        <f>$O$18</f>
        <v>0.12900803983211517</v>
      </c>
      <c r="J34">
        <f>$O$19</f>
        <v>0.76848310232162476</v>
      </c>
      <c r="K34">
        <f>$O$20</f>
        <v>0.81685954332351685</v>
      </c>
      <c r="L34">
        <f>$O$21</f>
        <v>1.2076758146286011</v>
      </c>
      <c r="N34" t="str">
        <f>IF($Q$17="","",$Q$17)</f>
        <v/>
      </c>
      <c r="O34" t="str">
        <f>IF($Q$18="","",$Q$18)</f>
        <v/>
      </c>
      <c r="P34" t="str">
        <f>IF($Q$19="","",$Q$19)</f>
        <v/>
      </c>
      <c r="Q34" t="str">
        <f>IF($Q$20="","",$Q$20)</f>
        <v/>
      </c>
      <c r="R34" t="str">
        <f>IF($Q$21="","",$Q$21)</f>
        <v/>
      </c>
    </row>
    <row r="35" spans="1:18" x14ac:dyDescent="0.3">
      <c r="A35">
        <v>5</v>
      </c>
      <c r="B35">
        <f>$J$22</f>
        <v>-0.21107783444750378</v>
      </c>
      <c r="C35">
        <f>$J$23</f>
        <v>-1.2796319048175575E-2</v>
      </c>
      <c r="D35">
        <f>$J$24</f>
        <v>-8.4395839375330794E-2</v>
      </c>
      <c r="E35">
        <f>$J$25</f>
        <v>4.3507815197853517E-2</v>
      </c>
      <c r="F35">
        <f>$J$26</f>
        <v>9.4511099472980975E-2</v>
      </c>
      <c r="H35">
        <f>$O$22</f>
        <v>-1.0255154371261597</v>
      </c>
      <c r="I35">
        <f>$O$23</f>
        <v>-8.4634207189083099E-2</v>
      </c>
      <c r="J35">
        <f>$O$24</f>
        <v>-0.68126249313354492</v>
      </c>
      <c r="K35">
        <f>$O$25</f>
        <v>0.23066204786300659</v>
      </c>
      <c r="L35">
        <f>$O$26</f>
        <v>0.45598646998405457</v>
      </c>
      <c r="N35" t="str">
        <f>IF($Q$22="","",$Q$22)</f>
        <v/>
      </c>
      <c r="O35" t="str">
        <f>IF($Q$23="","",$Q$23)</f>
        <v/>
      </c>
      <c r="P35" t="str">
        <f>IF($Q$24="","",$Q$24)</f>
        <v/>
      </c>
      <c r="Q35" t="str">
        <f>IF($Q$25="","",$Q$25)</f>
        <v/>
      </c>
      <c r="R35" t="str">
        <f>IF($Q$26="","",$Q$26)</f>
        <v/>
      </c>
    </row>
    <row r="37" spans="1:18" x14ac:dyDescent="0.3">
      <c r="A37" t="s">
        <v>14</v>
      </c>
      <c r="B37">
        <v>1</v>
      </c>
      <c r="C37">
        <v>2</v>
      </c>
      <c r="D37">
        <v>3</v>
      </c>
      <c r="E37">
        <v>4</v>
      </c>
      <c r="F37">
        <v>5</v>
      </c>
      <c r="H37">
        <v>1</v>
      </c>
      <c r="I37">
        <v>2</v>
      </c>
      <c r="J37">
        <v>3</v>
      </c>
      <c r="K37">
        <v>4</v>
      </c>
      <c r="L37">
        <v>5</v>
      </c>
      <c r="N37">
        <v>1</v>
      </c>
      <c r="O37">
        <v>2</v>
      </c>
      <c r="P37">
        <v>3</v>
      </c>
      <c r="Q37">
        <v>4</v>
      </c>
      <c r="R37">
        <v>5</v>
      </c>
    </row>
    <row r="38" spans="1:18" x14ac:dyDescent="0.3">
      <c r="A38">
        <v>1</v>
      </c>
      <c r="B38">
        <f>$G$2</f>
        <v>1.1346920993959515</v>
      </c>
      <c r="C38">
        <f>$G$3</f>
        <v>1.1149415449487341</v>
      </c>
      <c r="D38">
        <f>$G$4</f>
        <v>1.1313390205355229</v>
      </c>
      <c r="E38">
        <f>$G$5</f>
        <v>1.1420313811560903</v>
      </c>
      <c r="F38">
        <f>$G$6</f>
        <v>1.103105518860154</v>
      </c>
      <c r="H38">
        <f>$R$2</f>
        <v>20.393377304077148</v>
      </c>
      <c r="I38">
        <f>$R$3</f>
        <v>18.906618118286133</v>
      </c>
      <c r="J38">
        <f>$R$4</f>
        <v>21.965694427490234</v>
      </c>
      <c r="K38">
        <f>$R$5</f>
        <v>19.373001098632813</v>
      </c>
      <c r="L38">
        <f>$R$6</f>
        <v>20.982259750366211</v>
      </c>
      <c r="N38" t="str">
        <f>IF($T$2="","",$T$2)</f>
        <v>***</v>
      </c>
      <c r="O38" t="str">
        <f>IF($T$3="","",$T$3)</f>
        <v>***</v>
      </c>
      <c r="P38" t="str">
        <f>IF($T$4="","",$T$4)</f>
        <v>***</v>
      </c>
      <c r="Q38" t="str">
        <f>IF($T$5="","",$T$5)</f>
        <v>***</v>
      </c>
      <c r="R38" t="str">
        <f>IF($T$6="","",$T$6)</f>
        <v>***</v>
      </c>
    </row>
    <row r="39" spans="1:18" x14ac:dyDescent="0.3">
      <c r="A39">
        <v>2</v>
      </c>
      <c r="B39">
        <f>$G$7</f>
        <v>1.0964888968600139</v>
      </c>
      <c r="C39">
        <f>$G$8</f>
        <v>1.1192474197367774</v>
      </c>
      <c r="D39">
        <f>$G$9</f>
        <v>1.1128814045946134</v>
      </c>
      <c r="E39">
        <f>$G$10</f>
        <v>1.125463290040571</v>
      </c>
      <c r="F39">
        <f>$G$11</f>
        <v>1.1197016441914258</v>
      </c>
      <c r="H39">
        <f>$R$7</f>
        <v>19.226631164550781</v>
      </c>
      <c r="I39">
        <f>$R$8</f>
        <v>21.355245590209961</v>
      </c>
      <c r="J39">
        <f>$R$9</f>
        <v>22.599248886108398</v>
      </c>
      <c r="K39">
        <f>$R$10</f>
        <v>24.455621719360352</v>
      </c>
      <c r="L39">
        <f>$R$11</f>
        <v>20.315629959106445</v>
      </c>
      <c r="N39" t="str">
        <f>IF($T$7="","",$T$7)</f>
        <v>***</v>
      </c>
      <c r="O39" t="str">
        <f>IF($T$8="","",$T$8)</f>
        <v>***</v>
      </c>
      <c r="P39" t="str">
        <f>IF($T$9="","",$T$9)</f>
        <v>***</v>
      </c>
      <c r="Q39" t="str">
        <f>IF($T$10="","",$T$10)</f>
        <v>***</v>
      </c>
      <c r="R39" t="str">
        <f>IF($T$11="","",$T$11)</f>
        <v>***</v>
      </c>
    </row>
    <row r="40" spans="1:18" x14ac:dyDescent="0.3">
      <c r="A40">
        <v>3</v>
      </c>
      <c r="B40">
        <f>$G$12</f>
        <v>1.1053384200375389</v>
      </c>
      <c r="C40">
        <f>$G$13</f>
        <v>1.0917935431062868</v>
      </c>
      <c r="D40">
        <f>$G$14</f>
        <v>1.1057362076188502</v>
      </c>
      <c r="E40">
        <f>$G$15</f>
        <v>1.1263463462918522</v>
      </c>
      <c r="F40">
        <f>$G$16</f>
        <v>1.1178755708026664</v>
      </c>
      <c r="H40">
        <f>$R$12</f>
        <v>25.374942779541016</v>
      </c>
      <c r="I40">
        <f>$R$13</f>
        <v>29.439117431640625</v>
      </c>
      <c r="J40">
        <f>$R$14</f>
        <v>26.029861450195313</v>
      </c>
      <c r="K40">
        <f>$R$15</f>
        <v>25.684162139892578</v>
      </c>
      <c r="L40">
        <f>$R$16</f>
        <v>30.255069732666016</v>
      </c>
      <c r="N40" t="str">
        <f>IF($T$12="","",$T$12)</f>
        <v>***</v>
      </c>
      <c r="O40" t="str">
        <f>IF($T$13="","",$T$13)</f>
        <v>***</v>
      </c>
      <c r="P40" t="str">
        <f>IF($T$14="","",$T$14)</f>
        <v>***</v>
      </c>
      <c r="Q40" t="str">
        <f>IF($T$15="","",$T$15)</f>
        <v>***</v>
      </c>
      <c r="R40" t="str">
        <f>IF($T$16="","",$T$16)</f>
        <v>***</v>
      </c>
    </row>
    <row r="41" spans="1:18" x14ac:dyDescent="0.3">
      <c r="A41">
        <v>4</v>
      </c>
      <c r="B41">
        <f>$G$17</f>
        <v>1.0562536092077748</v>
      </c>
      <c r="C41">
        <f>$G$18</f>
        <v>1.0999898456873591</v>
      </c>
      <c r="D41">
        <f>$G$19</f>
        <v>1.116070323689909</v>
      </c>
      <c r="E41">
        <f>$G$20</f>
        <v>1.1450016305831625</v>
      </c>
      <c r="F41">
        <f>$G$21</f>
        <v>1.0927423184179987</v>
      </c>
      <c r="H41">
        <f>$R$17</f>
        <v>24.155675888061523</v>
      </c>
      <c r="I41">
        <f>$R$18</f>
        <v>26.458980560302734</v>
      </c>
      <c r="J41">
        <f>$R$19</f>
        <v>33.2222900390625</v>
      </c>
      <c r="K41">
        <f>$R$20</f>
        <v>33.098724365234375</v>
      </c>
      <c r="L41">
        <f>$R$21</f>
        <v>45.132167816162109</v>
      </c>
      <c r="N41" t="str">
        <f>IF($T$17="","",$T$17)</f>
        <v>***</v>
      </c>
      <c r="O41" t="str">
        <f>IF($T$18="","",$T$18)</f>
        <v>***</v>
      </c>
      <c r="P41" t="str">
        <f>IF($T$19="","",$T$19)</f>
        <v>***</v>
      </c>
      <c r="Q41" t="str">
        <f>IF($T$20="","",$T$20)</f>
        <v>***</v>
      </c>
      <c r="R41" t="str">
        <f>IF($T$21="","",$T$21)</f>
        <v>***</v>
      </c>
    </row>
    <row r="42" spans="1:18" x14ac:dyDescent="0.3">
      <c r="A42">
        <v>5</v>
      </c>
      <c r="B42">
        <f>$G$22</f>
        <v>0.95183058858602931</v>
      </c>
      <c r="C42">
        <f>$G$23</f>
        <v>1.0398720362746465</v>
      </c>
      <c r="D42">
        <f>$G$24</f>
        <v>1.0409075038011582</v>
      </c>
      <c r="E42">
        <f>$G$25</f>
        <v>1.0000146679893864</v>
      </c>
      <c r="F42">
        <f>$G$26</f>
        <v>0.93745385150332805</v>
      </c>
      <c r="H42">
        <f>$R$22</f>
        <v>33.448028564453125</v>
      </c>
      <c r="I42">
        <f>$R$23</f>
        <v>50.024009704589844</v>
      </c>
      <c r="J42">
        <f>$R$24</f>
        <v>40.31829833984375</v>
      </c>
      <c r="K42">
        <f>$R$25</f>
        <v>40.8243408203125</v>
      </c>
      <c r="L42">
        <f>$R$26</f>
        <v>25.400060653686523</v>
      </c>
      <c r="N42" t="str">
        <f>IF($T$22="","",$T$22)</f>
        <v>***</v>
      </c>
      <c r="O42" t="str">
        <f>IF($T$23="","",$T$23)</f>
        <v>***</v>
      </c>
      <c r="P42" t="str">
        <f>IF($T$24="","",$T$24)</f>
        <v>***</v>
      </c>
      <c r="Q42" t="str">
        <f>IF($T$25="","",$T$25)</f>
        <v>***</v>
      </c>
      <c r="R42" t="str">
        <f>IF($T$26="","",$T$26)</f>
        <v>***</v>
      </c>
    </row>
    <row r="44" spans="1:18" x14ac:dyDescent="0.3">
      <c r="A44" t="s">
        <v>15</v>
      </c>
      <c r="B44">
        <v>1</v>
      </c>
      <c r="C44">
        <v>2</v>
      </c>
      <c r="D44">
        <v>3</v>
      </c>
      <c r="E44">
        <v>4</v>
      </c>
      <c r="F44">
        <v>5</v>
      </c>
      <c r="H44">
        <v>1</v>
      </c>
      <c r="I44">
        <v>2</v>
      </c>
      <c r="J44">
        <v>3</v>
      </c>
      <c r="K44">
        <v>4</v>
      </c>
      <c r="L44">
        <v>5</v>
      </c>
      <c r="N44">
        <v>1</v>
      </c>
      <c r="O44">
        <v>2</v>
      </c>
      <c r="P44">
        <v>3</v>
      </c>
      <c r="Q44">
        <v>4</v>
      </c>
      <c r="R44">
        <v>5</v>
      </c>
    </row>
    <row r="45" spans="1:18" x14ac:dyDescent="0.3">
      <c r="A45">
        <v>1</v>
      </c>
      <c r="B45">
        <f>$H$2</f>
        <v>0</v>
      </c>
      <c r="C45">
        <f>$H$3</f>
        <v>0</v>
      </c>
      <c r="D45">
        <f>$H$4</f>
        <v>0</v>
      </c>
      <c r="E45">
        <f>$H$5</f>
        <v>0</v>
      </c>
      <c r="F45">
        <f>$H$6</f>
        <v>0</v>
      </c>
      <c r="H45">
        <f>$U$2</f>
        <v>0</v>
      </c>
      <c r="I45">
        <f>$U$3</f>
        <v>0</v>
      </c>
      <c r="J45">
        <f>$U$4</f>
        <v>0</v>
      </c>
      <c r="K45">
        <f>$U$5</f>
        <v>0</v>
      </c>
      <c r="L45">
        <f>$U$6</f>
        <v>0</v>
      </c>
      <c r="N45" t="str">
        <f>IF($W$2="","",$W$2)</f>
        <v/>
      </c>
      <c r="O45" t="str">
        <f>IF($W$3="","",$W$3)</f>
        <v/>
      </c>
      <c r="P45" t="str">
        <f>IF($W$4="","",$W$4)</f>
        <v/>
      </c>
      <c r="Q45" t="str">
        <f>IF($W$5="","",$W$5)</f>
        <v/>
      </c>
      <c r="R45" t="str">
        <f>IF($W$6="","",$W$6)</f>
        <v/>
      </c>
    </row>
    <row r="46" spans="1:18" x14ac:dyDescent="0.3">
      <c r="A46">
        <v>2</v>
      </c>
      <c r="B46">
        <f>$H$7</f>
        <v>0</v>
      </c>
      <c r="C46">
        <f>$H$8</f>
        <v>0</v>
      </c>
      <c r="D46">
        <f>$H$9</f>
        <v>0</v>
      </c>
      <c r="E46">
        <f>$H$10</f>
        <v>0</v>
      </c>
      <c r="F46">
        <f>$H$11</f>
        <v>0</v>
      </c>
      <c r="H46">
        <f>$U$7</f>
        <v>0</v>
      </c>
      <c r="I46">
        <f>$U$8</f>
        <v>0</v>
      </c>
      <c r="J46">
        <f>$U$9</f>
        <v>0</v>
      </c>
      <c r="K46">
        <f>$U$10</f>
        <v>0</v>
      </c>
      <c r="L46">
        <f>$U$11</f>
        <v>0</v>
      </c>
      <c r="N46" t="str">
        <f>IF($W$7="","",$W$7)</f>
        <v/>
      </c>
      <c r="O46" t="str">
        <f>IF($W$8="","",$W$8)</f>
        <v/>
      </c>
      <c r="P46" t="str">
        <f>IF($W$9="","",$W$9)</f>
        <v/>
      </c>
      <c r="Q46" t="str">
        <f>IF($W$10="","",$W$10)</f>
        <v/>
      </c>
      <c r="R46" t="str">
        <f>IF($W$11="","",$W$11)</f>
        <v/>
      </c>
    </row>
    <row r="47" spans="1:18" x14ac:dyDescent="0.3">
      <c r="A47">
        <v>3</v>
      </c>
      <c r="B47">
        <f>$H$12</f>
        <v>0</v>
      </c>
      <c r="C47">
        <f>$H$13</f>
        <v>0</v>
      </c>
      <c r="D47">
        <f>$H$14</f>
        <v>0</v>
      </c>
      <c r="E47">
        <f>$H$15</f>
        <v>0</v>
      </c>
      <c r="F47">
        <f>$H$16</f>
        <v>0</v>
      </c>
      <c r="H47">
        <f>$U$12</f>
        <v>0</v>
      </c>
      <c r="I47">
        <f>$U$13</f>
        <v>0</v>
      </c>
      <c r="J47">
        <f>$U$14</f>
        <v>0</v>
      </c>
      <c r="K47">
        <f>$U$15</f>
        <v>0</v>
      </c>
      <c r="L47">
        <f>$U$16</f>
        <v>0</v>
      </c>
      <c r="N47" t="str">
        <f>IF($W$12="","",$W$12)</f>
        <v/>
      </c>
      <c r="O47" t="str">
        <f>IF($W$13="","",$W$13)</f>
        <v/>
      </c>
      <c r="P47" t="str">
        <f>IF($W$14="","",$W$14)</f>
        <v/>
      </c>
      <c r="Q47" t="str">
        <f>IF($W$15="","",$W$15)</f>
        <v/>
      </c>
      <c r="R47" t="str">
        <f>IF($W$16="","",$W$16)</f>
        <v/>
      </c>
    </row>
    <row r="48" spans="1:18" x14ac:dyDescent="0.3">
      <c r="A48">
        <v>4</v>
      </c>
      <c r="B48">
        <f>$H$17</f>
        <v>0</v>
      </c>
      <c r="C48">
        <f>$H$18</f>
        <v>0</v>
      </c>
      <c r="D48">
        <f>$H$19</f>
        <v>0</v>
      </c>
      <c r="E48">
        <f>$H$20</f>
        <v>0</v>
      </c>
      <c r="F48">
        <f>$H$21</f>
        <v>0</v>
      </c>
      <c r="H48">
        <f>$U$17</f>
        <v>0</v>
      </c>
      <c r="I48">
        <f>$U$18</f>
        <v>0</v>
      </c>
      <c r="J48">
        <f>$U$19</f>
        <v>0</v>
      </c>
      <c r="K48">
        <f>$U$20</f>
        <v>0</v>
      </c>
      <c r="L48">
        <f>$U$21</f>
        <v>0</v>
      </c>
      <c r="N48" t="str">
        <f>IF($W$17="","",$W$17)</f>
        <v/>
      </c>
      <c r="O48" t="str">
        <f>IF($W$18="","",$W$18)</f>
        <v/>
      </c>
      <c r="P48" t="str">
        <f>IF($W$19="","",$W$19)</f>
        <v/>
      </c>
      <c r="Q48" t="str">
        <f>IF($W$20="","",$W$20)</f>
        <v/>
      </c>
      <c r="R48" t="str">
        <f>IF($W$21="","",$W$21)</f>
        <v/>
      </c>
    </row>
    <row r="49" spans="1:18" x14ac:dyDescent="0.3">
      <c r="A49">
        <v>5</v>
      </c>
      <c r="B49">
        <f>$H$22</f>
        <v>0</v>
      </c>
      <c r="C49">
        <f>$H$23</f>
        <v>0</v>
      </c>
      <c r="D49">
        <f>$H$24</f>
        <v>0</v>
      </c>
      <c r="E49">
        <f>$H$25</f>
        <v>0</v>
      </c>
      <c r="F49">
        <f>$H$26</f>
        <v>0</v>
      </c>
      <c r="H49">
        <f>$U$22</f>
        <v>0</v>
      </c>
      <c r="I49">
        <f>$U$23</f>
        <v>0</v>
      </c>
      <c r="J49">
        <f>$U$24</f>
        <v>0</v>
      </c>
      <c r="K49">
        <f>$U$25</f>
        <v>0</v>
      </c>
      <c r="L49">
        <f>$U$26</f>
        <v>0</v>
      </c>
      <c r="N49" t="str">
        <f>IF($W$22="","",$W$22)</f>
        <v/>
      </c>
      <c r="O49" t="str">
        <f>IF($W$23="","",$W$23)</f>
        <v/>
      </c>
      <c r="P49" t="str">
        <f>IF($W$24="","",$W$24)</f>
        <v/>
      </c>
      <c r="Q49" t="str">
        <f>IF($W$25="","",$W$25)</f>
        <v/>
      </c>
      <c r="R49" t="str">
        <f>IF($W$26="","",$W$26)</f>
        <v/>
      </c>
    </row>
    <row r="51" spans="1:18" x14ac:dyDescent="0.3">
      <c r="A51" t="s">
        <v>16</v>
      </c>
      <c r="B51">
        <v>1</v>
      </c>
      <c r="C51">
        <v>2</v>
      </c>
      <c r="D51">
        <v>3</v>
      </c>
      <c r="E51">
        <v>4</v>
      </c>
      <c r="F51">
        <v>5</v>
      </c>
      <c r="H51">
        <v>1</v>
      </c>
      <c r="I51">
        <v>2</v>
      </c>
      <c r="J51">
        <v>3</v>
      </c>
      <c r="K51">
        <v>4</v>
      </c>
      <c r="L51">
        <v>5</v>
      </c>
      <c r="N51">
        <v>1</v>
      </c>
      <c r="O51">
        <v>2</v>
      </c>
      <c r="P51">
        <v>3</v>
      </c>
      <c r="Q51">
        <v>4</v>
      </c>
      <c r="R51">
        <v>5</v>
      </c>
    </row>
    <row r="52" spans="1:18" x14ac:dyDescent="0.3">
      <c r="A52">
        <v>1</v>
      </c>
      <c r="B52">
        <f>$I$2</f>
        <v>0</v>
      </c>
      <c r="C52">
        <f>$I$3</f>
        <v>0</v>
      </c>
      <c r="D52" s="37">
        <f>$I$4</f>
        <v>0</v>
      </c>
      <c r="E52">
        <f>$I$5</f>
        <v>0</v>
      </c>
      <c r="F52">
        <f>$I$6</f>
        <v>0</v>
      </c>
      <c r="H52">
        <f>$X$2</f>
        <v>0</v>
      </c>
      <c r="I52">
        <f>$X$3</f>
        <v>0</v>
      </c>
      <c r="J52">
        <f>$X$4</f>
        <v>0</v>
      </c>
      <c r="K52">
        <f>$X$5</f>
        <v>0</v>
      </c>
      <c r="L52">
        <f>$X$6</f>
        <v>0</v>
      </c>
      <c r="N52" t="str">
        <f>IF($Z$2="","",$Z$2)</f>
        <v/>
      </c>
      <c r="O52" t="str">
        <f>IF($Z$3="","",$Z$3)</f>
        <v/>
      </c>
      <c r="P52" t="str">
        <f>IF($Z$4="","",$Z$4)</f>
        <v/>
      </c>
      <c r="Q52" t="str">
        <f>IF($Z$5="","",$Z$5)</f>
        <v/>
      </c>
      <c r="R52" t="str">
        <f>IF($Z$6="","",$Z$6)</f>
        <v/>
      </c>
    </row>
    <row r="53" spans="1:18" x14ac:dyDescent="0.3">
      <c r="A53">
        <v>2</v>
      </c>
      <c r="B53">
        <f>$I$7</f>
        <v>0</v>
      </c>
      <c r="C53">
        <f>$I$8</f>
        <v>0</v>
      </c>
      <c r="D53">
        <f>$I$9</f>
        <v>0</v>
      </c>
      <c r="E53">
        <f>$I$10</f>
        <v>0</v>
      </c>
      <c r="F53">
        <f>$I$11</f>
        <v>0</v>
      </c>
      <c r="H53">
        <f>$X$7</f>
        <v>0</v>
      </c>
      <c r="I53">
        <f>$X$8</f>
        <v>0</v>
      </c>
      <c r="J53">
        <f>$X$9</f>
        <v>0</v>
      </c>
      <c r="K53">
        <f>$X$10</f>
        <v>0</v>
      </c>
      <c r="L53">
        <f>$X$11</f>
        <v>0</v>
      </c>
      <c r="N53" t="str">
        <f>IF($Z$7="","",$Z$7)</f>
        <v/>
      </c>
      <c r="O53" t="str">
        <f>IF($Z$8="","",$Z$8)</f>
        <v/>
      </c>
      <c r="P53" t="str">
        <f>IF($Z$9="","",$Z$9)</f>
        <v/>
      </c>
      <c r="Q53" t="str">
        <f>IF($Z$10="","",$Z$10)</f>
        <v/>
      </c>
      <c r="R53" t="str">
        <f>IF($Z$11="","",$Z$11)</f>
        <v/>
      </c>
    </row>
    <row r="54" spans="1:18" x14ac:dyDescent="0.3">
      <c r="A54">
        <v>3</v>
      </c>
      <c r="B54">
        <f>$I$12</f>
        <v>0</v>
      </c>
      <c r="C54">
        <f>$I$13</f>
        <v>0</v>
      </c>
      <c r="D54">
        <f>$I$14</f>
        <v>0</v>
      </c>
      <c r="E54">
        <f>$I$15</f>
        <v>0</v>
      </c>
      <c r="F54">
        <f>$I$16</f>
        <v>0</v>
      </c>
      <c r="H54">
        <f>$X$12</f>
        <v>0</v>
      </c>
      <c r="I54">
        <f>$X$13</f>
        <v>0</v>
      </c>
      <c r="J54">
        <f>$X$14</f>
        <v>0</v>
      </c>
      <c r="K54">
        <f>$X$15</f>
        <v>0</v>
      </c>
      <c r="L54">
        <f>$X$16</f>
        <v>0</v>
      </c>
      <c r="N54" t="str">
        <f>IF($Z$12="","",$Z$12)</f>
        <v/>
      </c>
      <c r="O54" t="str">
        <f>IF($Z$13="","",$Z$13)</f>
        <v/>
      </c>
      <c r="P54" t="str">
        <f>IF($Z$14="","",$Z$14)</f>
        <v/>
      </c>
      <c r="Q54" t="str">
        <f>IF($Z$15="","",$Z$15)</f>
        <v/>
      </c>
      <c r="R54" t="str">
        <f>IF($Z$16="","",$Z$16)</f>
        <v/>
      </c>
    </row>
    <row r="55" spans="1:18" x14ac:dyDescent="0.3">
      <c r="A55">
        <v>4</v>
      </c>
      <c r="B55">
        <f>$I$17</f>
        <v>0</v>
      </c>
      <c r="C55">
        <f>$I$18</f>
        <v>0</v>
      </c>
      <c r="D55">
        <f>$I$19</f>
        <v>0</v>
      </c>
      <c r="E55">
        <f>$I$20</f>
        <v>0</v>
      </c>
      <c r="F55">
        <f>$I$21</f>
        <v>0</v>
      </c>
      <c r="H55">
        <f>$X$17</f>
        <v>0</v>
      </c>
      <c r="I55">
        <f>$X$18</f>
        <v>0</v>
      </c>
      <c r="J55">
        <f>$X$19</f>
        <v>0</v>
      </c>
      <c r="K55">
        <f>$X$20</f>
        <v>0</v>
      </c>
      <c r="L55">
        <f>$X$21</f>
        <v>0</v>
      </c>
      <c r="N55" t="str">
        <f>IF($Z$17="","",$Z$17)</f>
        <v/>
      </c>
      <c r="O55" t="str">
        <f>IF($Z$18="","",$Z$18)</f>
        <v/>
      </c>
      <c r="P55" t="str">
        <f>IF($Z$19="","",$Z$19)</f>
        <v/>
      </c>
      <c r="Q55" t="str">
        <f>IF($Z$20="","",$Z$20)</f>
        <v/>
      </c>
      <c r="R55" t="str">
        <f>IF($Z$21="","",$Z$21)</f>
        <v/>
      </c>
    </row>
    <row r="56" spans="1:18" x14ac:dyDescent="0.3">
      <c r="A56">
        <v>5</v>
      </c>
      <c r="B56">
        <f>$I$22</f>
        <v>0</v>
      </c>
      <c r="C56">
        <f>$I$23</f>
        <v>0</v>
      </c>
      <c r="D56">
        <f>$I$24</f>
        <v>0</v>
      </c>
      <c r="E56">
        <f>$I$25</f>
        <v>0</v>
      </c>
      <c r="F56">
        <f>$I$26</f>
        <v>0</v>
      </c>
      <c r="H56">
        <f>$X$22</f>
        <v>0</v>
      </c>
      <c r="I56">
        <f>$X$23</f>
        <v>0</v>
      </c>
      <c r="J56">
        <f>$X$24</f>
        <v>0</v>
      </c>
      <c r="K56">
        <f>$X$25</f>
        <v>0</v>
      </c>
      <c r="L56">
        <f>$X$26</f>
        <v>0</v>
      </c>
      <c r="N56" t="str">
        <f>IF($Z$22="","",$Z$22)</f>
        <v/>
      </c>
      <c r="O56" t="str">
        <f>IF($Z$23="","",$Z$23)</f>
        <v/>
      </c>
      <c r="P56" t="str">
        <f>IF($Z$24="","",$Z$24)</f>
        <v/>
      </c>
      <c r="Q56" t="str">
        <f>IF($Z$25="","",$Z$25)</f>
        <v/>
      </c>
      <c r="R56" t="str">
        <f>IF($Z$26="","",$Z$26)</f>
        <v/>
      </c>
    </row>
    <row r="58" spans="1:18" x14ac:dyDescent="0.3">
      <c r="B58">
        <v>1</v>
      </c>
      <c r="C58">
        <v>2</v>
      </c>
      <c r="D58">
        <v>3</v>
      </c>
      <c r="E58">
        <v>4</v>
      </c>
      <c r="F58">
        <v>5</v>
      </c>
      <c r="H58">
        <v>1</v>
      </c>
      <c r="I58">
        <v>2</v>
      </c>
      <c r="J58">
        <v>3</v>
      </c>
      <c r="K58">
        <v>4</v>
      </c>
      <c r="L58">
        <v>5</v>
      </c>
    </row>
    <row r="59" spans="1:18" x14ac:dyDescent="0.3">
      <c r="A59">
        <v>1</v>
      </c>
      <c r="B59">
        <f>$F$2</f>
        <v>0.65427132704625635</v>
      </c>
      <c r="C59">
        <f>$F$3</f>
        <v>0.67752883822224064</v>
      </c>
      <c r="D59">
        <f>$F$4</f>
        <v>0.69211913434690153</v>
      </c>
      <c r="E59">
        <f>$F$5</f>
        <v>0.700090076321638</v>
      </c>
      <c r="F59">
        <f>$F$6</f>
        <v>0.72810774241002607</v>
      </c>
      <c r="H59">
        <f>$C$2</f>
        <v>6.6626496209793657</v>
      </c>
      <c r="I59">
        <f>$C$3</f>
        <v>6.2138591411982933</v>
      </c>
      <c r="J59">
        <f>$C$4</f>
        <v>6.0960659951375531</v>
      </c>
      <c r="K59">
        <f>$C$5</f>
        <v>6.0390327674082238</v>
      </c>
      <c r="L59">
        <f>$C$6</f>
        <v>5.4467620061252351</v>
      </c>
    </row>
    <row r="60" spans="1:18" x14ac:dyDescent="0.3">
      <c r="A60">
        <v>2</v>
      </c>
      <c r="B60">
        <f>$F$7</f>
        <v>0.73374631184602701</v>
      </c>
      <c r="C60">
        <f>$F$8</f>
        <v>0.75690249681277355</v>
      </c>
      <c r="D60">
        <f>$F$9</f>
        <v>0.76313043578335793</v>
      </c>
      <c r="E60">
        <f>$F$10</f>
        <v>0.7941761498086457</v>
      </c>
      <c r="F60">
        <f>$F$11</f>
        <v>0.80746365075095816</v>
      </c>
      <c r="H60">
        <f>$C$7</f>
        <v>5.3371500095500375</v>
      </c>
      <c r="I60">
        <f>$C$8</f>
        <v>5.1258339241830546</v>
      </c>
      <c r="J60">
        <f>$C$9</f>
        <v>5.0105114764647132</v>
      </c>
      <c r="K60">
        <f>$C$10</f>
        <v>4.6306843813604894</v>
      </c>
      <c r="L60">
        <f>$C$11</f>
        <v>4.4191670320480361</v>
      </c>
    </row>
    <row r="61" spans="1:18" x14ac:dyDescent="0.3">
      <c r="A61">
        <v>3</v>
      </c>
      <c r="B61">
        <f>$F$12</f>
        <v>0.7783779563365707</v>
      </c>
      <c r="C61">
        <f>$F$13</f>
        <v>0.81116030688142238</v>
      </c>
      <c r="D61">
        <f>$F$14</f>
        <v>0.82020318962639682</v>
      </c>
      <c r="E61">
        <f>$F$15</f>
        <v>0.8386157527810989</v>
      </c>
      <c r="F61">
        <f>$F$16</f>
        <v>0.88204651255354305</v>
      </c>
      <c r="H61">
        <f>$C$12</f>
        <v>4.7665889810730189</v>
      </c>
      <c r="I61">
        <f>$C$13</f>
        <v>4.257769700616838</v>
      </c>
      <c r="J61">
        <f>$C$14</f>
        <v>4.1844894851297632</v>
      </c>
      <c r="K61">
        <f>$C$15</f>
        <v>3.993981075236094</v>
      </c>
      <c r="L61">
        <f>$C$16</f>
        <v>3.3047712964320661</v>
      </c>
    </row>
    <row r="62" spans="1:18" x14ac:dyDescent="0.3">
      <c r="A62">
        <v>4</v>
      </c>
      <c r="B62">
        <f>$F$17</f>
        <v>0.79424376366425797</v>
      </c>
      <c r="C62">
        <f>$F$18</f>
        <v>0.8491349267489765</v>
      </c>
      <c r="D62">
        <f>$F$19</f>
        <v>0.88531234723514429</v>
      </c>
      <c r="E62">
        <f>$F$20</f>
        <v>0.89661143485731576</v>
      </c>
      <c r="F62">
        <f>$F$21</f>
        <v>0.92191442463155049</v>
      </c>
      <c r="H62">
        <f>$C$17</f>
        <v>4.345025392132591</v>
      </c>
      <c r="I62">
        <f>$C$18</f>
        <v>3.7479438381054915</v>
      </c>
      <c r="J62">
        <f>$C$19</f>
        <v>3.247459359337693</v>
      </c>
      <c r="K62">
        <f>$C$20</f>
        <v>3.1433681015804571</v>
      </c>
      <c r="L62">
        <f>$C$21</f>
        <v>2.5712285642651285</v>
      </c>
    </row>
    <row r="63" spans="1:18" x14ac:dyDescent="0.3">
      <c r="A63">
        <v>5</v>
      </c>
      <c r="B63">
        <f>$F$22</f>
        <v>0.84609722659420961</v>
      </c>
      <c r="C63">
        <f>$F$23</f>
        <v>0.93363145294613747</v>
      </c>
      <c r="D63">
        <f>$F$24</f>
        <v>0.93605381714714586</v>
      </c>
      <c r="E63">
        <f>$F$25</f>
        <v>0.90032079171301238</v>
      </c>
      <c r="F63">
        <f>$F$26</f>
        <v>0.82973153480718942</v>
      </c>
      <c r="H63">
        <f>$C$22</f>
        <v>3.2814614217288183</v>
      </c>
      <c r="I63">
        <f>$C$23</f>
        <v>2.2416535941846605</v>
      </c>
      <c r="J63">
        <f>$C$24</f>
        <v>2.1997166600748308</v>
      </c>
      <c r="K63">
        <f>$C$25</f>
        <v>2.6901048806633296</v>
      </c>
      <c r="L63">
        <f>$C$26</f>
        <v>3.4325874093572684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showGridLines="0" topLeftCell="A16" zoomScale="55" zoomScaleNormal="55" workbookViewId="0">
      <selection activeCell="C67" sqref="C67"/>
    </sheetView>
  </sheetViews>
  <sheetFormatPr defaultRowHeight="13.5" x14ac:dyDescent="0.3"/>
  <cols>
    <col min="5" max="5" width="9.06640625" customWidth="1"/>
    <col min="17" max="17" width="10.46484375" bestFit="1" customWidth="1"/>
  </cols>
  <sheetData>
    <row r="1" spans="1:26" s="16" customFormat="1" ht="12.75" x14ac:dyDescent="0.35">
      <c r="A1" s="16" t="s">
        <v>17</v>
      </c>
      <c r="B1" s="16" t="s">
        <v>18</v>
      </c>
      <c r="C1" s="16" t="s">
        <v>19</v>
      </c>
      <c r="D1" s="16" t="s">
        <v>20</v>
      </c>
      <c r="E1" s="16" t="s">
        <v>21</v>
      </c>
      <c r="F1" s="16" t="s">
        <v>22</v>
      </c>
      <c r="G1" s="16" t="s">
        <v>6</v>
      </c>
      <c r="H1" s="16" t="s">
        <v>1</v>
      </c>
      <c r="I1" s="16" t="s">
        <v>2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  <c r="O1" s="16" t="s">
        <v>23</v>
      </c>
      <c r="P1" s="16" t="s">
        <v>24</v>
      </c>
      <c r="Q1" s="16" t="s">
        <v>25</v>
      </c>
      <c r="R1" s="16" t="s">
        <v>26</v>
      </c>
      <c r="S1" s="16" t="s">
        <v>27</v>
      </c>
      <c r="T1" s="16" t="s">
        <v>28</v>
      </c>
      <c r="U1" s="16" t="s">
        <v>29</v>
      </c>
      <c r="V1" s="16" t="s">
        <v>30</v>
      </c>
      <c r="W1" s="16" t="s">
        <v>31</v>
      </c>
      <c r="X1" s="16" t="s">
        <v>32</v>
      </c>
      <c r="Y1" s="16" t="s">
        <v>33</v>
      </c>
      <c r="Z1" s="16" t="s">
        <v>34</v>
      </c>
    </row>
    <row r="2" spans="1:26" x14ac:dyDescent="0.3">
      <c r="A2" s="36">
        <v>1</v>
      </c>
      <c r="B2" s="36">
        <v>1</v>
      </c>
      <c r="C2" s="36">
        <v>8.9903717428609013</v>
      </c>
      <c r="D2" s="36">
        <v>240</v>
      </c>
      <c r="E2" s="36">
        <v>0.37576632449675373</v>
      </c>
      <c r="F2" s="36">
        <v>0.37049852976676856</v>
      </c>
      <c r="G2" s="36"/>
      <c r="H2" s="36">
        <v>1.6272700230456789</v>
      </c>
      <c r="I2" s="36">
        <v>7.8757712182591352E-2</v>
      </c>
      <c r="J2" s="36">
        <v>0.77662118009577652</v>
      </c>
      <c r="K2" s="36"/>
      <c r="L2" s="36">
        <v>0.21363580226898193</v>
      </c>
      <c r="M2" s="36">
        <v>0.27165970206260681</v>
      </c>
      <c r="N2" s="36">
        <v>0.63317906856536865</v>
      </c>
      <c r="O2" s="36">
        <v>1.2265427112579346</v>
      </c>
      <c r="P2" s="36">
        <v>0.22119647264480591</v>
      </c>
      <c r="Q2" t="s">
        <v>65</v>
      </c>
      <c r="U2" s="36">
        <v>7.6170287132263184</v>
      </c>
      <c r="V2" s="36">
        <v>5.9653833522216315E-13</v>
      </c>
      <c r="W2" t="s">
        <v>35</v>
      </c>
      <c r="X2" s="36">
        <v>0.2899131178855896</v>
      </c>
      <c r="Y2" s="36">
        <v>0.77213305234909058</v>
      </c>
      <c r="Z2" t="s">
        <v>65</v>
      </c>
    </row>
    <row r="3" spans="1:26" x14ac:dyDescent="0.3">
      <c r="A3" s="36">
        <v>1</v>
      </c>
      <c r="B3" s="36">
        <v>2</v>
      </c>
      <c r="C3" s="36">
        <v>8.3727072335876578</v>
      </c>
      <c r="D3" s="36">
        <v>240</v>
      </c>
      <c r="E3" s="36">
        <v>0.41943569553467941</v>
      </c>
      <c r="F3" s="36">
        <v>0.41453641870374847</v>
      </c>
      <c r="G3" s="36"/>
      <c r="H3" s="36">
        <v>1.6070840891275227</v>
      </c>
      <c r="I3" s="36">
        <v>-6.8774404075733028E-2</v>
      </c>
      <c r="J3" s="36">
        <v>0.90737169801865036</v>
      </c>
      <c r="K3" s="36"/>
      <c r="L3" s="36">
        <v>0.18843430280685425</v>
      </c>
      <c r="M3" s="36">
        <v>0.32239773869514465</v>
      </c>
      <c r="N3" s="36">
        <v>0.5338018536567688</v>
      </c>
      <c r="O3" s="36">
        <v>1.6998286247253418</v>
      </c>
      <c r="P3" s="36">
        <v>9.045872837305069E-2</v>
      </c>
      <c r="Q3" t="s">
        <v>37</v>
      </c>
      <c r="U3" s="36">
        <v>8.5286178588867188</v>
      </c>
      <c r="V3" s="36">
        <v>1.6832282138276003E-15</v>
      </c>
      <c r="W3" t="s">
        <v>35</v>
      </c>
      <c r="X3" s="36">
        <v>-0.21332161128520966</v>
      </c>
      <c r="Y3" s="36">
        <v>0.83125722408294678</v>
      </c>
      <c r="Z3" t="s">
        <v>65</v>
      </c>
    </row>
    <row r="4" spans="1:26" x14ac:dyDescent="0.3">
      <c r="A4" s="36">
        <v>1</v>
      </c>
      <c r="B4" s="36">
        <v>3</v>
      </c>
      <c r="C4" s="36">
        <v>8.1604883091840179</v>
      </c>
      <c r="D4" s="36">
        <v>240</v>
      </c>
      <c r="E4" s="36">
        <v>0.45290075179770162</v>
      </c>
      <c r="F4" s="36">
        <v>0.44828388050485524</v>
      </c>
      <c r="G4" s="36"/>
      <c r="H4" s="36">
        <v>1.7584478737768117</v>
      </c>
      <c r="I4" s="36">
        <v>0.16284687084825644</v>
      </c>
      <c r="J4" s="36">
        <v>0.62530890403360928</v>
      </c>
      <c r="K4" s="36"/>
      <c r="L4" s="36">
        <v>0.17179612815380096</v>
      </c>
      <c r="M4" s="36">
        <v>0.26836788654327393</v>
      </c>
      <c r="N4" s="36">
        <v>0.5644029974937439</v>
      </c>
      <c r="O4" s="36">
        <v>1.1079120635986328</v>
      </c>
      <c r="P4" s="36">
        <v>0.26900887489318848</v>
      </c>
      <c r="Q4" t="s">
        <v>65</v>
      </c>
      <c r="U4" s="36">
        <v>10.235666275024414</v>
      </c>
      <c r="V4" s="36">
        <v>1.2246037383806779E-20</v>
      </c>
      <c r="W4" t="s">
        <v>35</v>
      </c>
      <c r="X4" s="36">
        <v>0.60680460929870605</v>
      </c>
      <c r="Y4" s="36">
        <v>0.54455417394638062</v>
      </c>
      <c r="Z4" t="s">
        <v>65</v>
      </c>
    </row>
    <row r="5" spans="1:26" x14ac:dyDescent="0.3">
      <c r="A5" s="36">
        <v>1</v>
      </c>
      <c r="B5" s="36">
        <v>4</v>
      </c>
      <c r="C5" s="36">
        <v>8.2439748545578251</v>
      </c>
      <c r="D5" s="36">
        <v>240</v>
      </c>
      <c r="E5" s="36">
        <v>0.44578302174981771</v>
      </c>
      <c r="F5" s="36">
        <v>0.44110608522449979</v>
      </c>
      <c r="G5" s="36"/>
      <c r="H5" s="36">
        <v>1.8006270463533023</v>
      </c>
      <c r="I5" s="36">
        <v>0.32255986942230508</v>
      </c>
      <c r="J5" s="36">
        <v>0.5072761183084662</v>
      </c>
      <c r="K5" s="36"/>
      <c r="L5" s="36">
        <v>0.19279681146144867</v>
      </c>
      <c r="M5" s="36">
        <v>0.30803519487380981</v>
      </c>
      <c r="N5" s="36">
        <v>0.58713060617446899</v>
      </c>
      <c r="O5" s="36">
        <v>0.86399197578430176</v>
      </c>
      <c r="P5" s="36">
        <v>0.38845497369766235</v>
      </c>
      <c r="Q5" t="s">
        <v>65</v>
      </c>
      <c r="U5" s="36">
        <v>9.3395061492919922</v>
      </c>
      <c r="V5" s="36">
        <v>6.8743113639918445E-18</v>
      </c>
      <c r="W5" t="s">
        <v>35</v>
      </c>
      <c r="X5" s="36">
        <v>1.0471526384353638</v>
      </c>
      <c r="Y5" s="36">
        <v>0.29608261585235596</v>
      </c>
      <c r="Z5" t="s">
        <v>65</v>
      </c>
    </row>
    <row r="6" spans="1:26" x14ac:dyDescent="0.3">
      <c r="A6" s="36">
        <v>1</v>
      </c>
      <c r="B6" s="36">
        <v>5</v>
      </c>
      <c r="C6" s="36">
        <v>8.0022451046604282</v>
      </c>
      <c r="D6" s="36">
        <v>240</v>
      </c>
      <c r="E6" s="36">
        <v>0.41803859190567855</v>
      </c>
      <c r="F6" s="36">
        <v>0.4131275251707055</v>
      </c>
      <c r="G6" s="36"/>
      <c r="H6" s="36">
        <v>1.7064548174687293</v>
      </c>
      <c r="I6" s="36">
        <v>0.49859896247961316</v>
      </c>
      <c r="J6" s="36">
        <v>0.22019805086440547</v>
      </c>
      <c r="K6" s="36"/>
      <c r="L6" s="36">
        <v>0.18759487569332123</v>
      </c>
      <c r="M6" s="36">
        <v>0.26305127143859863</v>
      </c>
      <c r="N6" s="36">
        <v>0.53594774007797241</v>
      </c>
      <c r="O6" s="36">
        <v>0.41085731983184814</v>
      </c>
      <c r="P6" s="36">
        <v>0.68154376745223999</v>
      </c>
      <c r="Q6" t="s">
        <v>65</v>
      </c>
      <c r="U6" s="36">
        <v>9.0964899063110352</v>
      </c>
      <c r="V6" s="36">
        <v>3.6635637424071483E-17</v>
      </c>
      <c r="W6" t="s">
        <v>35</v>
      </c>
      <c r="X6" s="36">
        <v>1.8954440355300903</v>
      </c>
      <c r="Y6" s="36">
        <v>5.9235170483589172E-2</v>
      </c>
      <c r="Z6" t="s">
        <v>37</v>
      </c>
    </row>
    <row r="7" spans="1:26" x14ac:dyDescent="0.3">
      <c r="A7" s="36">
        <v>2</v>
      </c>
      <c r="B7" s="36">
        <v>1</v>
      </c>
      <c r="C7" s="36">
        <v>8.2532931686360094</v>
      </c>
      <c r="D7" s="36">
        <v>240</v>
      </c>
      <c r="E7" s="36">
        <v>0.36863311057437748</v>
      </c>
      <c r="F7" s="36">
        <v>0.3633051199463132</v>
      </c>
      <c r="G7" s="36"/>
      <c r="H7" s="36">
        <v>1.4791048081045151</v>
      </c>
      <c r="I7" s="36">
        <v>9.4494489071559606E-2</v>
      </c>
      <c r="J7" s="36">
        <v>0.35788272785884923</v>
      </c>
      <c r="K7" s="36"/>
      <c r="L7" s="36">
        <v>0.1811373382806778</v>
      </c>
      <c r="M7" s="36">
        <v>0.28606498241424561</v>
      </c>
      <c r="N7" s="36">
        <v>0.53009265661239624</v>
      </c>
      <c r="O7" s="36">
        <v>0.6751323938369751</v>
      </c>
      <c r="P7" s="36">
        <v>0.50024157762527466</v>
      </c>
      <c r="Q7" t="s">
        <v>65</v>
      </c>
      <c r="U7" s="36">
        <v>8.165654182434082</v>
      </c>
      <c r="V7" s="36">
        <v>1.8194704776023155E-14</v>
      </c>
      <c r="W7" t="s">
        <v>35</v>
      </c>
      <c r="X7" s="36">
        <v>0.33032524585723877</v>
      </c>
      <c r="Y7" s="36">
        <v>0.74144238233566284</v>
      </c>
      <c r="Z7" t="s">
        <v>65</v>
      </c>
    </row>
    <row r="8" spans="1:26" x14ac:dyDescent="0.3">
      <c r="A8" s="36">
        <v>2</v>
      </c>
      <c r="B8" s="36">
        <v>2</v>
      </c>
      <c r="C8" s="36">
        <v>8.2309457750447539</v>
      </c>
      <c r="D8" s="36">
        <v>240</v>
      </c>
      <c r="E8" s="36">
        <v>0.37841380219902804</v>
      </c>
      <c r="F8" s="36">
        <v>0.37316834905302831</v>
      </c>
      <c r="G8" s="36"/>
      <c r="H8" s="36">
        <v>1.5030134817485388</v>
      </c>
      <c r="I8" s="36">
        <v>8.6603414513461444E-2</v>
      </c>
      <c r="J8" s="36">
        <v>0.49426542742257973</v>
      </c>
      <c r="K8" s="36"/>
      <c r="L8" s="36">
        <v>0.16369131207466125</v>
      </c>
      <c r="M8" s="36">
        <v>0.25348687171936035</v>
      </c>
      <c r="N8" s="36">
        <v>0.50772732496261597</v>
      </c>
      <c r="O8" s="36">
        <v>0.97348594665527344</v>
      </c>
      <c r="P8" s="36">
        <v>0.33129197359085083</v>
      </c>
      <c r="Q8" t="s">
        <v>65</v>
      </c>
      <c r="U8" s="36">
        <v>9.1819992065429688</v>
      </c>
      <c r="V8" s="36">
        <v>2.0380175193755002E-17</v>
      </c>
      <c r="W8" t="s">
        <v>35</v>
      </c>
      <c r="X8" s="36">
        <v>0.34164851903915405</v>
      </c>
      <c r="Y8" s="36">
        <v>0.73291438817977905</v>
      </c>
      <c r="Z8" t="s">
        <v>65</v>
      </c>
    </row>
    <row r="9" spans="1:26" x14ac:dyDescent="0.3">
      <c r="A9" s="36">
        <v>2</v>
      </c>
      <c r="B9" s="36">
        <v>3</v>
      </c>
      <c r="C9" s="36">
        <v>8.158980957023406</v>
      </c>
      <c r="D9" s="36">
        <v>240</v>
      </c>
      <c r="E9" s="36">
        <v>0.37717301234186906</v>
      </c>
      <c r="F9" s="36">
        <v>0.37191708839538706</v>
      </c>
      <c r="G9" s="36"/>
      <c r="H9" s="36">
        <v>1.5211022651551334</v>
      </c>
      <c r="I9" s="36">
        <v>0.19378368618311703</v>
      </c>
      <c r="J9" s="36">
        <v>0.45406934898171891</v>
      </c>
      <c r="K9" s="36"/>
      <c r="L9" s="36">
        <v>0.17891411483287811</v>
      </c>
      <c r="M9" s="36">
        <v>0.29026049375534058</v>
      </c>
      <c r="N9" s="36">
        <v>0.57129406929016113</v>
      </c>
      <c r="O9" s="36">
        <v>0.79480844736099243</v>
      </c>
      <c r="P9" s="36">
        <v>0.42751020193099976</v>
      </c>
      <c r="Q9" t="s">
        <v>65</v>
      </c>
      <c r="U9" s="36">
        <v>8.501856803894043</v>
      </c>
      <c r="V9" s="36">
        <v>2.0098306716408209E-15</v>
      </c>
      <c r="W9" t="s">
        <v>35</v>
      </c>
      <c r="X9" s="36">
        <v>0.66761994361877441</v>
      </c>
      <c r="Y9" s="36">
        <v>0.50501769781112671</v>
      </c>
      <c r="Z9" t="s">
        <v>65</v>
      </c>
    </row>
    <row r="10" spans="1:26" x14ac:dyDescent="0.3">
      <c r="A10" s="36">
        <v>2</v>
      </c>
      <c r="B10" s="36">
        <v>4</v>
      </c>
      <c r="C10" s="36">
        <v>8.3086589800635284</v>
      </c>
      <c r="D10" s="36">
        <v>240</v>
      </c>
      <c r="E10" s="36">
        <v>0.34292090734700215</v>
      </c>
      <c r="F10" s="36">
        <v>0.33737593610098526</v>
      </c>
      <c r="G10" s="36"/>
      <c r="H10" s="36">
        <v>1.5099522045728688</v>
      </c>
      <c r="I10" s="36">
        <v>0.44016914162057186</v>
      </c>
      <c r="J10" s="36">
        <v>0.47183733882028589</v>
      </c>
      <c r="K10" s="36"/>
      <c r="L10" s="36">
        <v>0.17198182642459869</v>
      </c>
      <c r="M10" s="36">
        <v>0.27764147520065308</v>
      </c>
      <c r="N10" s="36">
        <v>0.49734225869178772</v>
      </c>
      <c r="O10" s="36">
        <v>0.94871759414672852</v>
      </c>
      <c r="P10" s="36">
        <v>0.34371858835220337</v>
      </c>
      <c r="Q10" t="s">
        <v>65</v>
      </c>
      <c r="U10" s="36">
        <v>8.779719352722168</v>
      </c>
      <c r="V10" s="36">
        <v>3.1447408420906184E-16</v>
      </c>
      <c r="W10" t="s">
        <v>35</v>
      </c>
      <c r="X10" s="36">
        <v>1.5853868722915649</v>
      </c>
      <c r="Y10" s="36">
        <v>0.11419516056776047</v>
      </c>
      <c r="Z10" t="s">
        <v>65</v>
      </c>
    </row>
    <row r="11" spans="1:26" x14ac:dyDescent="0.3">
      <c r="A11" s="36">
        <v>2</v>
      </c>
      <c r="B11" s="36">
        <v>5</v>
      </c>
      <c r="C11" s="36">
        <v>8.3062158947951445</v>
      </c>
      <c r="D11" s="36">
        <v>240</v>
      </c>
      <c r="E11" s="36">
        <v>0.32548940780787222</v>
      </c>
      <c r="F11" s="36">
        <v>0.31979733529992194</v>
      </c>
      <c r="G11" s="36"/>
      <c r="H11" s="36">
        <v>1.5187756988252454</v>
      </c>
      <c r="I11" s="36">
        <v>0.75901151386791033</v>
      </c>
      <c r="J11" s="36">
        <v>0.1067004447209281</v>
      </c>
      <c r="K11" s="36"/>
      <c r="L11" s="36">
        <v>0.18906350433826447</v>
      </c>
      <c r="M11" s="36">
        <v>0.30539765954017639</v>
      </c>
      <c r="N11" s="36">
        <v>0.57579213380813599</v>
      </c>
      <c r="O11" s="36">
        <v>0.18531070649623871</v>
      </c>
      <c r="P11" s="36">
        <v>0.85314184427261353</v>
      </c>
      <c r="Q11" t="s">
        <v>65</v>
      </c>
      <c r="U11" s="36">
        <v>8.0331506729125977</v>
      </c>
      <c r="V11" s="36">
        <v>4.2791298119921467E-14</v>
      </c>
      <c r="W11" t="s">
        <v>35</v>
      </c>
      <c r="X11" s="36">
        <v>2.4853219985961914</v>
      </c>
      <c r="Y11" s="36">
        <v>1.3625627383589745E-2</v>
      </c>
      <c r="Z11" t="s">
        <v>36</v>
      </c>
    </row>
    <row r="12" spans="1:26" x14ac:dyDescent="0.3">
      <c r="A12" s="36">
        <v>3</v>
      </c>
      <c r="B12" s="36">
        <v>1</v>
      </c>
      <c r="C12" s="36">
        <v>8.4337366631581911</v>
      </c>
      <c r="D12" s="36">
        <v>240</v>
      </c>
      <c r="E12" s="36">
        <v>0.31200059317887635</v>
      </c>
      <c r="F12" s="36">
        <v>0.30619469101160945</v>
      </c>
      <c r="G12" s="36"/>
      <c r="H12" s="36">
        <v>1.2479110973525138</v>
      </c>
      <c r="I12" s="36">
        <v>-0.14512033768608254</v>
      </c>
      <c r="J12" s="36">
        <v>-3.6036723824991901E-2</v>
      </c>
      <c r="K12" s="36"/>
      <c r="L12" s="36">
        <v>0.17070658504962921</v>
      </c>
      <c r="M12" s="36">
        <v>0.28630936145782471</v>
      </c>
      <c r="N12" s="36">
        <v>0.55892252922058105</v>
      </c>
      <c r="O12" s="36">
        <v>-6.4475350081920624E-2</v>
      </c>
      <c r="P12" s="36">
        <v>0.94864541292190552</v>
      </c>
      <c r="Q12" t="s">
        <v>65</v>
      </c>
      <c r="U12" s="36">
        <v>7.3102693557739258</v>
      </c>
      <c r="V12" s="36">
        <v>3.9492441435140524E-12</v>
      </c>
      <c r="W12" t="s">
        <v>35</v>
      </c>
      <c r="X12" s="36">
        <v>-0.50686550140380859</v>
      </c>
      <c r="Y12" s="36">
        <v>0.61271458864212036</v>
      </c>
      <c r="Z12" t="s">
        <v>65</v>
      </c>
    </row>
    <row r="13" spans="1:26" x14ac:dyDescent="0.3">
      <c r="A13" s="36">
        <v>3</v>
      </c>
      <c r="B13" s="36">
        <v>2</v>
      </c>
      <c r="C13" s="36">
        <v>8.2288340767323849</v>
      </c>
      <c r="D13" s="36">
        <v>240</v>
      </c>
      <c r="E13" s="36">
        <v>0.30055107380590379</v>
      </c>
      <c r="F13" s="36">
        <v>0.29464855122198752</v>
      </c>
      <c r="G13" s="36"/>
      <c r="H13" s="36">
        <v>1.2702088478473423</v>
      </c>
      <c r="I13" s="36">
        <v>9.6062267403003554E-2</v>
      </c>
      <c r="J13" s="36">
        <v>0.14097995630193172</v>
      </c>
      <c r="K13" s="36"/>
      <c r="L13" s="36">
        <v>0.16771502792835236</v>
      </c>
      <c r="M13" s="36">
        <v>0.25680819153785706</v>
      </c>
      <c r="N13" s="36">
        <v>0.59968823194503784</v>
      </c>
      <c r="O13" s="36">
        <v>0.23508875072002411</v>
      </c>
      <c r="P13" s="36">
        <v>0.81434029340744019</v>
      </c>
      <c r="Q13" t="s">
        <v>65</v>
      </c>
      <c r="U13" s="36">
        <v>7.5736136436462402</v>
      </c>
      <c r="V13" s="36">
        <v>7.8165935096102812E-13</v>
      </c>
      <c r="W13" t="s">
        <v>35</v>
      </c>
      <c r="X13" s="36">
        <v>0.37406232953071594</v>
      </c>
      <c r="Y13" s="36">
        <v>0.70868819952011108</v>
      </c>
      <c r="Z13" t="s">
        <v>65</v>
      </c>
    </row>
    <row r="14" spans="1:26" x14ac:dyDescent="0.3">
      <c r="A14" s="36">
        <v>3</v>
      </c>
      <c r="B14" s="36">
        <v>3</v>
      </c>
      <c r="C14" s="36">
        <v>8.3372552390816335</v>
      </c>
      <c r="D14" s="36">
        <v>240</v>
      </c>
      <c r="E14" s="36">
        <v>0.29222753831631221</v>
      </c>
      <c r="F14" s="36">
        <v>0.28625477492657647</v>
      </c>
      <c r="G14" s="36"/>
      <c r="H14" s="36">
        <v>1.3023456754282841</v>
      </c>
      <c r="I14" s="36">
        <v>0.22579116850034051</v>
      </c>
      <c r="J14" s="36">
        <v>0.41866289200630269</v>
      </c>
      <c r="K14" s="36"/>
      <c r="L14" s="36">
        <v>0.16291764378547668</v>
      </c>
      <c r="M14" s="36">
        <v>0.24188584089279175</v>
      </c>
      <c r="N14" s="36">
        <v>0.57790851593017578</v>
      </c>
      <c r="O14" s="36">
        <v>0.7244449257850647</v>
      </c>
      <c r="P14" s="36">
        <v>0.46949824690818787</v>
      </c>
      <c r="Q14" t="s">
        <v>65</v>
      </c>
      <c r="U14" s="36">
        <v>7.9938898086547852</v>
      </c>
      <c r="V14" s="36">
        <v>5.5051242834084843E-14</v>
      </c>
      <c r="W14" t="s">
        <v>35</v>
      </c>
      <c r="X14" s="36">
        <v>0.93346172571182251</v>
      </c>
      <c r="Y14" s="36">
        <v>0.35151979327201843</v>
      </c>
      <c r="Z14" t="s">
        <v>65</v>
      </c>
    </row>
    <row r="15" spans="1:26" x14ac:dyDescent="0.3">
      <c r="A15" s="36">
        <v>3</v>
      </c>
      <c r="B15" s="36">
        <v>4</v>
      </c>
      <c r="C15" s="36">
        <v>8.5057714637806328</v>
      </c>
      <c r="D15" s="36">
        <v>240</v>
      </c>
      <c r="E15" s="36">
        <v>0.27418322736747613</v>
      </c>
      <c r="F15" s="36">
        <v>0.26805819131150554</v>
      </c>
      <c r="G15" s="36"/>
      <c r="H15" s="36">
        <v>1.3510498114417324</v>
      </c>
      <c r="I15" s="36">
        <v>0.54464591601882406</v>
      </c>
      <c r="J15" s="36">
        <v>0.19083435110919367</v>
      </c>
      <c r="K15" s="36"/>
      <c r="L15" s="36">
        <v>0.17392013967037201</v>
      </c>
      <c r="M15" s="36">
        <v>0.29558119177818298</v>
      </c>
      <c r="N15" s="36">
        <v>0.48990154266357422</v>
      </c>
      <c r="O15" s="36">
        <v>0.38953614234924316</v>
      </c>
      <c r="P15" s="36">
        <v>0.69722503423690796</v>
      </c>
      <c r="Q15" t="s">
        <v>65</v>
      </c>
      <c r="U15" s="36">
        <v>7.7682194709777832</v>
      </c>
      <c r="V15" s="36">
        <v>2.3113347173697729E-13</v>
      </c>
      <c r="W15" t="s">
        <v>35</v>
      </c>
      <c r="X15" s="36">
        <v>1.8426270484924316</v>
      </c>
      <c r="Y15" s="36">
        <v>6.6616863012313843E-2</v>
      </c>
      <c r="Z15" t="s">
        <v>37</v>
      </c>
    </row>
    <row r="16" spans="1:26" x14ac:dyDescent="0.3">
      <c r="A16" s="36">
        <v>3</v>
      </c>
      <c r="B16" s="36">
        <v>5</v>
      </c>
      <c r="C16" s="36">
        <v>8.5784254948710892</v>
      </c>
      <c r="D16" s="36">
        <v>240</v>
      </c>
      <c r="E16" s="36">
        <v>0.21187776822291113</v>
      </c>
      <c r="F16" s="36">
        <v>0.20522694770158556</v>
      </c>
      <c r="G16" s="36"/>
      <c r="H16" s="36">
        <v>1.1907549512642628</v>
      </c>
      <c r="I16" s="36">
        <v>0.75825242725985376</v>
      </c>
      <c r="J16" s="36">
        <v>0.20457117392055291</v>
      </c>
      <c r="K16" s="36"/>
      <c r="L16" s="36">
        <v>0.17002677917480469</v>
      </c>
      <c r="M16" s="36">
        <v>0.27976459264755249</v>
      </c>
      <c r="N16" s="36">
        <v>0.5790245532989502</v>
      </c>
      <c r="O16" s="36">
        <v>0.35330310463905334</v>
      </c>
      <c r="P16" s="36">
        <v>0.72417134046554565</v>
      </c>
      <c r="Q16" t="s">
        <v>65</v>
      </c>
      <c r="U16" s="36">
        <v>7.0033378601074219</v>
      </c>
      <c r="V16" s="36">
        <v>2.4966683234706188E-11</v>
      </c>
      <c r="W16" t="s">
        <v>35</v>
      </c>
      <c r="X16" s="36">
        <v>2.7103230953216553</v>
      </c>
      <c r="Y16" s="36">
        <v>7.2069475427269936E-3</v>
      </c>
      <c r="Z16" t="s">
        <v>35</v>
      </c>
    </row>
    <row r="17" spans="1:26" x14ac:dyDescent="0.3">
      <c r="A17" s="36">
        <v>4</v>
      </c>
      <c r="B17" s="36">
        <v>1</v>
      </c>
      <c r="C17" s="36">
        <v>8.2007562479652414</v>
      </c>
      <c r="D17" s="36">
        <v>240</v>
      </c>
      <c r="E17" s="36">
        <v>0.27318041435261864</v>
      </c>
      <c r="F17" s="36">
        <v>0.26704691573956063</v>
      </c>
      <c r="G17" s="36"/>
      <c r="H17" s="36">
        <v>1.0502513238586286</v>
      </c>
      <c r="I17" s="36">
        <v>-0.25966902799099223</v>
      </c>
      <c r="J17" s="36">
        <v>2.2570409797550428E-2</v>
      </c>
      <c r="K17" s="36"/>
      <c r="L17" s="36">
        <v>0.15279537439346313</v>
      </c>
      <c r="M17" s="36">
        <v>0.25848159193992615</v>
      </c>
      <c r="N17" s="36">
        <v>0.5038713812828064</v>
      </c>
      <c r="O17" s="36">
        <v>4.4793989509344101E-2</v>
      </c>
      <c r="P17" s="36">
        <v>0.96430873870849609</v>
      </c>
      <c r="Q17" t="s">
        <v>65</v>
      </c>
      <c r="U17" s="36">
        <v>6.8735804557800293</v>
      </c>
      <c r="V17" s="36">
        <v>5.3640397679188823E-11</v>
      </c>
      <c r="W17" t="s">
        <v>35</v>
      </c>
      <c r="X17" s="36">
        <v>-1.0045938491821289</v>
      </c>
      <c r="Y17" s="36">
        <v>0.3161042332649231</v>
      </c>
      <c r="Z17" t="s">
        <v>65</v>
      </c>
    </row>
    <row r="18" spans="1:26" x14ac:dyDescent="0.3">
      <c r="A18" s="36">
        <v>4</v>
      </c>
      <c r="B18" s="36">
        <v>2</v>
      </c>
      <c r="C18" s="36">
        <v>8.4477276110789887</v>
      </c>
      <c r="D18" s="36">
        <v>240</v>
      </c>
      <c r="E18" s="36">
        <v>0.2399663723021386</v>
      </c>
      <c r="F18" s="36">
        <v>0.23355258641439303</v>
      </c>
      <c r="G18" s="36"/>
      <c r="H18" s="36">
        <v>1.1258687989412248</v>
      </c>
      <c r="I18" s="36">
        <v>0.10925545918702712</v>
      </c>
      <c r="J18" s="36">
        <v>1.9573238289254502E-2</v>
      </c>
      <c r="K18" s="36"/>
      <c r="L18" s="36">
        <v>0.17587472498416901</v>
      </c>
      <c r="M18" s="36">
        <v>0.28723546862602234</v>
      </c>
      <c r="N18" s="36">
        <v>0.50293499231338501</v>
      </c>
      <c r="O18" s="36">
        <v>3.8918029516935349E-2</v>
      </c>
      <c r="P18" s="36">
        <v>0.96898812055587769</v>
      </c>
      <c r="Q18" t="s">
        <v>65</v>
      </c>
      <c r="U18" s="36">
        <v>6.4015383720397949</v>
      </c>
      <c r="V18" s="36">
        <v>8.0139739289109002E-10</v>
      </c>
      <c r="W18" t="s">
        <v>35</v>
      </c>
      <c r="X18" s="36">
        <v>0.38036897778511047</v>
      </c>
      <c r="Y18" s="36">
        <v>0.70400798320770264</v>
      </c>
      <c r="Z18" t="s">
        <v>65</v>
      </c>
    </row>
    <row r="19" spans="1:26" x14ac:dyDescent="0.3">
      <c r="A19" s="36">
        <v>4</v>
      </c>
      <c r="B19" s="36">
        <v>3</v>
      </c>
      <c r="C19" s="36">
        <v>8.6814111150773758</v>
      </c>
      <c r="D19" s="36">
        <v>240</v>
      </c>
      <c r="E19" s="36">
        <v>0.18724377200215417</v>
      </c>
      <c r="F19" s="36">
        <v>0.18038506965618084</v>
      </c>
      <c r="G19" s="36"/>
      <c r="H19" s="36">
        <v>1.046377742937465</v>
      </c>
      <c r="I19" s="36">
        <v>0.2981099913762798</v>
      </c>
      <c r="J19" s="36">
        <v>0.21887396961871741</v>
      </c>
      <c r="K19" s="36"/>
      <c r="L19" s="36">
        <v>0.19013215601444244</v>
      </c>
      <c r="M19" s="36">
        <v>0.2645493745803833</v>
      </c>
      <c r="N19" s="36">
        <v>0.59991341829299927</v>
      </c>
      <c r="O19" s="36">
        <v>0.36484259366989136</v>
      </c>
      <c r="P19" s="36">
        <v>0.71555018424987793</v>
      </c>
      <c r="Q19" t="s">
        <v>65</v>
      </c>
      <c r="U19" s="36">
        <v>5.5034232139587402</v>
      </c>
      <c r="V19" s="36">
        <v>9.5421363255354663E-8</v>
      </c>
      <c r="W19" t="s">
        <v>35</v>
      </c>
      <c r="X19" s="36">
        <v>1.1268595457077026</v>
      </c>
      <c r="Y19" s="36">
        <v>0.26092728972434998</v>
      </c>
      <c r="Z19" t="s">
        <v>65</v>
      </c>
    </row>
    <row r="20" spans="1:26" x14ac:dyDescent="0.3">
      <c r="A20" s="36">
        <v>4</v>
      </c>
      <c r="B20" s="36">
        <v>4</v>
      </c>
      <c r="C20" s="36">
        <v>8.9054563692540452</v>
      </c>
      <c r="D20" s="36">
        <v>240</v>
      </c>
      <c r="E20" s="36">
        <v>0.17710422934700842</v>
      </c>
      <c r="F20" s="36">
        <v>0.17015996124023225</v>
      </c>
      <c r="G20" s="36"/>
      <c r="H20" s="36">
        <v>1.0723298568811443</v>
      </c>
      <c r="I20" s="36">
        <v>0.45440278971323916</v>
      </c>
      <c r="J20" s="36">
        <v>0.20929574639839499</v>
      </c>
      <c r="K20" s="36"/>
      <c r="L20" s="36">
        <v>0.19869278371334076</v>
      </c>
      <c r="M20" s="36">
        <v>0.27120855450630188</v>
      </c>
      <c r="N20" s="36">
        <v>0.61204046010971069</v>
      </c>
      <c r="O20" s="36">
        <v>0.34196391701698303</v>
      </c>
      <c r="P20" s="36">
        <v>0.73267728090286255</v>
      </c>
      <c r="Q20" t="s">
        <v>65</v>
      </c>
      <c r="U20" s="36">
        <v>5.3969240188598633</v>
      </c>
      <c r="V20" s="36">
        <v>1.6256348089882522E-7</v>
      </c>
      <c r="W20" t="s">
        <v>35</v>
      </c>
      <c r="X20" s="36">
        <v>1.675473690032959</v>
      </c>
      <c r="Y20" s="36">
        <v>9.5143646001815796E-2</v>
      </c>
      <c r="Z20" t="s">
        <v>37</v>
      </c>
    </row>
    <row r="21" spans="1:26" x14ac:dyDescent="0.3">
      <c r="A21" s="36">
        <v>4</v>
      </c>
      <c r="B21" s="36">
        <v>5</v>
      </c>
      <c r="C21" s="36">
        <v>8.5693978726470696</v>
      </c>
      <c r="D21" s="36">
        <v>240</v>
      </c>
      <c r="E21" s="36">
        <v>0.13991671758093943</v>
      </c>
      <c r="F21" s="36">
        <v>0.13265863080947071</v>
      </c>
      <c r="G21" s="36"/>
      <c r="H21" s="36">
        <v>0.92467139423445799</v>
      </c>
      <c r="I21" s="36">
        <v>0.83475782979246194</v>
      </c>
      <c r="J21" s="36">
        <v>0.26025999453021775</v>
      </c>
      <c r="K21" s="36"/>
      <c r="L21" s="36">
        <v>0.17771533131599426</v>
      </c>
      <c r="M21" s="36">
        <v>0.27421388030052185</v>
      </c>
      <c r="N21" s="36">
        <v>0.61614483594894409</v>
      </c>
      <c r="O21" s="36">
        <v>0.42240068316459656</v>
      </c>
      <c r="P21" s="36">
        <v>0.6731107234954834</v>
      </c>
      <c r="Q21" t="s">
        <v>65</v>
      </c>
      <c r="U21" s="36">
        <v>5.2031040191650391</v>
      </c>
      <c r="V21" s="36">
        <v>4.2038780634356954E-7</v>
      </c>
      <c r="W21" t="s">
        <v>35</v>
      </c>
      <c r="X21" s="36">
        <v>3.0441851615905762</v>
      </c>
      <c r="Y21" s="36">
        <v>2.5930297560989857E-3</v>
      </c>
      <c r="Z21" t="s">
        <v>35</v>
      </c>
    </row>
    <row r="22" spans="1:26" x14ac:dyDescent="0.3">
      <c r="A22" s="36">
        <v>5</v>
      </c>
      <c r="B22" s="36">
        <v>1</v>
      </c>
      <c r="C22" s="36">
        <v>7.9434797117769076</v>
      </c>
      <c r="D22" s="36">
        <v>240</v>
      </c>
      <c r="E22" s="36">
        <v>0.10569869035033774</v>
      </c>
      <c r="F22" s="36">
        <v>9.8151843855403986E-2</v>
      </c>
      <c r="G22" s="36"/>
      <c r="H22" s="36">
        <v>0.2411351144691439</v>
      </c>
      <c r="I22" s="36">
        <v>-0.68110083368595342</v>
      </c>
      <c r="J22" s="36">
        <v>0.38566955471618508</v>
      </c>
      <c r="K22" s="36"/>
      <c r="L22" s="36">
        <v>0.1638096421957016</v>
      </c>
      <c r="M22" s="36">
        <v>0.27454423904418945</v>
      </c>
      <c r="N22" s="36">
        <v>0.50895816087722778</v>
      </c>
      <c r="O22" s="36">
        <v>0.75776278972625732</v>
      </c>
      <c r="P22" s="36">
        <v>0.44933637976646423</v>
      </c>
      <c r="Q22" t="s">
        <v>65</v>
      </c>
      <c r="U22" s="36">
        <v>1.4720447063446045</v>
      </c>
      <c r="V22" s="36">
        <v>0.14231888949871063</v>
      </c>
      <c r="W22" t="s">
        <v>65</v>
      </c>
      <c r="X22" s="36">
        <v>-2.4808418750762939</v>
      </c>
      <c r="Y22" s="36">
        <v>1.379363052546978E-2</v>
      </c>
      <c r="Z22" t="s">
        <v>36</v>
      </c>
    </row>
    <row r="23" spans="1:26" x14ac:dyDescent="0.3">
      <c r="A23" s="36">
        <v>5</v>
      </c>
      <c r="B23" s="36">
        <v>2</v>
      </c>
      <c r="C23" s="36">
        <v>8.550957235288033</v>
      </c>
      <c r="D23" s="36">
        <v>240</v>
      </c>
      <c r="E23" s="36">
        <v>4.235350940741231E-2</v>
      </c>
      <c r="F23" s="36">
        <v>3.4272104423508698E-2</v>
      </c>
      <c r="G23" s="36"/>
      <c r="H23" s="36">
        <v>0.37987043850025132</v>
      </c>
      <c r="I23" s="36">
        <v>-8.3077654152912572E-2</v>
      </c>
      <c r="J23" s="36">
        <v>0.49116957953083473</v>
      </c>
      <c r="K23" s="36"/>
      <c r="L23" s="36">
        <v>0.16719619929790497</v>
      </c>
      <c r="M23" s="36">
        <v>0.27866747975349426</v>
      </c>
      <c r="N23" s="36">
        <v>0.59670650959014893</v>
      </c>
      <c r="O23" s="36">
        <v>0.82313430309295654</v>
      </c>
      <c r="P23" s="36">
        <v>0.41124877333641052</v>
      </c>
      <c r="Q23" t="s">
        <v>65</v>
      </c>
      <c r="U23" s="36">
        <v>2.2720041275024414</v>
      </c>
      <c r="V23" s="36">
        <v>2.39719208329916E-2</v>
      </c>
      <c r="W23" t="s">
        <v>36</v>
      </c>
      <c r="X23" s="36">
        <v>-0.29812467098236084</v>
      </c>
      <c r="Y23" s="36">
        <v>0.76586592197418213</v>
      </c>
      <c r="Z23" t="s">
        <v>65</v>
      </c>
    </row>
    <row r="24" spans="1:26" x14ac:dyDescent="0.3">
      <c r="A24" s="36">
        <v>5</v>
      </c>
      <c r="B24" s="36">
        <v>3</v>
      </c>
      <c r="C24" s="36">
        <v>8.5463642696893114</v>
      </c>
      <c r="D24" s="36">
        <v>240</v>
      </c>
      <c r="E24" s="36">
        <v>4.2818311769317177E-2</v>
      </c>
      <c r="F24" s="36">
        <v>3.4740829168214415E-2</v>
      </c>
      <c r="G24" s="36"/>
      <c r="H24" s="36">
        <v>0.47507161888576743</v>
      </c>
      <c r="I24" s="36">
        <v>0.49446291169984319</v>
      </c>
      <c r="J24" s="36">
        <v>0.29576827844246883</v>
      </c>
      <c r="K24" s="36"/>
      <c r="L24" s="36">
        <v>0.18303723633289337</v>
      </c>
      <c r="M24" s="36">
        <v>0.31011560559272766</v>
      </c>
      <c r="N24" s="36">
        <v>0.53774702548980713</v>
      </c>
      <c r="O24" s="36">
        <v>0.55001378059387207</v>
      </c>
      <c r="P24" s="36">
        <v>0.58282142877578735</v>
      </c>
      <c r="Q24" t="s">
        <v>65</v>
      </c>
      <c r="U24" s="36">
        <v>2.5954916477203369</v>
      </c>
      <c r="V24" s="36">
        <v>1.0027694515883923E-2</v>
      </c>
      <c r="W24" t="s">
        <v>36</v>
      </c>
      <c r="X24" s="36">
        <v>1.5944470167160034</v>
      </c>
      <c r="Y24" s="36">
        <v>0.11215197294950485</v>
      </c>
      <c r="Z24" t="s">
        <v>65</v>
      </c>
    </row>
    <row r="25" spans="1:26" x14ac:dyDescent="0.3">
      <c r="A25" s="36">
        <v>5</v>
      </c>
      <c r="B25" s="36">
        <v>4</v>
      </c>
      <c r="C25" s="36">
        <v>8.2889544226567384</v>
      </c>
      <c r="D25" s="36">
        <v>240</v>
      </c>
      <c r="E25" s="36">
        <v>6.1539271776552808E-2</v>
      </c>
      <c r="F25" s="36">
        <v>5.3619771960321305E-2</v>
      </c>
      <c r="G25" s="36"/>
      <c r="H25" s="36">
        <v>0.41527230331604276</v>
      </c>
      <c r="I25" s="36">
        <v>0.80716667015224364</v>
      </c>
      <c r="J25" s="36">
        <v>0.40646753366576427</v>
      </c>
      <c r="K25" s="36"/>
      <c r="L25" s="36">
        <v>0.17474891245365143</v>
      </c>
      <c r="M25" s="36">
        <v>0.2948552668094635</v>
      </c>
      <c r="N25" s="36">
        <v>0.4719635546207428</v>
      </c>
      <c r="O25" s="36">
        <v>0.86122649908065796</v>
      </c>
      <c r="P25" s="36">
        <v>0.38997289538383484</v>
      </c>
      <c r="Q25" t="s">
        <v>65</v>
      </c>
      <c r="U25" s="36">
        <v>2.3763942718505859</v>
      </c>
      <c r="V25" s="36">
        <v>1.8268264830112457E-2</v>
      </c>
      <c r="W25" t="s">
        <v>36</v>
      </c>
      <c r="X25" s="36">
        <v>2.7375013828277588</v>
      </c>
      <c r="Y25" s="36">
        <v>6.6543403081595898E-3</v>
      </c>
      <c r="Z25" t="s">
        <v>35</v>
      </c>
    </row>
    <row r="26" spans="1:26" x14ac:dyDescent="0.3">
      <c r="A26" s="36">
        <v>5</v>
      </c>
      <c r="B26" s="36">
        <v>5</v>
      </c>
      <c r="C26" s="36">
        <v>7.9722596974488074</v>
      </c>
      <c r="D26" s="36">
        <v>240</v>
      </c>
      <c r="E26" s="36">
        <v>8.9239197825626074E-2</v>
      </c>
      <c r="F26" s="36">
        <v>8.1553452659597681E-2</v>
      </c>
      <c r="G26" s="36"/>
      <c r="H26" s="36">
        <v>0.13147644094806016</v>
      </c>
      <c r="I26" s="36">
        <v>0.92195171830524103</v>
      </c>
      <c r="J26" s="36">
        <v>0.60534325802976596</v>
      </c>
      <c r="K26" s="36"/>
      <c r="L26" s="36">
        <v>0.14705787599086761</v>
      </c>
      <c r="M26" s="36">
        <v>0.25126850605010986</v>
      </c>
      <c r="N26" s="36">
        <v>0.45933884382247925</v>
      </c>
      <c r="O26" s="36">
        <v>1.3178577423095703</v>
      </c>
      <c r="P26" s="36">
        <v>0.18880780041217804</v>
      </c>
      <c r="Q26" t="s">
        <v>65</v>
      </c>
      <c r="U26" s="36">
        <v>0.89404553174972534</v>
      </c>
      <c r="V26" s="36">
        <v>0.37219321727752686</v>
      </c>
      <c r="W26" t="s">
        <v>65</v>
      </c>
      <c r="X26" s="36">
        <v>3.6691892147064209</v>
      </c>
      <c r="Y26" s="36">
        <v>2.9978144448250532E-4</v>
      </c>
      <c r="Z26" t="s">
        <v>35</v>
      </c>
    </row>
    <row r="29" spans="1:26" x14ac:dyDescent="0.3">
      <c r="B29" t="s">
        <v>51</v>
      </c>
      <c r="H29" t="s">
        <v>52</v>
      </c>
      <c r="N29" t="s">
        <v>53</v>
      </c>
    </row>
    <row r="30" spans="1:26" x14ac:dyDescent="0.3">
      <c r="A30" t="s">
        <v>13</v>
      </c>
      <c r="B30">
        <v>1</v>
      </c>
      <c r="C30">
        <v>2</v>
      </c>
      <c r="D30">
        <v>3</v>
      </c>
      <c r="E30">
        <v>4</v>
      </c>
      <c r="F30">
        <v>5</v>
      </c>
      <c r="H30">
        <v>1</v>
      </c>
      <c r="I30">
        <v>2</v>
      </c>
      <c r="J30">
        <v>3</v>
      </c>
      <c r="K30">
        <v>4</v>
      </c>
      <c r="L30">
        <v>5</v>
      </c>
      <c r="N30">
        <v>1</v>
      </c>
      <c r="O30">
        <v>2</v>
      </c>
      <c r="P30">
        <v>3</v>
      </c>
      <c r="Q30">
        <v>4</v>
      </c>
      <c r="R30">
        <v>5</v>
      </c>
    </row>
    <row r="31" spans="1:26" x14ac:dyDescent="0.3">
      <c r="A31">
        <v>1</v>
      </c>
      <c r="B31">
        <f>$J$2</f>
        <v>0.77662118009577652</v>
      </c>
      <c r="C31">
        <f>$J$3</f>
        <v>0.90737169801865036</v>
      </c>
      <c r="D31">
        <f>$J$4</f>
        <v>0.62530890403360928</v>
      </c>
      <c r="E31">
        <f>$J$5</f>
        <v>0.5072761183084662</v>
      </c>
      <c r="F31">
        <f>$J$6</f>
        <v>0.22019805086440547</v>
      </c>
      <c r="H31">
        <f>$O$2</f>
        <v>1.2265427112579346</v>
      </c>
      <c r="I31">
        <f>$O$3</f>
        <v>1.6998286247253418</v>
      </c>
      <c r="J31">
        <f>$O$4</f>
        <v>1.1079120635986328</v>
      </c>
      <c r="K31">
        <f>$O$5</f>
        <v>0.86399197578430176</v>
      </c>
      <c r="L31">
        <f>$O$6</f>
        <v>0.41085731983184814</v>
      </c>
      <c r="N31" t="str">
        <f>IF($Q$2="","",$Q$2)</f>
        <v/>
      </c>
      <c r="O31" t="str">
        <f>IF($Q$3="","",$Q$3)</f>
        <v>*</v>
      </c>
      <c r="P31" t="str">
        <f>IF($Q$4="","",$Q$4)</f>
        <v/>
      </c>
      <c r="Q31" t="str">
        <f>IF($Q$5="","",$Q$5)</f>
        <v/>
      </c>
      <c r="R31" t="str">
        <f>IF($Q$6="","",$Q$6)</f>
        <v/>
      </c>
    </row>
    <row r="32" spans="1:26" x14ac:dyDescent="0.3">
      <c r="A32">
        <v>2</v>
      </c>
      <c r="B32">
        <f>$J$7</f>
        <v>0.35788272785884923</v>
      </c>
      <c r="C32">
        <f>$J$8</f>
        <v>0.49426542742257973</v>
      </c>
      <c r="D32">
        <f>$J$9</f>
        <v>0.45406934898171891</v>
      </c>
      <c r="E32">
        <f>$J$10</f>
        <v>0.47183733882028589</v>
      </c>
      <c r="F32">
        <f>$J$11</f>
        <v>0.1067004447209281</v>
      </c>
      <c r="H32">
        <f>$O$7</f>
        <v>0.6751323938369751</v>
      </c>
      <c r="I32">
        <f>$O$8</f>
        <v>0.97348594665527344</v>
      </c>
      <c r="J32">
        <f>$O$9</f>
        <v>0.79480844736099243</v>
      </c>
      <c r="K32">
        <f>$O$10</f>
        <v>0.94871759414672852</v>
      </c>
      <c r="L32">
        <f>$O$11</f>
        <v>0.18531070649623871</v>
      </c>
      <c r="N32" t="str">
        <f>IF($Q$7="","",$Q$7)</f>
        <v/>
      </c>
      <c r="O32" t="str">
        <f>IF($Q$8="","",$Q$8)</f>
        <v/>
      </c>
      <c r="P32" t="str">
        <f>IF($Q$9="","",$Q$9)</f>
        <v/>
      </c>
      <c r="Q32" t="str">
        <f>IF($Q$10="","",$Q$10)</f>
        <v/>
      </c>
      <c r="R32" t="str">
        <f>IF($Q$11="","",$Q$11)</f>
        <v/>
      </c>
    </row>
    <row r="33" spans="1:18" x14ac:dyDescent="0.3">
      <c r="A33">
        <v>3</v>
      </c>
      <c r="B33">
        <f>$J$12</f>
        <v>-3.6036723824991901E-2</v>
      </c>
      <c r="C33">
        <f>$J$13</f>
        <v>0.14097995630193172</v>
      </c>
      <c r="D33">
        <f>$J$14</f>
        <v>0.41866289200630269</v>
      </c>
      <c r="E33">
        <f>$J$15</f>
        <v>0.19083435110919367</v>
      </c>
      <c r="F33">
        <f>$J$16</f>
        <v>0.20457117392055291</v>
      </c>
      <c r="H33">
        <f>$O$12</f>
        <v>-6.4475350081920624E-2</v>
      </c>
      <c r="I33">
        <f>$O$13</f>
        <v>0.23508875072002411</v>
      </c>
      <c r="J33">
        <f>$O$14</f>
        <v>0.7244449257850647</v>
      </c>
      <c r="K33">
        <f>$O$15</f>
        <v>0.38953614234924316</v>
      </c>
      <c r="L33">
        <f>$O$16</f>
        <v>0.35330310463905334</v>
      </c>
      <c r="N33" t="str">
        <f>IF($Q$12="","",$Q$12)</f>
        <v/>
      </c>
      <c r="O33" t="str">
        <f>IF($Q$13="","",$Q$13)</f>
        <v/>
      </c>
      <c r="P33" t="str">
        <f>IF($Q$14="","",$Q$14)</f>
        <v/>
      </c>
      <c r="Q33" t="str">
        <f>IF($Q$15="","",$Q$15)</f>
        <v/>
      </c>
      <c r="R33" t="str">
        <f>IF($Q$16="","",$Q$16)</f>
        <v/>
      </c>
    </row>
    <row r="34" spans="1:18" x14ac:dyDescent="0.3">
      <c r="A34">
        <v>4</v>
      </c>
      <c r="B34">
        <f>$J$17</f>
        <v>2.2570409797550428E-2</v>
      </c>
      <c r="C34">
        <f>$J$18</f>
        <v>1.9573238289254502E-2</v>
      </c>
      <c r="D34">
        <f>$J$19</f>
        <v>0.21887396961871741</v>
      </c>
      <c r="E34">
        <f>$J$20</f>
        <v>0.20929574639839499</v>
      </c>
      <c r="F34">
        <f>$J$21</f>
        <v>0.26025999453021775</v>
      </c>
      <c r="H34">
        <f>$O$17</f>
        <v>4.4793989509344101E-2</v>
      </c>
      <c r="I34">
        <f>$O$18</f>
        <v>3.8918029516935349E-2</v>
      </c>
      <c r="J34">
        <f>$O$19</f>
        <v>0.36484259366989136</v>
      </c>
      <c r="K34">
        <f>$O$20</f>
        <v>0.34196391701698303</v>
      </c>
      <c r="L34">
        <f>$O$21</f>
        <v>0.42240068316459656</v>
      </c>
      <c r="N34" t="str">
        <f>IF($Q$17="","",$Q$17)</f>
        <v/>
      </c>
      <c r="O34" t="str">
        <f>IF($Q$18="","",$Q$18)</f>
        <v/>
      </c>
      <c r="P34" t="str">
        <f>IF($Q$19="","",$Q$19)</f>
        <v/>
      </c>
      <c r="Q34" t="str">
        <f>IF($Q$20="","",$Q$20)</f>
        <v/>
      </c>
      <c r="R34" t="str">
        <f>IF($Q$21="","",$Q$21)</f>
        <v/>
      </c>
    </row>
    <row r="35" spans="1:18" x14ac:dyDescent="0.3">
      <c r="A35">
        <v>5</v>
      </c>
      <c r="B35">
        <f>$J$22</f>
        <v>0.38566955471618508</v>
      </c>
      <c r="C35">
        <f>$J$23</f>
        <v>0.49116957953083473</v>
      </c>
      <c r="D35">
        <f>$J$24</f>
        <v>0.29576827844246883</v>
      </c>
      <c r="E35">
        <f>$J$25</f>
        <v>0.40646753366576427</v>
      </c>
      <c r="F35">
        <f>$J$26</f>
        <v>0.60534325802976596</v>
      </c>
      <c r="H35">
        <f>$O$22</f>
        <v>0.75776278972625732</v>
      </c>
      <c r="I35">
        <f>$O$23</f>
        <v>0.82313430309295654</v>
      </c>
      <c r="J35">
        <f>$O$24</f>
        <v>0.55001378059387207</v>
      </c>
      <c r="K35">
        <f>$O$25</f>
        <v>0.86122649908065796</v>
      </c>
      <c r="L35">
        <f>$O$26</f>
        <v>1.3178577423095703</v>
      </c>
      <c r="N35" t="str">
        <f>IF($Q$22="","",$Q$22)</f>
        <v/>
      </c>
      <c r="O35" t="str">
        <f>IF($Q$23="","",$Q$23)</f>
        <v/>
      </c>
      <c r="P35" t="str">
        <f>IF($Q$24="","",$Q$24)</f>
        <v/>
      </c>
      <c r="Q35" t="str">
        <f>IF($Q$25="","",$Q$25)</f>
        <v/>
      </c>
      <c r="R35" t="str">
        <f>IF($Q$26="","",$Q$26)</f>
        <v/>
      </c>
    </row>
    <row r="37" spans="1:18" x14ac:dyDescent="0.3">
      <c r="A37" t="s">
        <v>14</v>
      </c>
      <c r="B37">
        <v>1</v>
      </c>
      <c r="C37">
        <v>2</v>
      </c>
      <c r="D37">
        <v>3</v>
      </c>
      <c r="E37">
        <v>4</v>
      </c>
      <c r="F37">
        <v>5</v>
      </c>
      <c r="H37">
        <v>1</v>
      </c>
      <c r="I37">
        <v>2</v>
      </c>
      <c r="J37">
        <v>3</v>
      </c>
      <c r="K37">
        <v>4</v>
      </c>
      <c r="L37">
        <v>5</v>
      </c>
      <c r="N37">
        <v>1</v>
      </c>
      <c r="O37">
        <v>2</v>
      </c>
      <c r="P37">
        <v>3</v>
      </c>
      <c r="Q37">
        <v>4</v>
      </c>
      <c r="R37">
        <v>5</v>
      </c>
    </row>
    <row r="38" spans="1:18" x14ac:dyDescent="0.3">
      <c r="A38">
        <v>1</v>
      </c>
      <c r="B38">
        <f>$G$2</f>
        <v>0</v>
      </c>
      <c r="C38">
        <f>$G$3</f>
        <v>0</v>
      </c>
      <c r="D38">
        <f>$G$4</f>
        <v>0</v>
      </c>
      <c r="E38">
        <f>$G$5</f>
        <v>0</v>
      </c>
      <c r="F38">
        <f>$G$6</f>
        <v>0</v>
      </c>
      <c r="H38">
        <f>$R$2</f>
        <v>0</v>
      </c>
      <c r="I38">
        <f>$R$3</f>
        <v>0</v>
      </c>
      <c r="J38">
        <f>$R$4</f>
        <v>0</v>
      </c>
      <c r="K38">
        <f>$R$5</f>
        <v>0</v>
      </c>
      <c r="L38">
        <f>$R$6</f>
        <v>0</v>
      </c>
      <c r="N38" t="str">
        <f>IF($T$2="","",$T$2)</f>
        <v/>
      </c>
      <c r="O38" t="str">
        <f>IF($T$3="","",$T$3)</f>
        <v/>
      </c>
      <c r="P38" t="str">
        <f>IF($T$4="","",$T$4)</f>
        <v/>
      </c>
      <c r="Q38" t="str">
        <f>IF($T$5="","",$T$5)</f>
        <v/>
      </c>
      <c r="R38" t="str">
        <f>IF($T$6="","",$T$6)</f>
        <v/>
      </c>
    </row>
    <row r="39" spans="1:18" x14ac:dyDescent="0.3">
      <c r="A39">
        <v>2</v>
      </c>
      <c r="B39">
        <f>$G$7</f>
        <v>0</v>
      </c>
      <c r="C39">
        <f>$G$8</f>
        <v>0</v>
      </c>
      <c r="D39">
        <f>$G$9</f>
        <v>0</v>
      </c>
      <c r="E39">
        <f>$G$10</f>
        <v>0</v>
      </c>
      <c r="F39">
        <f>$G$11</f>
        <v>0</v>
      </c>
      <c r="H39">
        <f>$R$7</f>
        <v>0</v>
      </c>
      <c r="I39">
        <f>$R$8</f>
        <v>0</v>
      </c>
      <c r="J39">
        <f>$R$9</f>
        <v>0</v>
      </c>
      <c r="K39">
        <f>$R$10</f>
        <v>0</v>
      </c>
      <c r="L39">
        <f>$R$11</f>
        <v>0</v>
      </c>
      <c r="N39" t="str">
        <f>IF($T$7="","",$T$7)</f>
        <v/>
      </c>
      <c r="O39" t="str">
        <f>IF($T$8="","",$T$8)</f>
        <v/>
      </c>
      <c r="P39" t="str">
        <f>IF($T$9="","",$T$9)</f>
        <v/>
      </c>
      <c r="Q39" t="str">
        <f>IF($T$10="","",$T$10)</f>
        <v/>
      </c>
      <c r="R39" t="str">
        <f>IF($T$11="","",$T$11)</f>
        <v/>
      </c>
    </row>
    <row r="40" spans="1:18" x14ac:dyDescent="0.3">
      <c r="A40">
        <v>3</v>
      </c>
      <c r="B40">
        <f>$G$12</f>
        <v>0</v>
      </c>
      <c r="C40">
        <f>$G$13</f>
        <v>0</v>
      </c>
      <c r="D40">
        <f>$G$14</f>
        <v>0</v>
      </c>
      <c r="E40">
        <f>$G$15</f>
        <v>0</v>
      </c>
      <c r="F40">
        <f>$G$16</f>
        <v>0</v>
      </c>
      <c r="H40">
        <f>$R$12</f>
        <v>0</v>
      </c>
      <c r="I40">
        <f>$R$13</f>
        <v>0</v>
      </c>
      <c r="J40">
        <f>$R$14</f>
        <v>0</v>
      </c>
      <c r="K40">
        <f>$R$15</f>
        <v>0</v>
      </c>
      <c r="L40">
        <f>$R$16</f>
        <v>0</v>
      </c>
      <c r="N40" t="str">
        <f>IF($T$12="","",$T$12)</f>
        <v/>
      </c>
      <c r="O40" t="str">
        <f>IF($T$13="","",$T$13)</f>
        <v/>
      </c>
      <c r="P40" t="str">
        <f>IF($T$14="","",$T$14)</f>
        <v/>
      </c>
      <c r="Q40" t="str">
        <f>IF($T$15="","",$T$15)</f>
        <v/>
      </c>
      <c r="R40" t="str">
        <f>IF($T$16="","",$T$16)</f>
        <v/>
      </c>
    </row>
    <row r="41" spans="1:18" x14ac:dyDescent="0.3">
      <c r="A41">
        <v>4</v>
      </c>
      <c r="B41">
        <f>$G$17</f>
        <v>0</v>
      </c>
      <c r="C41">
        <f>$G$18</f>
        <v>0</v>
      </c>
      <c r="D41">
        <f>$G$19</f>
        <v>0</v>
      </c>
      <c r="E41">
        <f>$G$20</f>
        <v>0</v>
      </c>
      <c r="F41">
        <f>$G$21</f>
        <v>0</v>
      </c>
      <c r="H41">
        <f>$R$17</f>
        <v>0</v>
      </c>
      <c r="I41">
        <f>$R$18</f>
        <v>0</v>
      </c>
      <c r="J41">
        <f>$R$19</f>
        <v>0</v>
      </c>
      <c r="K41">
        <f>$R$20</f>
        <v>0</v>
      </c>
      <c r="L41">
        <f>$R$21</f>
        <v>0</v>
      </c>
      <c r="N41" t="str">
        <f>IF($T$17="","",$T$17)</f>
        <v/>
      </c>
      <c r="O41" t="str">
        <f>IF($T$18="","",$T$18)</f>
        <v/>
      </c>
      <c r="P41" t="str">
        <f>IF($T$19="","",$T$19)</f>
        <v/>
      </c>
      <c r="Q41" t="str">
        <f>IF($T$20="","",$T$20)</f>
        <v/>
      </c>
      <c r="R41" t="str">
        <f>IF($T$21="","",$T$21)</f>
        <v/>
      </c>
    </row>
    <row r="42" spans="1:18" x14ac:dyDescent="0.3">
      <c r="A42">
        <v>5</v>
      </c>
      <c r="B42">
        <f>$G$22</f>
        <v>0</v>
      </c>
      <c r="C42">
        <f>$G$23</f>
        <v>0</v>
      </c>
      <c r="D42">
        <f>$G$24</f>
        <v>0</v>
      </c>
      <c r="E42">
        <f>$G$25</f>
        <v>0</v>
      </c>
      <c r="F42">
        <f>$G$26</f>
        <v>0</v>
      </c>
      <c r="H42">
        <f>$R$22</f>
        <v>0</v>
      </c>
      <c r="I42">
        <f>$R$23</f>
        <v>0</v>
      </c>
      <c r="J42">
        <f>$R$24</f>
        <v>0</v>
      </c>
      <c r="K42">
        <f>$R$25</f>
        <v>0</v>
      </c>
      <c r="L42">
        <f>$R$26</f>
        <v>0</v>
      </c>
      <c r="N42" t="str">
        <f>IF($T$22="","",$T$22)</f>
        <v/>
      </c>
      <c r="O42" t="str">
        <f>IF($T$23="","",$T$23)</f>
        <v/>
      </c>
      <c r="P42" t="str">
        <f>IF($T$24="","",$T$24)</f>
        <v/>
      </c>
      <c r="Q42" t="str">
        <f>IF($T$25="","",$T$25)</f>
        <v/>
      </c>
      <c r="R42" t="str">
        <f>IF($T$26="","",$T$26)</f>
        <v/>
      </c>
    </row>
    <row r="44" spans="1:18" x14ac:dyDescent="0.3">
      <c r="A44" t="s">
        <v>15</v>
      </c>
      <c r="B44">
        <v>1</v>
      </c>
      <c r="C44">
        <v>2</v>
      </c>
      <c r="D44">
        <v>3</v>
      </c>
      <c r="E44">
        <v>4</v>
      </c>
      <c r="F44">
        <v>5</v>
      </c>
      <c r="H44">
        <v>1</v>
      </c>
      <c r="I44">
        <v>2</v>
      </c>
      <c r="J44">
        <v>3</v>
      </c>
      <c r="K44">
        <v>4</v>
      </c>
      <c r="L44">
        <v>5</v>
      </c>
      <c r="N44">
        <v>1</v>
      </c>
      <c r="O44">
        <v>2</v>
      </c>
      <c r="P44">
        <v>3</v>
      </c>
      <c r="Q44">
        <v>4</v>
      </c>
      <c r="R44">
        <v>5</v>
      </c>
    </row>
    <row r="45" spans="1:18" x14ac:dyDescent="0.3">
      <c r="A45">
        <v>1</v>
      </c>
      <c r="B45">
        <f>$H$2</f>
        <v>1.6272700230456789</v>
      </c>
      <c r="C45">
        <f>$H$3</f>
        <v>1.6070840891275227</v>
      </c>
      <c r="D45">
        <f>$H$4</f>
        <v>1.7584478737768117</v>
      </c>
      <c r="E45">
        <f>$H$5</f>
        <v>1.8006270463533023</v>
      </c>
      <c r="F45">
        <f>$H$6</f>
        <v>1.7064548174687293</v>
      </c>
      <c r="H45">
        <f>$U$2</f>
        <v>7.6170287132263184</v>
      </c>
      <c r="I45">
        <f>$U$3</f>
        <v>8.5286178588867188</v>
      </c>
      <c r="J45">
        <f>$U$4</f>
        <v>10.235666275024414</v>
      </c>
      <c r="K45">
        <f>$U$5</f>
        <v>9.3395061492919922</v>
      </c>
      <c r="L45">
        <f>$U$6</f>
        <v>9.0964899063110352</v>
      </c>
      <c r="N45" t="str">
        <f>IF($W$2="","",$W$2)</f>
        <v>***</v>
      </c>
      <c r="O45" t="str">
        <f>IF($W$3="","",$W$3)</f>
        <v>***</v>
      </c>
      <c r="P45" t="str">
        <f>IF($W$4="","",$W$4)</f>
        <v>***</v>
      </c>
      <c r="Q45" t="str">
        <f>IF($W$5="","",$W$5)</f>
        <v>***</v>
      </c>
      <c r="R45" t="str">
        <f>IF($W$6="","",$W$6)</f>
        <v>***</v>
      </c>
    </row>
    <row r="46" spans="1:18" x14ac:dyDescent="0.3">
      <c r="A46">
        <v>2</v>
      </c>
      <c r="B46">
        <f>$H$7</f>
        <v>1.4791048081045151</v>
      </c>
      <c r="C46">
        <f>$H$8</f>
        <v>1.5030134817485388</v>
      </c>
      <c r="D46">
        <f>$H$9</f>
        <v>1.5211022651551334</v>
      </c>
      <c r="E46">
        <f>$H$10</f>
        <v>1.5099522045728688</v>
      </c>
      <c r="F46">
        <f>$H$11</f>
        <v>1.5187756988252454</v>
      </c>
      <c r="H46">
        <f>$U$7</f>
        <v>8.165654182434082</v>
      </c>
      <c r="I46">
        <f>$U$8</f>
        <v>9.1819992065429688</v>
      </c>
      <c r="J46">
        <f>$U$9</f>
        <v>8.501856803894043</v>
      </c>
      <c r="K46">
        <f>$U$10</f>
        <v>8.779719352722168</v>
      </c>
      <c r="L46">
        <f>$U$11</f>
        <v>8.0331506729125977</v>
      </c>
      <c r="N46" t="str">
        <f>IF($W$7="","",$W$7)</f>
        <v>***</v>
      </c>
      <c r="O46" t="str">
        <f>IF($W$8="","",$W$8)</f>
        <v>***</v>
      </c>
      <c r="P46" t="str">
        <f>IF($W$9="","",$W$9)</f>
        <v>***</v>
      </c>
      <c r="Q46" t="str">
        <f>IF($W$10="","",$W$10)</f>
        <v>***</v>
      </c>
      <c r="R46" t="str">
        <f>IF($W$11="","",$W$11)</f>
        <v>***</v>
      </c>
    </row>
    <row r="47" spans="1:18" x14ac:dyDescent="0.3">
      <c r="A47">
        <v>3</v>
      </c>
      <c r="B47">
        <f>$H$12</f>
        <v>1.2479110973525138</v>
      </c>
      <c r="C47">
        <f>$H$13</f>
        <v>1.2702088478473423</v>
      </c>
      <c r="D47">
        <f>$H$14</f>
        <v>1.3023456754282841</v>
      </c>
      <c r="E47">
        <f>$H$15</f>
        <v>1.3510498114417324</v>
      </c>
      <c r="F47">
        <f>$H$16</f>
        <v>1.1907549512642628</v>
      </c>
      <c r="H47">
        <f>$U$12</f>
        <v>7.3102693557739258</v>
      </c>
      <c r="I47">
        <f>$U$13</f>
        <v>7.5736136436462402</v>
      </c>
      <c r="J47">
        <f>$U$14</f>
        <v>7.9938898086547852</v>
      </c>
      <c r="K47">
        <f>$U$15</f>
        <v>7.7682194709777832</v>
      </c>
      <c r="L47">
        <f>$U$16</f>
        <v>7.0033378601074219</v>
      </c>
      <c r="N47" t="str">
        <f>IF($W$12="","",$W$12)</f>
        <v>***</v>
      </c>
      <c r="O47" t="str">
        <f>IF($W$13="","",$W$13)</f>
        <v>***</v>
      </c>
      <c r="P47" t="str">
        <f>IF($W$14="","",$W$14)</f>
        <v>***</v>
      </c>
      <c r="Q47" t="str">
        <f>IF($W$15="","",$W$15)</f>
        <v>***</v>
      </c>
      <c r="R47" t="str">
        <f>IF($W$16="","",$W$16)</f>
        <v>***</v>
      </c>
    </row>
    <row r="48" spans="1:18" x14ac:dyDescent="0.3">
      <c r="A48">
        <v>4</v>
      </c>
      <c r="B48">
        <f>$H$17</f>
        <v>1.0502513238586286</v>
      </c>
      <c r="C48">
        <f>$H$18</f>
        <v>1.1258687989412248</v>
      </c>
      <c r="D48">
        <f>$H$19</f>
        <v>1.046377742937465</v>
      </c>
      <c r="E48">
        <f>$H$20</f>
        <v>1.0723298568811443</v>
      </c>
      <c r="F48">
        <f>$H$21</f>
        <v>0.92467139423445799</v>
      </c>
      <c r="H48">
        <f>$U$17</f>
        <v>6.8735804557800293</v>
      </c>
      <c r="I48">
        <f>$U$18</f>
        <v>6.4015383720397949</v>
      </c>
      <c r="J48">
        <f>$U$19</f>
        <v>5.5034232139587402</v>
      </c>
      <c r="K48">
        <f>$U$20</f>
        <v>5.3969240188598633</v>
      </c>
      <c r="L48">
        <f>$U$21</f>
        <v>5.2031040191650391</v>
      </c>
      <c r="N48" t="str">
        <f>IF($W$17="","",$W$17)</f>
        <v>***</v>
      </c>
      <c r="O48" t="str">
        <f>IF($W$18="","",$W$18)</f>
        <v>***</v>
      </c>
      <c r="P48" t="str">
        <f>IF($W$19="","",$W$19)</f>
        <v>***</v>
      </c>
      <c r="Q48" t="str">
        <f>IF($W$20="","",$W$20)</f>
        <v>***</v>
      </c>
      <c r="R48" t="str">
        <f>IF($W$21="","",$W$21)</f>
        <v>***</v>
      </c>
    </row>
    <row r="49" spans="1:18" x14ac:dyDescent="0.3">
      <c r="A49">
        <v>5</v>
      </c>
      <c r="B49">
        <f>$H$22</f>
        <v>0.2411351144691439</v>
      </c>
      <c r="C49">
        <f>$H$23</f>
        <v>0.37987043850025132</v>
      </c>
      <c r="D49">
        <f>$H$24</f>
        <v>0.47507161888576743</v>
      </c>
      <c r="E49">
        <f>$H$25</f>
        <v>0.41527230331604276</v>
      </c>
      <c r="F49">
        <f>$H$26</f>
        <v>0.13147644094806016</v>
      </c>
      <c r="H49">
        <f>$U$22</f>
        <v>1.4720447063446045</v>
      </c>
      <c r="I49">
        <f>$U$23</f>
        <v>2.2720041275024414</v>
      </c>
      <c r="J49">
        <f>$U$24</f>
        <v>2.5954916477203369</v>
      </c>
      <c r="K49">
        <f>$U$25</f>
        <v>2.3763942718505859</v>
      </c>
      <c r="L49">
        <f>$U$26</f>
        <v>0.89404553174972534</v>
      </c>
      <c r="N49" t="str">
        <f>IF($W$22="","",$W$22)</f>
        <v/>
      </c>
      <c r="O49" t="str">
        <f>IF($W$23="","",$W$23)</f>
        <v>**</v>
      </c>
      <c r="P49" t="str">
        <f>IF($W$24="","",$W$24)</f>
        <v>**</v>
      </c>
      <c r="Q49" t="str">
        <f>IF($W$25="","",$W$25)</f>
        <v>**</v>
      </c>
      <c r="R49" t="str">
        <f>IF($W$26="","",$W$26)</f>
        <v/>
      </c>
    </row>
    <row r="51" spans="1:18" x14ac:dyDescent="0.3">
      <c r="A51" t="s">
        <v>16</v>
      </c>
      <c r="B51">
        <v>1</v>
      </c>
      <c r="C51">
        <v>2</v>
      </c>
      <c r="D51">
        <v>3</v>
      </c>
      <c r="E51">
        <v>4</v>
      </c>
      <c r="F51">
        <v>5</v>
      </c>
      <c r="H51">
        <v>1</v>
      </c>
      <c r="I51">
        <v>2</v>
      </c>
      <c r="J51">
        <v>3</v>
      </c>
      <c r="K51">
        <v>4</v>
      </c>
      <c r="L51">
        <v>5</v>
      </c>
      <c r="N51">
        <v>1</v>
      </c>
      <c r="O51">
        <v>2</v>
      </c>
      <c r="P51">
        <v>3</v>
      </c>
      <c r="Q51">
        <v>4</v>
      </c>
      <c r="R51">
        <v>5</v>
      </c>
    </row>
    <row r="52" spans="1:18" x14ac:dyDescent="0.3">
      <c r="A52">
        <v>1</v>
      </c>
      <c r="B52">
        <f>$I$2</f>
        <v>7.8757712182591352E-2</v>
      </c>
      <c r="C52">
        <f>$I$3</f>
        <v>-6.8774404075733028E-2</v>
      </c>
      <c r="D52">
        <f>$I$4</f>
        <v>0.16284687084825644</v>
      </c>
      <c r="E52">
        <f>$I$5</f>
        <v>0.32255986942230508</v>
      </c>
      <c r="F52">
        <f>$I$6</f>
        <v>0.49859896247961316</v>
      </c>
      <c r="H52">
        <f>$X$2</f>
        <v>0.2899131178855896</v>
      </c>
      <c r="I52">
        <f>$X$3</f>
        <v>-0.21332161128520966</v>
      </c>
      <c r="J52">
        <f>$X$4</f>
        <v>0.60680460929870605</v>
      </c>
      <c r="K52">
        <f>$X$5</f>
        <v>1.0471526384353638</v>
      </c>
      <c r="L52">
        <f>$X$6</f>
        <v>1.8954440355300903</v>
      </c>
      <c r="N52" t="str">
        <f>IF($Z$2="","",$Z$2)</f>
        <v/>
      </c>
      <c r="O52" t="str">
        <f>IF($Z$3="","",$Z$3)</f>
        <v/>
      </c>
      <c r="P52" t="str">
        <f>IF($Z$4="","",$Z$4)</f>
        <v/>
      </c>
      <c r="Q52" t="str">
        <f>IF($Z$5="","",$Z$5)</f>
        <v/>
      </c>
      <c r="R52" t="str">
        <f>IF($Z$6="","",$Z$6)</f>
        <v>*</v>
      </c>
    </row>
    <row r="53" spans="1:18" x14ac:dyDescent="0.3">
      <c r="A53">
        <v>2</v>
      </c>
      <c r="B53">
        <f>$I$7</f>
        <v>9.4494489071559606E-2</v>
      </c>
      <c r="C53">
        <f>$I$8</f>
        <v>8.6603414513461444E-2</v>
      </c>
      <c r="D53">
        <f>$I$9</f>
        <v>0.19378368618311703</v>
      </c>
      <c r="E53">
        <f>$I$10</f>
        <v>0.44016914162057186</v>
      </c>
      <c r="F53">
        <f>$I$11</f>
        <v>0.75901151386791033</v>
      </c>
      <c r="H53">
        <f>$X$7</f>
        <v>0.33032524585723877</v>
      </c>
      <c r="I53">
        <f>$X$8</f>
        <v>0.34164851903915405</v>
      </c>
      <c r="J53">
        <f>$X$9</f>
        <v>0.66761994361877441</v>
      </c>
      <c r="K53">
        <f>$X$10</f>
        <v>1.5853868722915649</v>
      </c>
      <c r="L53">
        <f>$X$11</f>
        <v>2.4853219985961914</v>
      </c>
      <c r="N53" t="str">
        <f>IF($Z$7="","",$Z$7)</f>
        <v/>
      </c>
      <c r="O53" t="str">
        <f>IF($Z$8="","",$Z$8)</f>
        <v/>
      </c>
      <c r="P53" t="str">
        <f>IF($Z$9="","",$Z$9)</f>
        <v/>
      </c>
      <c r="Q53" t="str">
        <f>IF($Z$10="","",$Z$10)</f>
        <v/>
      </c>
      <c r="R53" t="str">
        <f>IF($Z$11="","",$Z$11)</f>
        <v>**</v>
      </c>
    </row>
    <row r="54" spans="1:18" x14ac:dyDescent="0.3">
      <c r="A54">
        <v>3</v>
      </c>
      <c r="B54">
        <f>$I$12</f>
        <v>-0.14512033768608254</v>
      </c>
      <c r="C54">
        <f>$I$13</f>
        <v>9.6062267403003554E-2</v>
      </c>
      <c r="D54">
        <f>$I$14</f>
        <v>0.22579116850034051</v>
      </c>
      <c r="E54">
        <f>$I$15</f>
        <v>0.54464591601882406</v>
      </c>
      <c r="F54">
        <f>$I$16</f>
        <v>0.75825242725985376</v>
      </c>
      <c r="H54">
        <f>$X$12</f>
        <v>-0.50686550140380859</v>
      </c>
      <c r="I54">
        <f>$X$13</f>
        <v>0.37406232953071594</v>
      </c>
      <c r="J54">
        <f>$X$14</f>
        <v>0.93346172571182251</v>
      </c>
      <c r="K54">
        <f>$X$15</f>
        <v>1.8426270484924316</v>
      </c>
      <c r="L54">
        <f>$X$16</f>
        <v>2.7103230953216553</v>
      </c>
      <c r="N54" t="str">
        <f>IF($Z$12="","",$Z$12)</f>
        <v/>
      </c>
      <c r="O54" t="str">
        <f>IF($Z$13="","",$Z$13)</f>
        <v/>
      </c>
      <c r="P54" t="str">
        <f>IF($Z$14="","",$Z$14)</f>
        <v/>
      </c>
      <c r="Q54" t="str">
        <f>IF($Z$15="","",$Z$15)</f>
        <v>*</v>
      </c>
      <c r="R54" t="str">
        <f>IF($Z$16="","",$Z$16)</f>
        <v>***</v>
      </c>
    </row>
    <row r="55" spans="1:18" x14ac:dyDescent="0.3">
      <c r="A55">
        <v>4</v>
      </c>
      <c r="B55">
        <f>$I$17</f>
        <v>-0.25966902799099223</v>
      </c>
      <c r="C55">
        <f>$I$18</f>
        <v>0.10925545918702712</v>
      </c>
      <c r="D55">
        <f>$I$19</f>
        <v>0.2981099913762798</v>
      </c>
      <c r="E55">
        <f>$I$20</f>
        <v>0.45440278971323916</v>
      </c>
      <c r="F55">
        <f>$I$21</f>
        <v>0.83475782979246194</v>
      </c>
      <c r="H55">
        <f>$X$17</f>
        <v>-1.0045938491821289</v>
      </c>
      <c r="I55">
        <f>$X$18</f>
        <v>0.38036897778511047</v>
      </c>
      <c r="J55">
        <f>$X$19</f>
        <v>1.1268595457077026</v>
      </c>
      <c r="K55">
        <f>$X$20</f>
        <v>1.675473690032959</v>
      </c>
      <c r="L55">
        <f>$X$21</f>
        <v>3.0441851615905762</v>
      </c>
      <c r="N55" t="str">
        <f>IF($Z$17="","",$Z$17)</f>
        <v/>
      </c>
      <c r="O55" t="str">
        <f>IF($Z$18="","",$Z$18)</f>
        <v/>
      </c>
      <c r="P55" t="str">
        <f>IF($Z$19="","",$Z$19)</f>
        <v/>
      </c>
      <c r="Q55" t="str">
        <f>IF($Z$20="","",$Z$20)</f>
        <v>*</v>
      </c>
      <c r="R55" t="str">
        <f>IF($Z$21="","",$Z$21)</f>
        <v>***</v>
      </c>
    </row>
    <row r="56" spans="1:18" x14ac:dyDescent="0.3">
      <c r="A56">
        <v>5</v>
      </c>
      <c r="B56">
        <f>$I$22</f>
        <v>-0.68110083368595342</v>
      </c>
      <c r="C56">
        <f>$I$23</f>
        <v>-8.3077654152912572E-2</v>
      </c>
      <c r="D56">
        <f>$I$24</f>
        <v>0.49446291169984319</v>
      </c>
      <c r="E56">
        <f>$I$25</f>
        <v>0.80716667015224364</v>
      </c>
      <c r="F56">
        <f>$I$26</f>
        <v>0.92195171830524103</v>
      </c>
      <c r="H56">
        <f>$X$22</f>
        <v>-2.4808418750762939</v>
      </c>
      <c r="I56">
        <f>$X$23</f>
        <v>-0.29812467098236084</v>
      </c>
      <c r="J56">
        <f>$X$24</f>
        <v>1.5944470167160034</v>
      </c>
      <c r="K56">
        <f>$X$25</f>
        <v>2.7375013828277588</v>
      </c>
      <c r="L56">
        <f>$X$26</f>
        <v>3.6691892147064209</v>
      </c>
      <c r="N56" t="str">
        <f>IF($Z$22="","",$Z$22)</f>
        <v>**</v>
      </c>
      <c r="O56" t="str">
        <f>IF($Z$23="","",$Z$23)</f>
        <v/>
      </c>
      <c r="P56" t="str">
        <f>IF($Z$24="","",$Z$24)</f>
        <v/>
      </c>
      <c r="Q56" t="str">
        <f>IF($Z$25="","",$Z$25)</f>
        <v>***</v>
      </c>
      <c r="R56" t="str">
        <f>IF($Z$26="","",$Z$26)</f>
        <v>***</v>
      </c>
    </row>
    <row r="58" spans="1:18" x14ac:dyDescent="0.3">
      <c r="B58">
        <v>1</v>
      </c>
      <c r="C58">
        <v>2</v>
      </c>
      <c r="D58">
        <v>3</v>
      </c>
      <c r="E58">
        <v>4</v>
      </c>
      <c r="F58">
        <v>5</v>
      </c>
      <c r="H58">
        <v>1</v>
      </c>
      <c r="I58">
        <v>2</v>
      </c>
      <c r="J58">
        <v>3</v>
      </c>
      <c r="K58">
        <v>4</v>
      </c>
      <c r="L58">
        <v>5</v>
      </c>
    </row>
    <row r="59" spans="1:18" x14ac:dyDescent="0.3">
      <c r="A59">
        <v>1</v>
      </c>
      <c r="B59">
        <f>$F$2</f>
        <v>0.37049852976676856</v>
      </c>
      <c r="C59">
        <f>$F$3</f>
        <v>0.41453641870374847</v>
      </c>
      <c r="D59">
        <f>$F$4</f>
        <v>0.44828388050485524</v>
      </c>
      <c r="E59">
        <f>$F$5</f>
        <v>0.44110608522449979</v>
      </c>
      <c r="F59">
        <f>$F$6</f>
        <v>0.4131275251707055</v>
      </c>
      <c r="H59">
        <f>$C$2</f>
        <v>8.9903717428609013</v>
      </c>
      <c r="I59">
        <f>$C$3</f>
        <v>8.3727072335876578</v>
      </c>
      <c r="J59">
        <f>$C$4</f>
        <v>8.1604883091840179</v>
      </c>
      <c r="K59">
        <f>$C$5</f>
        <v>8.2439748545578251</v>
      </c>
      <c r="L59">
        <f>$C$6</f>
        <v>8.0022451046604282</v>
      </c>
    </row>
    <row r="60" spans="1:18" x14ac:dyDescent="0.3">
      <c r="A60">
        <v>2</v>
      </c>
      <c r="B60">
        <f>$F$7</f>
        <v>0.3633051199463132</v>
      </c>
      <c r="C60">
        <f>$F$8</f>
        <v>0.37316834905302831</v>
      </c>
      <c r="D60">
        <f>$F$9</f>
        <v>0.37191708839538706</v>
      </c>
      <c r="E60">
        <f>$F$10</f>
        <v>0.33737593610098526</v>
      </c>
      <c r="F60">
        <f>$F$11</f>
        <v>0.31979733529992194</v>
      </c>
      <c r="H60">
        <f>$C$7</f>
        <v>8.2532931686360094</v>
      </c>
      <c r="I60">
        <f>$C$8</f>
        <v>8.2309457750447539</v>
      </c>
      <c r="J60">
        <f>$C$9</f>
        <v>8.158980957023406</v>
      </c>
      <c r="K60">
        <f>$C$10</f>
        <v>8.3086589800635284</v>
      </c>
      <c r="L60">
        <f>$C$11</f>
        <v>8.3062158947951445</v>
      </c>
    </row>
    <row r="61" spans="1:18" x14ac:dyDescent="0.3">
      <c r="A61">
        <v>3</v>
      </c>
      <c r="B61">
        <f>$F$12</f>
        <v>0.30619469101160945</v>
      </c>
      <c r="C61">
        <f>$F$13</f>
        <v>0.29464855122198752</v>
      </c>
      <c r="D61">
        <f>$F$14</f>
        <v>0.28625477492657647</v>
      </c>
      <c r="E61">
        <f>$F$15</f>
        <v>0.26805819131150554</v>
      </c>
      <c r="F61">
        <f>$F$16</f>
        <v>0.20522694770158556</v>
      </c>
      <c r="H61">
        <f>$C$12</f>
        <v>8.4337366631581911</v>
      </c>
      <c r="I61">
        <f>$C$13</f>
        <v>8.2288340767323849</v>
      </c>
      <c r="J61">
        <f>$C$14</f>
        <v>8.3372552390816335</v>
      </c>
      <c r="K61">
        <f>$C$15</f>
        <v>8.5057714637806328</v>
      </c>
      <c r="L61">
        <f>$C$16</f>
        <v>8.5784254948710892</v>
      </c>
    </row>
    <row r="62" spans="1:18" x14ac:dyDescent="0.3">
      <c r="A62">
        <v>4</v>
      </c>
      <c r="B62">
        <f>$F$17</f>
        <v>0.26704691573956063</v>
      </c>
      <c r="C62">
        <f>$F$18</f>
        <v>0.23355258641439303</v>
      </c>
      <c r="D62">
        <f>$F$19</f>
        <v>0.18038506965618084</v>
      </c>
      <c r="E62">
        <f>$F$20</f>
        <v>0.17015996124023225</v>
      </c>
      <c r="F62">
        <f>$F$21</f>
        <v>0.13265863080947071</v>
      </c>
      <c r="H62">
        <f>$C$17</f>
        <v>8.2007562479652414</v>
      </c>
      <c r="I62">
        <f>$C$18</f>
        <v>8.4477276110789887</v>
      </c>
      <c r="J62">
        <f>$C$19</f>
        <v>8.6814111150773758</v>
      </c>
      <c r="K62">
        <f>$C$20</f>
        <v>8.9054563692540452</v>
      </c>
      <c r="L62">
        <f>$C$21</f>
        <v>8.5693978726470696</v>
      </c>
    </row>
    <row r="63" spans="1:18" x14ac:dyDescent="0.3">
      <c r="A63">
        <v>5</v>
      </c>
      <c r="B63">
        <f>$F$22</f>
        <v>9.8151843855403986E-2</v>
      </c>
      <c r="C63">
        <f>$F$23</f>
        <v>3.4272104423508698E-2</v>
      </c>
      <c r="D63">
        <f>$F$24</f>
        <v>3.4740829168214415E-2</v>
      </c>
      <c r="E63">
        <f>$F$25</f>
        <v>5.3619771960321305E-2</v>
      </c>
      <c r="F63">
        <f>$F$26</f>
        <v>8.1553452659597681E-2</v>
      </c>
      <c r="H63">
        <f>$C$22</f>
        <v>7.9434797117769076</v>
      </c>
      <c r="I63">
        <f>$C$23</f>
        <v>8.550957235288033</v>
      </c>
      <c r="J63">
        <f>$C$24</f>
        <v>8.5463642696893114</v>
      </c>
      <c r="K63">
        <f>$C$25</f>
        <v>8.2889544226567384</v>
      </c>
      <c r="L63">
        <f>$C$26</f>
        <v>7.9722596974488074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showGridLines="0" tabSelected="1" topLeftCell="A16" zoomScale="55" zoomScaleNormal="55" workbookViewId="0">
      <selection activeCell="B59" sqref="B59"/>
    </sheetView>
  </sheetViews>
  <sheetFormatPr defaultRowHeight="13.5" x14ac:dyDescent="0.3"/>
  <cols>
    <col min="5" max="5" width="9.06640625" customWidth="1"/>
    <col min="17" max="17" width="10.46484375" bestFit="1" customWidth="1"/>
  </cols>
  <sheetData>
    <row r="1" spans="1:26" s="16" customFormat="1" ht="12.75" x14ac:dyDescent="0.35">
      <c r="A1" s="16" t="s">
        <v>17</v>
      </c>
      <c r="B1" s="16" t="s">
        <v>18</v>
      </c>
      <c r="C1" s="16" t="s">
        <v>19</v>
      </c>
      <c r="D1" s="16" t="s">
        <v>20</v>
      </c>
      <c r="E1" s="16" t="s">
        <v>21</v>
      </c>
      <c r="F1" s="16" t="s">
        <v>22</v>
      </c>
      <c r="G1" s="16" t="s">
        <v>6</v>
      </c>
      <c r="H1" s="16" t="s">
        <v>1</v>
      </c>
      <c r="I1" s="16" t="s">
        <v>2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  <c r="O1" s="16" t="s">
        <v>23</v>
      </c>
      <c r="P1" s="16" t="s">
        <v>24</v>
      </c>
      <c r="Q1" s="16" t="s">
        <v>25</v>
      </c>
      <c r="R1" s="16" t="s">
        <v>26</v>
      </c>
      <c r="S1" s="16" t="s">
        <v>27</v>
      </c>
      <c r="T1" s="16" t="s">
        <v>28</v>
      </c>
      <c r="U1" s="16" t="s">
        <v>29</v>
      </c>
      <c r="V1" s="16" t="s">
        <v>30</v>
      </c>
      <c r="W1" s="16" t="s">
        <v>31</v>
      </c>
      <c r="X1" s="16" t="s">
        <v>32</v>
      </c>
      <c r="Y1" s="16" t="s">
        <v>33</v>
      </c>
      <c r="Z1" s="16" t="s">
        <v>34</v>
      </c>
    </row>
    <row r="2" spans="1:26" x14ac:dyDescent="0.3">
      <c r="A2" s="36">
        <v>1</v>
      </c>
      <c r="B2" s="36">
        <v>1</v>
      </c>
      <c r="C2" s="36">
        <v>3.9979427171665605</v>
      </c>
      <c r="D2" s="36">
        <v>240</v>
      </c>
      <c r="E2" s="36">
        <v>0.87707826381589493</v>
      </c>
      <c r="F2" s="36">
        <v>0.87551569937287665</v>
      </c>
      <c r="G2" s="36">
        <v>1.0169116868287424</v>
      </c>
      <c r="H2" s="36">
        <v>1.140050789436553</v>
      </c>
      <c r="I2" s="36">
        <v>-0.27169468507196065</v>
      </c>
      <c r="J2" s="36">
        <v>0.40914366124462909</v>
      </c>
      <c r="K2" s="36">
        <v>3.6703310906887054E-2</v>
      </c>
      <c r="L2" s="36">
        <v>7.8706890344619751E-2</v>
      </c>
      <c r="M2" s="36">
        <v>7.9361461102962494E-2</v>
      </c>
      <c r="N2" s="36">
        <v>0.29152926802635193</v>
      </c>
      <c r="O2" s="36">
        <v>1.4034394025802612</v>
      </c>
      <c r="P2" s="36">
        <v>0.16177834570407867</v>
      </c>
      <c r="Q2" t="s">
        <v>65</v>
      </c>
      <c r="R2" s="36">
        <v>27.706266403198242</v>
      </c>
      <c r="S2" s="36">
        <v>0</v>
      </c>
      <c r="T2" t="s">
        <v>35</v>
      </c>
      <c r="U2" s="36">
        <v>14.48476505279541</v>
      </c>
      <c r="V2" s="36">
        <v>1.3708643817882066E-34</v>
      </c>
      <c r="W2" t="s">
        <v>35</v>
      </c>
      <c r="X2" s="36">
        <v>-3.4235091209411621</v>
      </c>
      <c r="Y2" s="36">
        <v>7.2677276330068707E-4</v>
      </c>
      <c r="Z2" t="s">
        <v>35</v>
      </c>
    </row>
    <row r="3" spans="1:26" x14ac:dyDescent="0.3">
      <c r="A3" s="36">
        <v>1</v>
      </c>
      <c r="B3" s="36">
        <v>2</v>
      </c>
      <c r="C3" s="36">
        <v>2.7624992981257392</v>
      </c>
      <c r="D3" s="36">
        <v>240</v>
      </c>
      <c r="E3" s="36">
        <v>0.93706582716115105</v>
      </c>
      <c r="F3" s="36">
        <v>0.93626581648947083</v>
      </c>
      <c r="G3" s="36">
        <v>0.9978739303258306</v>
      </c>
      <c r="H3" s="36">
        <v>1.1289861600064115</v>
      </c>
      <c r="I3" s="36">
        <v>-0.41266592933794927</v>
      </c>
      <c r="J3" s="36">
        <v>0.54677378101965557</v>
      </c>
      <c r="K3" s="36">
        <v>2.5827459990978241E-2</v>
      </c>
      <c r="L3" s="36">
        <v>6.1697844415903091E-2</v>
      </c>
      <c r="M3" s="36">
        <v>6.5176889300346375E-2</v>
      </c>
      <c r="N3" s="36">
        <v>0.20407798886299133</v>
      </c>
      <c r="O3" s="36">
        <v>2.6792392730712891</v>
      </c>
      <c r="P3" s="36">
        <v>7.8895222395658493E-3</v>
      </c>
      <c r="Q3" t="s">
        <v>35</v>
      </c>
      <c r="R3" s="36">
        <v>38.636161804199219</v>
      </c>
      <c r="S3" s="36">
        <v>0</v>
      </c>
      <c r="T3" t="s">
        <v>35</v>
      </c>
      <c r="U3" s="36">
        <v>18.29863166809082</v>
      </c>
      <c r="V3" s="36">
        <v>0</v>
      </c>
      <c r="W3" t="s">
        <v>35</v>
      </c>
      <c r="X3" s="36">
        <v>-6.3314762115478516</v>
      </c>
      <c r="Y3" s="36">
        <v>1.1842816727281047E-9</v>
      </c>
      <c r="Z3" t="s">
        <v>35</v>
      </c>
    </row>
    <row r="4" spans="1:26" x14ac:dyDescent="0.3">
      <c r="A4" s="36">
        <v>1</v>
      </c>
      <c r="B4" s="36">
        <v>3</v>
      </c>
      <c r="C4" s="36">
        <v>1.9751643005207911</v>
      </c>
      <c r="D4" s="36">
        <v>240</v>
      </c>
      <c r="E4" s="36">
        <v>0.96808433219824352</v>
      </c>
      <c r="F4" s="36">
        <v>0.96767862455669573</v>
      </c>
      <c r="G4" s="36">
        <v>0.99951486201387674</v>
      </c>
      <c r="H4" s="36">
        <v>1.2795637471030412</v>
      </c>
      <c r="I4" s="36">
        <v>-0.18161015921762677</v>
      </c>
      <c r="J4" s="36">
        <v>0.26411800977499844</v>
      </c>
      <c r="K4" s="36">
        <v>1.7437277361750603E-2</v>
      </c>
      <c r="L4" s="36">
        <v>3.5401593893766403E-2</v>
      </c>
      <c r="M4" s="36">
        <v>5.2950631827116013E-2</v>
      </c>
      <c r="N4" s="36">
        <v>0.14322677254676819</v>
      </c>
      <c r="O4" s="36">
        <v>1.8440546989440918</v>
      </c>
      <c r="P4" s="36">
        <v>6.6407747566699982E-2</v>
      </c>
      <c r="Q4" t="s">
        <v>37</v>
      </c>
      <c r="R4" s="36">
        <v>57.320579528808594</v>
      </c>
      <c r="S4" s="36">
        <v>0</v>
      </c>
      <c r="T4" t="s">
        <v>35</v>
      </c>
      <c r="U4" s="36">
        <v>36.144241333007813</v>
      </c>
      <c r="V4" s="36">
        <v>0</v>
      </c>
      <c r="W4" t="s">
        <v>35</v>
      </c>
      <c r="X4" s="36">
        <v>-3.4298014640808105</v>
      </c>
      <c r="Y4" s="36">
        <v>7.1090157143771648E-4</v>
      </c>
      <c r="Z4" t="s">
        <v>35</v>
      </c>
    </row>
    <row r="5" spans="1:26" x14ac:dyDescent="0.3">
      <c r="A5" s="36">
        <v>1</v>
      </c>
      <c r="B5" s="36">
        <v>4</v>
      </c>
      <c r="C5" s="36">
        <v>2.0898398583228586</v>
      </c>
      <c r="D5" s="36">
        <v>240</v>
      </c>
      <c r="E5" s="36">
        <v>0.9645353088452705</v>
      </c>
      <c r="F5" s="36">
        <v>0.96408448650008327</v>
      </c>
      <c r="G5" s="36">
        <v>1.0067042898835761</v>
      </c>
      <c r="H5" s="36">
        <v>1.318298345699183</v>
      </c>
      <c r="I5" s="36">
        <v>-2.4374811618051828E-2</v>
      </c>
      <c r="J5" s="36">
        <v>0.14348720777200574</v>
      </c>
      <c r="K5" s="36">
        <v>1.6675470396876335E-2</v>
      </c>
      <c r="L5" s="36">
        <v>5.1793023943901062E-2</v>
      </c>
      <c r="M5" s="36">
        <v>5.7376567274332047E-2</v>
      </c>
      <c r="N5" s="36">
        <v>0.12530773878097534</v>
      </c>
      <c r="O5" s="36">
        <v>1.1450785398483276</v>
      </c>
      <c r="P5" s="36">
        <v>0.25331723690032959</v>
      </c>
      <c r="Q5" t="s">
        <v>65</v>
      </c>
      <c r="R5" s="36">
        <v>60.370368957519531</v>
      </c>
      <c r="S5" s="36">
        <v>0</v>
      </c>
      <c r="T5" t="s">
        <v>35</v>
      </c>
      <c r="U5" s="36">
        <v>25.453203201293945</v>
      </c>
      <c r="V5" s="36">
        <v>0</v>
      </c>
      <c r="W5" t="s">
        <v>35</v>
      </c>
      <c r="X5" s="36">
        <v>-0.42482170462608337</v>
      </c>
      <c r="Y5" s="36">
        <v>0.67134726047515869</v>
      </c>
      <c r="Z5" t="s">
        <v>65</v>
      </c>
    </row>
    <row r="6" spans="1:26" x14ac:dyDescent="0.3">
      <c r="A6" s="36">
        <v>1</v>
      </c>
      <c r="B6" s="36">
        <v>5</v>
      </c>
      <c r="C6" s="36">
        <v>2.0488221786927938</v>
      </c>
      <c r="D6" s="36">
        <v>240</v>
      </c>
      <c r="E6" s="36">
        <v>0.96201232816717852</v>
      </c>
      <c r="F6" s="36">
        <v>0.9615294340337105</v>
      </c>
      <c r="G6" s="36">
        <v>0.97651492202523615</v>
      </c>
      <c r="H6" s="36">
        <v>1.2385903430218579</v>
      </c>
      <c r="I6" s="36">
        <v>0.16206826880078323</v>
      </c>
      <c r="J6" s="36">
        <v>-0.13268144232543833</v>
      </c>
      <c r="K6" s="36">
        <v>2.2097790613770485E-2</v>
      </c>
      <c r="L6" s="36">
        <v>5.6503430008888245E-2</v>
      </c>
      <c r="M6" s="36">
        <v>9.0077191591262817E-2</v>
      </c>
      <c r="N6" s="36">
        <v>0.15381591022014618</v>
      </c>
      <c r="O6" s="36">
        <v>-0.8625989556312561</v>
      </c>
      <c r="P6" s="36">
        <v>0.38921913504600525</v>
      </c>
      <c r="Q6" t="s">
        <v>65</v>
      </c>
      <c r="R6" s="36">
        <v>44.19061279296875</v>
      </c>
      <c r="S6" s="36">
        <v>0</v>
      </c>
      <c r="T6" t="s">
        <v>35</v>
      </c>
      <c r="U6" s="36">
        <v>21.920621871948242</v>
      </c>
      <c r="V6" s="36">
        <v>0</v>
      </c>
      <c r="W6" t="s">
        <v>35</v>
      </c>
      <c r="X6" s="36">
        <v>1.7992154359817505</v>
      </c>
      <c r="Y6" s="36">
        <v>7.3240764439105988E-2</v>
      </c>
      <c r="Z6" t="s">
        <v>37</v>
      </c>
    </row>
    <row r="7" spans="1:26" x14ac:dyDescent="0.3">
      <c r="A7" s="36">
        <v>2</v>
      </c>
      <c r="B7" s="36">
        <v>1</v>
      </c>
      <c r="C7" s="36">
        <v>2.5049436737526798</v>
      </c>
      <c r="D7" s="36">
        <v>240</v>
      </c>
      <c r="E7" s="36">
        <v>0.94208556220573192</v>
      </c>
      <c r="F7" s="36">
        <v>0.94134936172529626</v>
      </c>
      <c r="G7" s="36">
        <v>0.99279650449890988</v>
      </c>
      <c r="H7" s="36">
        <v>1.0034395578011828</v>
      </c>
      <c r="I7" s="36">
        <v>-0.24764723227358709</v>
      </c>
      <c r="J7" s="36">
        <v>-8.8037902910609311E-4</v>
      </c>
      <c r="K7" s="36">
        <v>1.7644284293055534E-2</v>
      </c>
      <c r="L7" s="36">
        <v>6.4112000167369843E-2</v>
      </c>
      <c r="M7" s="36">
        <v>0.10659368336200714</v>
      </c>
      <c r="N7" s="36">
        <v>0.14796765148639679</v>
      </c>
      <c r="O7" s="36">
        <v>-5.9498073533177376E-3</v>
      </c>
      <c r="P7" s="36">
        <v>0.99525773525238037</v>
      </c>
      <c r="Q7" t="s">
        <v>65</v>
      </c>
      <c r="R7" s="36">
        <v>56.267314910888672</v>
      </c>
      <c r="S7" s="36">
        <v>0</v>
      </c>
      <c r="T7" t="s">
        <v>35</v>
      </c>
      <c r="U7" s="36">
        <v>15.651352882385254</v>
      </c>
      <c r="V7" s="36">
        <v>1.5778372678469255E-38</v>
      </c>
      <c r="W7" t="s">
        <v>35</v>
      </c>
      <c r="X7" s="36">
        <v>-2.3232824802398682</v>
      </c>
      <c r="Y7" s="36">
        <v>2.1000495180487633E-2</v>
      </c>
      <c r="Z7" t="s">
        <v>36</v>
      </c>
    </row>
    <row r="8" spans="1:26" x14ac:dyDescent="0.3">
      <c r="A8" s="36">
        <v>2</v>
      </c>
      <c r="B8" s="36">
        <v>2</v>
      </c>
      <c r="C8" s="36">
        <v>1.7914512767422572</v>
      </c>
      <c r="D8" s="36">
        <v>240</v>
      </c>
      <c r="E8" s="36">
        <v>0.97067921860593709</v>
      </c>
      <c r="F8" s="36">
        <v>0.97030649680855496</v>
      </c>
      <c r="G8" s="36">
        <v>1.0141037952212315</v>
      </c>
      <c r="H8" s="36">
        <v>1.017139555519383</v>
      </c>
      <c r="I8" s="36">
        <v>-0.2628813152849796</v>
      </c>
      <c r="J8" s="36">
        <v>0.12780258571055425</v>
      </c>
      <c r="K8" s="36">
        <v>1.6995411366224289E-2</v>
      </c>
      <c r="L8" s="36">
        <v>4.3707516044378281E-2</v>
      </c>
      <c r="M8" s="36">
        <v>5.9416566044092178E-2</v>
      </c>
      <c r="N8" s="36">
        <v>0.11154572665691376</v>
      </c>
      <c r="O8" s="36">
        <v>1.1457417011260986</v>
      </c>
      <c r="P8" s="36">
        <v>0.25304317474365234</v>
      </c>
      <c r="Q8" t="s">
        <v>65</v>
      </c>
      <c r="R8" s="36">
        <v>59.669269561767578</v>
      </c>
      <c r="S8" s="36">
        <v>0</v>
      </c>
      <c r="T8" t="s">
        <v>35</v>
      </c>
      <c r="U8" s="36">
        <v>23.271501541137695</v>
      </c>
      <c r="V8" s="36">
        <v>0</v>
      </c>
      <c r="W8" t="s">
        <v>35</v>
      </c>
      <c r="X8" s="36">
        <v>-4.42437744140625</v>
      </c>
      <c r="Y8" s="36">
        <v>1.4678811567137018E-5</v>
      </c>
      <c r="Z8" t="s">
        <v>35</v>
      </c>
    </row>
    <row r="9" spans="1:26" x14ac:dyDescent="0.3">
      <c r="A9" s="36">
        <v>2</v>
      </c>
      <c r="B9" s="36">
        <v>3</v>
      </c>
      <c r="C9" s="36">
        <v>1.7554567662324687</v>
      </c>
      <c r="D9" s="36">
        <v>240</v>
      </c>
      <c r="E9" s="36">
        <v>0.9712895819198808</v>
      </c>
      <c r="F9" s="36">
        <v>0.97092461897818438</v>
      </c>
      <c r="G9" s="36">
        <v>1.0058036381699558</v>
      </c>
      <c r="H9" s="36">
        <v>1.0392050816556921</v>
      </c>
      <c r="I9" s="36">
        <v>-0.15284060846261169</v>
      </c>
      <c r="J9" s="36">
        <v>9.0605903538596211E-2</v>
      </c>
      <c r="K9" s="36">
        <v>1.6884621232748032E-2</v>
      </c>
      <c r="L9" s="36">
        <v>3.2429378479719162E-2</v>
      </c>
      <c r="M9" s="36">
        <v>4.5922156423330307E-2</v>
      </c>
      <c r="N9" s="36">
        <v>0.10798494517803192</v>
      </c>
      <c r="O9" s="36">
        <v>0.83906048536300659</v>
      </c>
      <c r="P9" s="36">
        <v>0.40227031707763672</v>
      </c>
      <c r="Q9" t="s">
        <v>65</v>
      </c>
      <c r="R9" s="36">
        <v>59.5692138671875</v>
      </c>
      <c r="S9" s="36">
        <v>0</v>
      </c>
      <c r="T9" t="s">
        <v>35</v>
      </c>
      <c r="U9" s="36">
        <v>32.045173645019531</v>
      </c>
      <c r="V9" s="36">
        <v>0</v>
      </c>
      <c r="W9" t="s">
        <v>35</v>
      </c>
      <c r="X9" s="36">
        <v>-3.328254222869873</v>
      </c>
      <c r="Y9" s="36">
        <v>1.0112852323800325E-3</v>
      </c>
      <c r="Z9" t="s">
        <v>35</v>
      </c>
    </row>
    <row r="10" spans="1:26" x14ac:dyDescent="0.3">
      <c r="A10" s="36">
        <v>2</v>
      </c>
      <c r="B10" s="36">
        <v>4</v>
      </c>
      <c r="C10" s="36">
        <v>1.9014583472821092</v>
      </c>
      <c r="D10" s="36">
        <v>240</v>
      </c>
      <c r="E10" s="36">
        <v>0.96573165977577535</v>
      </c>
      <c r="F10" s="36">
        <v>0.96529604528139967</v>
      </c>
      <c r="G10" s="36">
        <v>1.0209990132516551</v>
      </c>
      <c r="H10" s="36">
        <v>1.0207746651707468</v>
      </c>
      <c r="I10" s="36">
        <v>8.830815268414148E-2</v>
      </c>
      <c r="J10" s="36">
        <v>0.1028827983240137</v>
      </c>
      <c r="K10" s="36">
        <v>1.9396048039197922E-2</v>
      </c>
      <c r="L10" s="36">
        <v>4.8713721334934235E-2</v>
      </c>
      <c r="M10" s="36">
        <v>7.6737254858016968E-2</v>
      </c>
      <c r="N10" s="36">
        <v>0.131943479180336</v>
      </c>
      <c r="O10" s="36">
        <v>0.77974903583526611</v>
      </c>
      <c r="P10" s="36">
        <v>0.43630686402320862</v>
      </c>
      <c r="Q10" t="s">
        <v>65</v>
      </c>
      <c r="R10" s="36">
        <v>52.639537811279297</v>
      </c>
      <c r="S10" s="36">
        <v>0</v>
      </c>
      <c r="T10" t="s">
        <v>35</v>
      </c>
      <c r="U10" s="36">
        <v>20.954561233520508</v>
      </c>
      <c r="V10" s="36">
        <v>0</v>
      </c>
      <c r="W10" t="s">
        <v>35</v>
      </c>
      <c r="X10" s="36">
        <v>1.1507859230041504</v>
      </c>
      <c r="Y10" s="36">
        <v>0.25096556544303894</v>
      </c>
      <c r="Z10" t="s">
        <v>65</v>
      </c>
    </row>
    <row r="11" spans="1:26" x14ac:dyDescent="0.3">
      <c r="A11" s="36">
        <v>2</v>
      </c>
      <c r="B11" s="36">
        <v>5</v>
      </c>
      <c r="C11" s="36">
        <v>2.0844328099221463</v>
      </c>
      <c r="D11" s="36">
        <v>240</v>
      </c>
      <c r="E11" s="36">
        <v>0.95770180822744755</v>
      </c>
      <c r="F11" s="36">
        <v>0.95716411934898293</v>
      </c>
      <c r="G11" s="36">
        <v>1.0149987203887221</v>
      </c>
      <c r="H11" s="36">
        <v>1.0324729991245196</v>
      </c>
      <c r="I11" s="36">
        <v>0.4092183711813373</v>
      </c>
      <c r="J11" s="36">
        <v>-0.26008579270418264</v>
      </c>
      <c r="K11" s="36">
        <v>2.4707572534680367E-2</v>
      </c>
      <c r="L11" s="36">
        <v>4.8851806670427322E-2</v>
      </c>
      <c r="M11" s="36">
        <v>7.6256655156612396E-2</v>
      </c>
      <c r="N11" s="36">
        <v>0.13379009068012238</v>
      </c>
      <c r="O11" s="36">
        <v>-1.9439840316772461</v>
      </c>
      <c r="P11" s="36">
        <v>5.306609719991684E-2</v>
      </c>
      <c r="Q11" t="s">
        <v>37</v>
      </c>
      <c r="R11" s="36">
        <v>41.080471038818359</v>
      </c>
      <c r="S11" s="36">
        <v>0</v>
      </c>
      <c r="T11" t="s">
        <v>35</v>
      </c>
      <c r="U11" s="36">
        <v>21.134796142578125</v>
      </c>
      <c r="V11" s="36">
        <v>0</v>
      </c>
      <c r="W11" t="s">
        <v>35</v>
      </c>
      <c r="X11" s="36">
        <v>5.3663301467895508</v>
      </c>
      <c r="Y11" s="36">
        <v>1.891841776568981E-7</v>
      </c>
      <c r="Z11" t="s">
        <v>35</v>
      </c>
    </row>
    <row r="12" spans="1:26" x14ac:dyDescent="0.3">
      <c r="A12" s="36">
        <v>3</v>
      </c>
      <c r="B12" s="36">
        <v>1</v>
      </c>
      <c r="C12" s="36">
        <v>2.2449531404120724</v>
      </c>
      <c r="D12" s="36">
        <v>240</v>
      </c>
      <c r="E12" s="36">
        <v>0.95145704516481666</v>
      </c>
      <c r="F12" s="36">
        <v>0.95083997370504736</v>
      </c>
      <c r="G12" s="36">
        <v>1.0262582301291465</v>
      </c>
      <c r="H12" s="36">
        <v>0.7562137800290395</v>
      </c>
      <c r="I12" s="36">
        <v>-0.49879378013865516</v>
      </c>
      <c r="J12" s="36">
        <v>-0.40689176757466594</v>
      </c>
      <c r="K12" s="36">
        <v>2.5101518258452415E-2</v>
      </c>
      <c r="L12" s="36">
        <v>5.9300661087036133E-2</v>
      </c>
      <c r="M12" s="36">
        <v>8.2873746752738953E-2</v>
      </c>
      <c r="N12" s="36">
        <v>0.15932118892669678</v>
      </c>
      <c r="O12" s="36">
        <v>-2.5539085865020752</v>
      </c>
      <c r="P12" s="36">
        <v>1.1271325871348381E-2</v>
      </c>
      <c r="Q12" t="s">
        <v>36</v>
      </c>
      <c r="R12" s="36">
        <v>40.884307861328125</v>
      </c>
      <c r="S12" s="36">
        <v>0</v>
      </c>
      <c r="T12" t="s">
        <v>35</v>
      </c>
      <c r="U12" s="36">
        <v>12.752198219299316</v>
      </c>
      <c r="V12" s="36">
        <v>8.7847280052995931E-29</v>
      </c>
      <c r="W12" t="s">
        <v>35</v>
      </c>
      <c r="X12" s="36">
        <v>-6.0187187194824219</v>
      </c>
      <c r="Y12" s="36">
        <v>6.5332756982172668E-9</v>
      </c>
      <c r="Z12" t="s">
        <v>35</v>
      </c>
    </row>
    <row r="13" spans="1:26" x14ac:dyDescent="0.3">
      <c r="A13" s="36">
        <v>3</v>
      </c>
      <c r="B13" s="36">
        <v>2</v>
      </c>
      <c r="C13" s="36">
        <v>1.9102455189592848</v>
      </c>
      <c r="D13" s="36">
        <v>240</v>
      </c>
      <c r="E13" s="36">
        <v>0.96246629528371563</v>
      </c>
      <c r="F13" s="36">
        <v>0.96198917191867817</v>
      </c>
      <c r="G13" s="36">
        <v>1.0103844352271714</v>
      </c>
      <c r="H13" s="36">
        <v>0.78611692860000559</v>
      </c>
      <c r="I13" s="36">
        <v>-0.25214068085722352</v>
      </c>
      <c r="J13" s="36">
        <v>-0.22413883439756721</v>
      </c>
      <c r="K13" s="36">
        <v>1.8199004232883453E-2</v>
      </c>
      <c r="L13" s="36">
        <v>4.2761541903018951E-2</v>
      </c>
      <c r="M13" s="36">
        <v>5.9837818145751953E-2</v>
      </c>
      <c r="N13" s="36">
        <v>0.12968984246253967</v>
      </c>
      <c r="O13" s="36">
        <v>-1.7282682657241821</v>
      </c>
      <c r="P13" s="36">
        <v>8.5226327180862427E-2</v>
      </c>
      <c r="Q13" t="s">
        <v>37</v>
      </c>
      <c r="R13" s="36">
        <v>55.518665313720703</v>
      </c>
      <c r="S13" s="36">
        <v>0</v>
      </c>
      <c r="T13" t="s">
        <v>35</v>
      </c>
      <c r="U13" s="36">
        <v>18.383737564086914</v>
      </c>
      <c r="V13" s="36">
        <v>0</v>
      </c>
      <c r="W13" t="s">
        <v>35</v>
      </c>
      <c r="X13" s="36">
        <v>-4.2137346267700195</v>
      </c>
      <c r="Y13" s="36">
        <v>3.5573997593019158E-5</v>
      </c>
      <c r="Z13" t="s">
        <v>35</v>
      </c>
    </row>
    <row r="14" spans="1:26" x14ac:dyDescent="0.3">
      <c r="A14" s="36">
        <v>3</v>
      </c>
      <c r="B14" s="36">
        <v>3</v>
      </c>
      <c r="C14" s="36">
        <v>1.9919058928503812</v>
      </c>
      <c r="D14" s="36">
        <v>240</v>
      </c>
      <c r="E14" s="36">
        <v>0.95977011824341529</v>
      </c>
      <c r="F14" s="36">
        <v>0.95925872144142477</v>
      </c>
      <c r="G14" s="36">
        <v>1.0219765129345011</v>
      </c>
      <c r="H14" s="36">
        <v>0.81269979973649464</v>
      </c>
      <c r="I14" s="36">
        <v>-0.12640669050219844</v>
      </c>
      <c r="J14" s="36">
        <v>4.9355116157558721E-2</v>
      </c>
      <c r="K14" s="36">
        <v>1.7019985243678093E-2</v>
      </c>
      <c r="L14" s="36">
        <v>4.2854253202676773E-2</v>
      </c>
      <c r="M14" s="36">
        <v>7.1612559258937836E-2</v>
      </c>
      <c r="N14" s="36">
        <v>0.14181041717529297</v>
      </c>
      <c r="O14" s="36">
        <v>0.34803590178489685</v>
      </c>
      <c r="P14" s="36">
        <v>0.72811830043792725</v>
      </c>
      <c r="Q14" t="s">
        <v>65</v>
      </c>
      <c r="R14" s="36">
        <v>60.045677185058594</v>
      </c>
      <c r="S14" s="36">
        <v>0</v>
      </c>
      <c r="T14" t="s">
        <v>35</v>
      </c>
      <c r="U14" s="36">
        <v>18.964273452758789</v>
      </c>
      <c r="V14" s="36">
        <v>0</v>
      </c>
      <c r="W14" t="s">
        <v>35</v>
      </c>
      <c r="X14" s="36">
        <v>-1.7651469707489014</v>
      </c>
      <c r="Y14" s="36">
        <v>7.8810796141624451E-2</v>
      </c>
      <c r="Z14" t="s">
        <v>37</v>
      </c>
    </row>
    <row r="15" spans="1:26" x14ac:dyDescent="0.3">
      <c r="A15" s="36">
        <v>3</v>
      </c>
      <c r="B15" s="36">
        <v>4</v>
      </c>
      <c r="C15" s="36">
        <v>2.1345451761314589</v>
      </c>
      <c r="D15" s="36">
        <v>240</v>
      </c>
      <c r="E15" s="36">
        <v>0.95448296764500029</v>
      </c>
      <c r="F15" s="36">
        <v>0.95390436130150458</v>
      </c>
      <c r="G15" s="36">
        <v>1.0393827959576629</v>
      </c>
      <c r="H15" s="36">
        <v>0.85306429723032351</v>
      </c>
      <c r="I15" s="36">
        <v>0.18644943029995628</v>
      </c>
      <c r="J15" s="36">
        <v>-0.1847634672089411</v>
      </c>
      <c r="K15" s="36">
        <v>2.354774996638298E-2</v>
      </c>
      <c r="L15" s="36">
        <v>4.4088635593652725E-2</v>
      </c>
      <c r="M15" s="36">
        <v>8.0815277993679047E-2</v>
      </c>
      <c r="N15" s="36">
        <v>0.14141778647899628</v>
      </c>
      <c r="O15" s="36">
        <v>-1.30650794506073</v>
      </c>
      <c r="P15" s="36">
        <v>0.19263049960136414</v>
      </c>
      <c r="Q15" t="s">
        <v>65</v>
      </c>
      <c r="R15" s="36">
        <v>44.139366149902344</v>
      </c>
      <c r="S15" s="36">
        <v>0</v>
      </c>
      <c r="T15" t="s">
        <v>35</v>
      </c>
      <c r="U15" s="36">
        <v>19.348848342895508</v>
      </c>
      <c r="V15" s="36">
        <v>0</v>
      </c>
      <c r="W15" t="s">
        <v>35</v>
      </c>
      <c r="X15" s="36">
        <v>2.3071062564849854</v>
      </c>
      <c r="Y15" s="36">
        <v>2.1900944411754608E-2</v>
      </c>
      <c r="Z15" t="s">
        <v>36</v>
      </c>
    </row>
    <row r="16" spans="1:26" x14ac:dyDescent="0.3">
      <c r="A16" s="36">
        <v>3</v>
      </c>
      <c r="B16" s="36">
        <v>5</v>
      </c>
      <c r="C16" s="36">
        <v>2.147475042643582</v>
      </c>
      <c r="D16" s="36">
        <v>240</v>
      </c>
      <c r="E16" s="36">
        <v>0.95081889087832316</v>
      </c>
      <c r="F16" s="36">
        <v>0.9501937072877934</v>
      </c>
      <c r="G16" s="36">
        <v>1.048433463512999</v>
      </c>
      <c r="H16" s="36">
        <v>0.6884331123089481</v>
      </c>
      <c r="I16" s="36">
        <v>0.39693686229093489</v>
      </c>
      <c r="J16" s="36">
        <v>-0.1742972498004498</v>
      </c>
      <c r="K16" s="36">
        <v>2.003549225628376E-2</v>
      </c>
      <c r="L16" s="36">
        <v>4.9394078552722931E-2</v>
      </c>
      <c r="M16" s="36">
        <v>6.9039173424243927E-2</v>
      </c>
      <c r="N16" s="36">
        <v>0.12660753726959229</v>
      </c>
      <c r="O16" s="36">
        <v>-1.3766735792160034</v>
      </c>
      <c r="P16" s="36">
        <v>0.16989608108997345</v>
      </c>
      <c r="Q16" t="s">
        <v>65</v>
      </c>
      <c r="R16" s="36">
        <v>52.328811645507813</v>
      </c>
      <c r="S16" s="36">
        <v>0</v>
      </c>
      <c r="T16" t="s">
        <v>35</v>
      </c>
      <c r="U16" s="36">
        <v>13.937563896179199</v>
      </c>
      <c r="V16" s="36">
        <v>9.5447658054953634E-33</v>
      </c>
      <c r="W16" t="s">
        <v>35</v>
      </c>
      <c r="X16" s="36">
        <v>5.7494440078735352</v>
      </c>
      <c r="Y16" s="36">
        <v>2.7090989007660937E-8</v>
      </c>
      <c r="Z16" t="s">
        <v>35</v>
      </c>
    </row>
    <row r="17" spans="1:26" x14ac:dyDescent="0.3">
      <c r="A17" s="36">
        <v>4</v>
      </c>
      <c r="B17" s="36">
        <v>1</v>
      </c>
      <c r="C17" s="36">
        <v>2.2473842957585903</v>
      </c>
      <c r="D17" s="36">
        <v>240</v>
      </c>
      <c r="E17" s="36">
        <v>0.94564529346862713</v>
      </c>
      <c r="F17" s="36">
        <v>0.94495434380932997</v>
      </c>
      <c r="G17" s="36">
        <v>0.99563592344927854</v>
      </c>
      <c r="H17" s="36">
        <v>0.57322566090313354</v>
      </c>
      <c r="I17" s="36">
        <v>-0.60278928187820235</v>
      </c>
      <c r="J17" s="36">
        <v>-0.33721876714582333</v>
      </c>
      <c r="K17" s="36">
        <v>2.2582462057471275E-2</v>
      </c>
      <c r="L17" s="36">
        <v>5.8747962117195129E-2</v>
      </c>
      <c r="M17" s="36">
        <v>8.5018821060657501E-2</v>
      </c>
      <c r="N17" s="36">
        <v>0.15834151208400726</v>
      </c>
      <c r="O17" s="36">
        <v>-2.1296927928924561</v>
      </c>
      <c r="P17" s="36">
        <v>3.4214962273836136E-2</v>
      </c>
      <c r="Q17" t="s">
        <v>36</v>
      </c>
      <c r="R17" s="36">
        <v>44.088901519775391</v>
      </c>
      <c r="S17" s="36">
        <v>0</v>
      </c>
      <c r="T17" t="s">
        <v>35</v>
      </c>
      <c r="U17" s="36">
        <v>9.7573709487915039</v>
      </c>
      <c r="V17" s="36">
        <v>3.6998385177395002E-19</v>
      </c>
      <c r="W17" t="s">
        <v>35</v>
      </c>
      <c r="X17" s="36">
        <v>-7.0900688171386719</v>
      </c>
      <c r="Y17" s="36">
        <v>1.4900598116485142E-11</v>
      </c>
      <c r="Z17" t="s">
        <v>35</v>
      </c>
    </row>
    <row r="18" spans="1:26" x14ac:dyDescent="0.3">
      <c r="A18" s="36">
        <v>4</v>
      </c>
      <c r="B18" s="36">
        <v>2</v>
      </c>
      <c r="C18" s="36">
        <v>2.0479488415823077</v>
      </c>
      <c r="D18" s="36">
        <v>240</v>
      </c>
      <c r="E18" s="36">
        <v>0.95552101499159092</v>
      </c>
      <c r="F18" s="36">
        <v>0.95495560416521286</v>
      </c>
      <c r="G18" s="36">
        <v>1.034594252822959</v>
      </c>
      <c r="H18" s="36">
        <v>0.63017755506460782</v>
      </c>
      <c r="I18" s="36">
        <v>-0.24729077858735421</v>
      </c>
      <c r="J18" s="36">
        <v>-0.35429416236051781</v>
      </c>
      <c r="K18" s="36">
        <v>1.9375286996364594E-2</v>
      </c>
      <c r="L18" s="36">
        <v>4.7369077801704407E-2</v>
      </c>
      <c r="M18" s="36">
        <v>6.9584406912326813E-2</v>
      </c>
      <c r="N18" s="36">
        <v>0.12133942544460297</v>
      </c>
      <c r="O18" s="36">
        <v>-2.9198601245880127</v>
      </c>
      <c r="P18" s="36">
        <v>3.8351491093635559E-3</v>
      </c>
      <c r="Q18" t="s">
        <v>35</v>
      </c>
      <c r="R18" s="36">
        <v>53.397621154785156</v>
      </c>
      <c r="S18" s="36">
        <v>0</v>
      </c>
      <c r="T18" t="s">
        <v>35</v>
      </c>
      <c r="U18" s="36">
        <v>13.303564071655273</v>
      </c>
      <c r="V18" s="36">
        <v>1.2764194745974471E-30</v>
      </c>
      <c r="W18" t="s">
        <v>35</v>
      </c>
      <c r="X18" s="36">
        <v>-3.5538246631622314</v>
      </c>
      <c r="Y18" s="36">
        <v>4.570857563521713E-4</v>
      </c>
      <c r="Z18" t="s">
        <v>35</v>
      </c>
    </row>
    <row r="19" spans="1:26" x14ac:dyDescent="0.3">
      <c r="A19" s="36">
        <v>4</v>
      </c>
      <c r="B19" s="36">
        <v>3</v>
      </c>
      <c r="C19" s="36">
        <v>2.1846114433438841</v>
      </c>
      <c r="D19" s="36">
        <v>240</v>
      </c>
      <c r="E19" s="36">
        <v>0.94875025304842131</v>
      </c>
      <c r="F19" s="36">
        <v>0.94809877321429104</v>
      </c>
      <c r="G19" s="36">
        <v>1.060650091169228</v>
      </c>
      <c r="H19" s="36">
        <v>0.53820271531193498</v>
      </c>
      <c r="I19" s="36">
        <v>-6.7415719374170111E-2</v>
      </c>
      <c r="J19" s="36">
        <v>-0.16440913049747863</v>
      </c>
      <c r="K19" s="36">
        <v>2.1607272326946259E-2</v>
      </c>
      <c r="L19" s="36">
        <v>5.4500017315149307E-2</v>
      </c>
      <c r="M19" s="36">
        <v>7.0238806307315826E-2</v>
      </c>
      <c r="N19" s="36">
        <v>0.136444091796875</v>
      </c>
      <c r="O19" s="36">
        <v>-1.2049560546875</v>
      </c>
      <c r="P19" s="36">
        <v>0.22940707206726074</v>
      </c>
      <c r="Q19" t="s">
        <v>65</v>
      </c>
      <c r="R19" s="36">
        <v>49.087642669677734</v>
      </c>
      <c r="S19" s="36">
        <v>0</v>
      </c>
      <c r="T19" t="s">
        <v>35</v>
      </c>
      <c r="U19" s="36">
        <v>9.8752756118774414</v>
      </c>
      <c r="V19" s="36">
        <v>1.6066279923768586E-19</v>
      </c>
      <c r="W19" t="s">
        <v>35</v>
      </c>
      <c r="X19" s="36">
        <v>-0.95980727672576904</v>
      </c>
      <c r="Y19" s="36">
        <v>0.33811816573143005</v>
      </c>
      <c r="Z19" t="s">
        <v>65</v>
      </c>
    </row>
    <row r="20" spans="1:26" x14ac:dyDescent="0.3">
      <c r="A20" s="36">
        <v>4</v>
      </c>
      <c r="B20" s="36">
        <v>4</v>
      </c>
      <c r="C20" s="36">
        <v>2.2189614723264266</v>
      </c>
      <c r="D20" s="36">
        <v>240</v>
      </c>
      <c r="E20" s="36">
        <v>0.94912602759638165</v>
      </c>
      <c r="F20" s="36">
        <v>0.94847932455735262</v>
      </c>
      <c r="G20" s="36">
        <v>1.0887388197022048</v>
      </c>
      <c r="H20" s="36">
        <v>0.5506970541448073</v>
      </c>
      <c r="I20" s="36">
        <v>7.9197022791035965E-2</v>
      </c>
      <c r="J20" s="36">
        <v>-0.18413767099969869</v>
      </c>
      <c r="K20" s="36">
        <v>1.9946116954088211E-2</v>
      </c>
      <c r="L20" s="36">
        <v>6.2101878225803375E-2</v>
      </c>
      <c r="M20" s="36">
        <v>7.9782038927078247E-2</v>
      </c>
      <c r="N20" s="36">
        <v>0.15217018127441406</v>
      </c>
      <c r="O20" s="36">
        <v>-1.2100772857666016</v>
      </c>
      <c r="P20" s="36">
        <v>0.22743971645832062</v>
      </c>
      <c r="Q20" t="s">
        <v>65</v>
      </c>
      <c r="R20" s="36">
        <v>54.583999633789063</v>
      </c>
      <c r="S20" s="36">
        <v>0</v>
      </c>
      <c r="T20" t="s">
        <v>35</v>
      </c>
      <c r="U20" s="36">
        <v>8.8676395416259766</v>
      </c>
      <c r="V20" s="36">
        <v>1.7379264516575104E-16</v>
      </c>
      <c r="W20" t="s">
        <v>35</v>
      </c>
      <c r="X20" s="36">
        <v>0.99266731739044189</v>
      </c>
      <c r="Y20" s="36">
        <v>0.32187184691429138</v>
      </c>
      <c r="Z20" t="s">
        <v>65</v>
      </c>
    </row>
    <row r="21" spans="1:26" x14ac:dyDescent="0.3">
      <c r="A21" s="36">
        <v>4</v>
      </c>
      <c r="B21" s="36">
        <v>5</v>
      </c>
      <c r="C21" s="36">
        <v>2.0305550146677067</v>
      </c>
      <c r="D21" s="36">
        <v>240</v>
      </c>
      <c r="E21" s="36">
        <v>0.9519124036439377</v>
      </c>
      <c r="F21" s="36">
        <v>0.95130112063941152</v>
      </c>
      <c r="G21" s="36">
        <v>1.0509500540417838</v>
      </c>
      <c r="H21" s="36">
        <v>0.42114381507119469</v>
      </c>
      <c r="I21" s="36">
        <v>0.47257498677457982</v>
      </c>
      <c r="J21" s="36">
        <v>-0.11951783996407062</v>
      </c>
      <c r="K21" s="36">
        <v>1.7386514693498611E-2</v>
      </c>
      <c r="L21" s="36">
        <v>4.1815906763076782E-2</v>
      </c>
      <c r="M21" s="36">
        <v>5.0909955054521561E-2</v>
      </c>
      <c r="N21" s="36">
        <v>0.14153483510017395</v>
      </c>
      <c r="O21" s="36">
        <v>-0.84444117546081543</v>
      </c>
      <c r="P21" s="36">
        <v>0.3992638885974884</v>
      </c>
      <c r="Q21" t="s">
        <v>65</v>
      </c>
      <c r="R21" s="36">
        <v>60.446273803710938</v>
      </c>
      <c r="S21" s="36">
        <v>0</v>
      </c>
      <c r="T21" t="s">
        <v>35</v>
      </c>
      <c r="U21" s="36">
        <v>10.071378707885742</v>
      </c>
      <c r="V21" s="36">
        <v>3.976837846558325E-20</v>
      </c>
      <c r="W21" t="s">
        <v>35</v>
      </c>
      <c r="X21" s="36">
        <v>9.2825651168823242</v>
      </c>
      <c r="Y21" s="36">
        <v>1.0192341664046708E-17</v>
      </c>
      <c r="Z21" t="s">
        <v>35</v>
      </c>
    </row>
    <row r="22" spans="1:26" x14ac:dyDescent="0.3">
      <c r="A22" s="36">
        <v>5</v>
      </c>
      <c r="B22" s="36">
        <v>1</v>
      </c>
      <c r="C22" s="36">
        <v>1.9579577918718367</v>
      </c>
      <c r="D22" s="36">
        <v>240</v>
      </c>
      <c r="E22" s="36">
        <v>0.94589559901036435</v>
      </c>
      <c r="F22" s="36">
        <v>0.94520783120117402</v>
      </c>
      <c r="G22" s="36">
        <v>0.97181714924284235</v>
      </c>
      <c r="H22" s="36">
        <v>-0.22447857922227601</v>
      </c>
      <c r="I22" s="36">
        <v>-1.0160125610821942</v>
      </c>
      <c r="J22" s="36">
        <v>3.448767785680662E-2</v>
      </c>
      <c r="K22" s="36">
        <v>1.9439361989498138E-2</v>
      </c>
      <c r="L22" s="36">
        <v>4.8935510218143463E-2</v>
      </c>
      <c r="M22" s="36">
        <v>7.2769701480865479E-2</v>
      </c>
      <c r="N22" s="36">
        <v>0.1284404993057251</v>
      </c>
      <c r="O22" s="36">
        <v>0.26851093769073486</v>
      </c>
      <c r="P22" s="36">
        <v>0.78853672742843628</v>
      </c>
      <c r="Q22" t="s">
        <v>65</v>
      </c>
      <c r="R22" s="36">
        <v>49.992233276367188</v>
      </c>
      <c r="S22" s="36">
        <v>0</v>
      </c>
      <c r="T22" t="s">
        <v>35</v>
      </c>
      <c r="U22" s="36">
        <v>-4.5872330665588379</v>
      </c>
      <c r="V22" s="36">
        <v>7.2385410021524876E-6</v>
      </c>
      <c r="W22" t="s">
        <v>35</v>
      </c>
      <c r="X22" s="36">
        <v>-13.962027549743652</v>
      </c>
      <c r="Y22" s="36">
        <v>7.8977997723414572E-33</v>
      </c>
      <c r="Z22" t="s">
        <v>35</v>
      </c>
    </row>
    <row r="23" spans="1:26" x14ac:dyDescent="0.3">
      <c r="A23" s="36">
        <v>5</v>
      </c>
      <c r="B23" s="36">
        <v>2</v>
      </c>
      <c r="C23" s="36">
        <v>1.9410981083907999</v>
      </c>
      <c r="D23" s="36">
        <v>240</v>
      </c>
      <c r="E23" s="36">
        <v>0.95086008711205472</v>
      </c>
      <c r="F23" s="36">
        <v>0.95023542720246224</v>
      </c>
      <c r="G23" s="36">
        <v>1.0512386585814122</v>
      </c>
      <c r="H23" s="36">
        <v>-0.12379541587848572</v>
      </c>
      <c r="I23" s="36">
        <v>-0.4453599572852584</v>
      </c>
      <c r="J23" s="36">
        <v>0.11128745310881527</v>
      </c>
      <c r="K23" s="36">
        <v>1.7715433612465858E-2</v>
      </c>
      <c r="L23" s="36">
        <v>3.8539208471775055E-2</v>
      </c>
      <c r="M23" s="36">
        <v>6.1076484620571136E-2</v>
      </c>
      <c r="N23" s="36">
        <v>0.12160909175872803</v>
      </c>
      <c r="O23" s="36">
        <v>0.91512447595596313</v>
      </c>
      <c r="P23" s="36">
        <v>0.36104482412338257</v>
      </c>
      <c r="Q23" t="s">
        <v>65</v>
      </c>
      <c r="R23" s="36">
        <v>59.34027099609375</v>
      </c>
      <c r="S23" s="36">
        <v>0</v>
      </c>
      <c r="T23" t="s">
        <v>35</v>
      </c>
      <c r="U23" s="36">
        <v>-3.2121939659118652</v>
      </c>
      <c r="V23" s="36">
        <v>1.497575780376792E-3</v>
      </c>
      <c r="W23" t="s">
        <v>35</v>
      </c>
      <c r="X23" s="36">
        <v>-7.2918400764465332</v>
      </c>
      <c r="Y23" s="36">
        <v>4.4176277219643012E-12</v>
      </c>
      <c r="Z23" t="s">
        <v>35</v>
      </c>
    </row>
    <row r="24" spans="1:26" x14ac:dyDescent="0.3">
      <c r="A24" s="36">
        <v>5</v>
      </c>
      <c r="B24" s="36">
        <v>3</v>
      </c>
      <c r="C24" s="36">
        <v>2.1587969615636036</v>
      </c>
      <c r="D24" s="36">
        <v>240</v>
      </c>
      <c r="E24" s="36">
        <v>0.93918386232848128</v>
      </c>
      <c r="F24" s="36">
        <v>0.93841077583265686</v>
      </c>
      <c r="G24" s="36">
        <v>1.0438832985260915</v>
      </c>
      <c r="H24" s="36">
        <v>-2.5070160653935879E-2</v>
      </c>
      <c r="I24" s="36">
        <v>0.13471544379207445</v>
      </c>
      <c r="J24" s="36">
        <v>-8.1455869417208171E-2</v>
      </c>
      <c r="K24" s="36">
        <v>2.5069383904337883E-2</v>
      </c>
      <c r="L24" s="36">
        <v>5.0764057785272598E-2</v>
      </c>
      <c r="M24" s="36">
        <v>9.160953015089035E-2</v>
      </c>
      <c r="N24" s="36">
        <v>0.13114562630653381</v>
      </c>
      <c r="O24" s="36">
        <v>-0.62111008167266846</v>
      </c>
      <c r="P24" s="36">
        <v>0.53511661291122437</v>
      </c>
      <c r="Q24" t="s">
        <v>65</v>
      </c>
      <c r="R24" s="36">
        <v>41.639766693115234</v>
      </c>
      <c r="S24" s="36">
        <v>0</v>
      </c>
      <c r="T24" t="s">
        <v>35</v>
      </c>
      <c r="U24" s="36">
        <v>-0.4938565194606781</v>
      </c>
      <c r="V24" s="36">
        <v>0.62185919284820557</v>
      </c>
      <c r="W24" t="s">
        <v>65</v>
      </c>
      <c r="X24" s="36">
        <v>1.4705395698547363</v>
      </c>
      <c r="Y24" s="36">
        <v>0.14272548258304596</v>
      </c>
      <c r="Z24" t="s">
        <v>65</v>
      </c>
    </row>
    <row r="25" spans="1:26" x14ac:dyDescent="0.3">
      <c r="A25" s="36">
        <v>5</v>
      </c>
      <c r="B25" s="36">
        <v>4</v>
      </c>
      <c r="C25" s="36">
        <v>2.2146838560034774</v>
      </c>
      <c r="D25" s="36">
        <v>240</v>
      </c>
      <c r="E25" s="36">
        <v>0.9332880344125366</v>
      </c>
      <c r="F25" s="36">
        <v>0.932440000951679</v>
      </c>
      <c r="G25" s="36">
        <v>1.0083528530045729</v>
      </c>
      <c r="H25" s="36">
        <v>-6.7846251236670457E-2</v>
      </c>
      <c r="I25" s="36">
        <v>0.45966385433158929</v>
      </c>
      <c r="J25" s="36">
        <v>4.2082888127710438E-2</v>
      </c>
      <c r="K25" s="36">
        <v>1.752057857811451E-2</v>
      </c>
      <c r="L25" s="36">
        <v>5.147947371006012E-2</v>
      </c>
      <c r="M25" s="36">
        <v>8.7725713849067688E-2</v>
      </c>
      <c r="N25" s="36">
        <v>0.1403229683637619</v>
      </c>
      <c r="O25" s="36">
        <v>0.29990020394325256</v>
      </c>
      <c r="P25" s="36">
        <v>0.76451283693313599</v>
      </c>
      <c r="Q25" t="s">
        <v>65</v>
      </c>
      <c r="R25" s="36">
        <v>57.552486419677734</v>
      </c>
      <c r="S25" s="36">
        <v>0</v>
      </c>
      <c r="T25" t="s">
        <v>35</v>
      </c>
      <c r="U25" s="36">
        <v>-1.3179281949996948</v>
      </c>
      <c r="V25" s="36">
        <v>0.18878424167633057</v>
      </c>
      <c r="W25" t="s">
        <v>65</v>
      </c>
      <c r="X25" s="36">
        <v>5.2397847175598145</v>
      </c>
      <c r="Y25" s="36">
        <v>3.5188983815714892E-7</v>
      </c>
      <c r="Z25" t="s">
        <v>35</v>
      </c>
    </row>
    <row r="26" spans="1:26" x14ac:dyDescent="0.3">
      <c r="A26" s="36">
        <v>5</v>
      </c>
      <c r="B26" s="36">
        <v>5</v>
      </c>
      <c r="C26" s="36">
        <v>2.0192833018981351</v>
      </c>
      <c r="D26" s="36">
        <v>240</v>
      </c>
      <c r="E26" s="36">
        <v>0.9418165296815304</v>
      </c>
      <c r="F26" s="36">
        <v>0.94107690929612609</v>
      </c>
      <c r="G26" s="36">
        <v>0.97357928423300433</v>
      </c>
      <c r="H26" s="36">
        <v>-0.33498152080571231</v>
      </c>
      <c r="I26" s="36">
        <v>0.58643271651183615</v>
      </c>
      <c r="J26" s="36">
        <v>0.25352460513324215</v>
      </c>
      <c r="K26" s="36">
        <v>2.5612445548176765E-2</v>
      </c>
      <c r="L26" s="36">
        <v>4.3286412954330444E-2</v>
      </c>
      <c r="M26" s="36">
        <v>6.464318186044693E-2</v>
      </c>
      <c r="N26" s="36">
        <v>0.13150897622108459</v>
      </c>
      <c r="O26" s="36">
        <v>1.9278122186660767</v>
      </c>
      <c r="P26" s="36">
        <v>5.5058512836694717E-2</v>
      </c>
      <c r="Q26" t="s">
        <v>37</v>
      </c>
      <c r="R26" s="36">
        <v>38.011962890625</v>
      </c>
      <c r="S26" s="36">
        <v>0</v>
      </c>
      <c r="T26" t="s">
        <v>35</v>
      </c>
      <c r="U26" s="36">
        <v>-7.7387223243713379</v>
      </c>
      <c r="V26" s="36">
        <v>2.7833196359662582E-13</v>
      </c>
      <c r="W26" t="s">
        <v>35</v>
      </c>
      <c r="X26" s="36">
        <v>9.0718421936035156</v>
      </c>
      <c r="Y26" s="36">
        <v>4.3362438910197665E-17</v>
      </c>
      <c r="Z26" t="s">
        <v>35</v>
      </c>
    </row>
    <row r="29" spans="1:26" x14ac:dyDescent="0.3">
      <c r="B29" t="s">
        <v>51</v>
      </c>
      <c r="H29" t="s">
        <v>52</v>
      </c>
      <c r="N29" t="s">
        <v>53</v>
      </c>
    </row>
    <row r="30" spans="1:26" x14ac:dyDescent="0.3">
      <c r="A30" t="s">
        <v>13</v>
      </c>
      <c r="B30">
        <v>1</v>
      </c>
      <c r="C30">
        <v>2</v>
      </c>
      <c r="D30">
        <v>3</v>
      </c>
      <c r="E30">
        <v>4</v>
      </c>
      <c r="F30">
        <v>5</v>
      </c>
      <c r="H30">
        <v>1</v>
      </c>
      <c r="I30">
        <v>2</v>
      </c>
      <c r="J30">
        <v>3</v>
      </c>
      <c r="K30">
        <v>4</v>
      </c>
      <c r="L30">
        <v>5</v>
      </c>
      <c r="N30">
        <v>1</v>
      </c>
      <c r="O30">
        <v>2</v>
      </c>
      <c r="P30">
        <v>3</v>
      </c>
      <c r="Q30">
        <v>4</v>
      </c>
      <c r="R30">
        <v>5</v>
      </c>
    </row>
    <row r="31" spans="1:26" x14ac:dyDescent="0.3">
      <c r="A31">
        <v>1</v>
      </c>
      <c r="B31">
        <f>$J$2</f>
        <v>0.40914366124462909</v>
      </c>
      <c r="C31">
        <f>$J$3</f>
        <v>0.54677378101965557</v>
      </c>
      <c r="D31">
        <f>$J$4</f>
        <v>0.26411800977499844</v>
      </c>
      <c r="E31">
        <f>$J$5</f>
        <v>0.14348720777200574</v>
      </c>
      <c r="F31">
        <f>$J$6</f>
        <v>-0.13268144232543833</v>
      </c>
      <c r="H31">
        <f>$O$2</f>
        <v>1.4034394025802612</v>
      </c>
      <c r="I31">
        <f>$O$3</f>
        <v>2.6792392730712891</v>
      </c>
      <c r="J31">
        <f>$O$4</f>
        <v>1.8440546989440918</v>
      </c>
      <c r="K31">
        <f>$O$5</f>
        <v>1.1450785398483276</v>
      </c>
      <c r="L31">
        <f>$O$6</f>
        <v>-0.8625989556312561</v>
      </c>
      <c r="N31" t="str">
        <f>IF($Q$2="","",$Q$2)</f>
        <v/>
      </c>
      <c r="O31" t="str">
        <f>IF($Q$3="","",$Q$3)</f>
        <v>***</v>
      </c>
      <c r="P31" t="str">
        <f>IF($Q$4="","",$Q$4)</f>
        <v>*</v>
      </c>
      <c r="Q31" t="str">
        <f>IF($Q$5="","",$Q$5)</f>
        <v/>
      </c>
      <c r="R31" t="str">
        <f>IF($Q$6="","",$Q$6)</f>
        <v/>
      </c>
    </row>
    <row r="32" spans="1:26" x14ac:dyDescent="0.3">
      <c r="A32">
        <v>2</v>
      </c>
      <c r="B32">
        <f>$J$7</f>
        <v>-8.8037902910609311E-4</v>
      </c>
      <c r="C32">
        <f>$J$8</f>
        <v>0.12780258571055425</v>
      </c>
      <c r="D32">
        <f>$J$9</f>
        <v>9.0605903538596211E-2</v>
      </c>
      <c r="E32">
        <f>$J$10</f>
        <v>0.1028827983240137</v>
      </c>
      <c r="F32">
        <f>$J$11</f>
        <v>-0.26008579270418264</v>
      </c>
      <c r="H32">
        <f>$O$7</f>
        <v>-5.9498073533177376E-3</v>
      </c>
      <c r="I32">
        <f>$O$8</f>
        <v>1.1457417011260986</v>
      </c>
      <c r="J32">
        <f>$O$9</f>
        <v>0.83906048536300659</v>
      </c>
      <c r="K32">
        <f>$O$10</f>
        <v>0.77974903583526611</v>
      </c>
      <c r="L32">
        <f>$O$11</f>
        <v>-1.9439840316772461</v>
      </c>
      <c r="N32" t="str">
        <f>IF($Q$7="","",$Q$7)</f>
        <v/>
      </c>
      <c r="O32" t="str">
        <f>IF($Q$8="","",$Q$8)</f>
        <v/>
      </c>
      <c r="P32" t="str">
        <f>IF($Q$9="","",$Q$9)</f>
        <v/>
      </c>
      <c r="Q32" t="str">
        <f>IF($Q$10="","",$Q$10)</f>
        <v/>
      </c>
      <c r="R32" t="str">
        <f>IF($Q$11="","",$Q$11)</f>
        <v>*</v>
      </c>
    </row>
    <row r="33" spans="1:18" x14ac:dyDescent="0.3">
      <c r="A33">
        <v>3</v>
      </c>
      <c r="B33">
        <f>$J$12</f>
        <v>-0.40689176757466594</v>
      </c>
      <c r="C33">
        <f>$J$13</f>
        <v>-0.22413883439756721</v>
      </c>
      <c r="D33">
        <f>$J$14</f>
        <v>4.9355116157558721E-2</v>
      </c>
      <c r="E33">
        <f>$J$15</f>
        <v>-0.1847634672089411</v>
      </c>
      <c r="F33">
        <f>$J$16</f>
        <v>-0.1742972498004498</v>
      </c>
      <c r="H33">
        <f>$O$12</f>
        <v>-2.5539085865020752</v>
      </c>
      <c r="I33">
        <f>$O$13</f>
        <v>-1.7282682657241821</v>
      </c>
      <c r="J33">
        <f>$O$14</f>
        <v>0.34803590178489685</v>
      </c>
      <c r="K33">
        <f>$O$15</f>
        <v>-1.30650794506073</v>
      </c>
      <c r="L33">
        <f>$O$16</f>
        <v>-1.3766735792160034</v>
      </c>
      <c r="N33" t="str">
        <f>IF($Q$12="","",$Q$12)</f>
        <v>**</v>
      </c>
      <c r="O33" t="str">
        <f>IF($Q$13="","",$Q$13)</f>
        <v>*</v>
      </c>
      <c r="P33" t="str">
        <f>IF($Q$14="","",$Q$14)</f>
        <v/>
      </c>
      <c r="Q33" t="str">
        <f>IF($Q$15="","",$Q$15)</f>
        <v/>
      </c>
      <c r="R33" t="str">
        <f>IF($Q$16="","",$Q$16)</f>
        <v/>
      </c>
    </row>
    <row r="34" spans="1:18" x14ac:dyDescent="0.3">
      <c r="A34">
        <v>4</v>
      </c>
      <c r="B34">
        <f>$J$17</f>
        <v>-0.33721876714582333</v>
      </c>
      <c r="C34">
        <f>$J$18</f>
        <v>-0.35429416236051781</v>
      </c>
      <c r="D34">
        <f>$J$19</f>
        <v>-0.16440913049747863</v>
      </c>
      <c r="E34">
        <f>$J$20</f>
        <v>-0.18413767099969869</v>
      </c>
      <c r="F34">
        <f>$J$21</f>
        <v>-0.11951783996407062</v>
      </c>
      <c r="H34">
        <f>$O$17</f>
        <v>-2.1296927928924561</v>
      </c>
      <c r="I34">
        <f>$O$18</f>
        <v>-2.9198601245880127</v>
      </c>
      <c r="J34">
        <f>$O$19</f>
        <v>-1.2049560546875</v>
      </c>
      <c r="K34">
        <f>$O$20</f>
        <v>-1.2100772857666016</v>
      </c>
      <c r="L34">
        <f>$O$21</f>
        <v>-0.84444117546081543</v>
      </c>
      <c r="N34" t="str">
        <f>IF($Q$17="","",$Q$17)</f>
        <v>**</v>
      </c>
      <c r="O34" t="str">
        <f>IF($Q$18="","",$Q$18)</f>
        <v>***</v>
      </c>
      <c r="P34" t="str">
        <f>IF($Q$19="","",$Q$19)</f>
        <v/>
      </c>
      <c r="Q34" t="str">
        <f>IF($Q$20="","",$Q$20)</f>
        <v/>
      </c>
      <c r="R34" t="str">
        <f>IF($Q$21="","",$Q$21)</f>
        <v/>
      </c>
    </row>
    <row r="35" spans="1:18" x14ac:dyDescent="0.3">
      <c r="A35">
        <v>5</v>
      </c>
      <c r="B35">
        <f>$J$22</f>
        <v>3.448767785680662E-2</v>
      </c>
      <c r="C35">
        <f>$J$23</f>
        <v>0.11128745310881527</v>
      </c>
      <c r="D35">
        <f>$J$24</f>
        <v>-8.1455869417208171E-2</v>
      </c>
      <c r="E35">
        <f>$J$25</f>
        <v>4.2082888127710438E-2</v>
      </c>
      <c r="F35">
        <f>$J$26</f>
        <v>0.25352460513324215</v>
      </c>
      <c r="H35">
        <f>$O$22</f>
        <v>0.26851093769073486</v>
      </c>
      <c r="I35">
        <f>$O$23</f>
        <v>0.91512447595596313</v>
      </c>
      <c r="J35">
        <f>$O$24</f>
        <v>-0.62111008167266846</v>
      </c>
      <c r="K35">
        <f>$O$25</f>
        <v>0.29990020394325256</v>
      </c>
      <c r="L35">
        <f>$O$26</f>
        <v>1.9278122186660767</v>
      </c>
      <c r="N35" t="str">
        <f>IF($Q$22="","",$Q$22)</f>
        <v/>
      </c>
      <c r="O35" t="str">
        <f>IF($Q$23="","",$Q$23)</f>
        <v/>
      </c>
      <c r="P35" t="str">
        <f>IF($Q$24="","",$Q$24)</f>
        <v/>
      </c>
      <c r="Q35" t="str">
        <f>IF($Q$25="","",$Q$25)</f>
        <v/>
      </c>
      <c r="R35" t="str">
        <f>IF($Q$26="","",$Q$26)</f>
        <v>*</v>
      </c>
    </row>
    <row r="37" spans="1:18" x14ac:dyDescent="0.3">
      <c r="A37" t="s">
        <v>14</v>
      </c>
      <c r="B37">
        <v>1</v>
      </c>
      <c r="C37">
        <v>2</v>
      </c>
      <c r="D37">
        <v>3</v>
      </c>
      <c r="E37">
        <v>4</v>
      </c>
      <c r="F37">
        <v>5</v>
      </c>
      <c r="H37">
        <v>1</v>
      </c>
      <c r="I37">
        <v>2</v>
      </c>
      <c r="J37">
        <v>3</v>
      </c>
      <c r="K37">
        <v>4</v>
      </c>
      <c r="L37">
        <v>5</v>
      </c>
      <c r="N37">
        <v>1</v>
      </c>
      <c r="O37">
        <v>2</v>
      </c>
      <c r="P37">
        <v>3</v>
      </c>
      <c r="Q37">
        <v>4</v>
      </c>
      <c r="R37">
        <v>5</v>
      </c>
    </row>
    <row r="38" spans="1:18" x14ac:dyDescent="0.3">
      <c r="A38">
        <v>1</v>
      </c>
      <c r="B38">
        <f>$G$2</f>
        <v>1.0169116868287424</v>
      </c>
      <c r="C38">
        <f>$G$3</f>
        <v>0.9978739303258306</v>
      </c>
      <c r="D38">
        <f>$G$4</f>
        <v>0.99951486201387674</v>
      </c>
      <c r="E38">
        <f>$G$5</f>
        <v>1.0067042898835761</v>
      </c>
      <c r="F38">
        <f>$G$6</f>
        <v>0.97651492202523615</v>
      </c>
      <c r="H38">
        <f>$R$2</f>
        <v>27.706266403198242</v>
      </c>
      <c r="I38">
        <f>$R$3</f>
        <v>38.636161804199219</v>
      </c>
      <c r="J38">
        <f>$R$4</f>
        <v>57.320579528808594</v>
      </c>
      <c r="K38">
        <f>$R$5</f>
        <v>60.370368957519531</v>
      </c>
      <c r="L38">
        <f>$R$6</f>
        <v>44.19061279296875</v>
      </c>
      <c r="N38" t="str">
        <f>IF($T$2="","",$T$2)</f>
        <v>***</v>
      </c>
      <c r="O38" t="str">
        <f>IF($T$3="","",$T$3)</f>
        <v>***</v>
      </c>
      <c r="P38" t="str">
        <f>IF($T$4="","",$T$4)</f>
        <v>***</v>
      </c>
      <c r="Q38" t="str">
        <f>IF($T$5="","",$T$5)</f>
        <v>***</v>
      </c>
      <c r="R38" t="str">
        <f>IF($T$6="","",$T$6)</f>
        <v>***</v>
      </c>
    </row>
    <row r="39" spans="1:18" x14ac:dyDescent="0.3">
      <c r="A39">
        <v>2</v>
      </c>
      <c r="B39">
        <f>$G$7</f>
        <v>0.99279650449890988</v>
      </c>
      <c r="C39">
        <f>$G$8</f>
        <v>1.0141037952212315</v>
      </c>
      <c r="D39">
        <f>$G$9</f>
        <v>1.0058036381699558</v>
      </c>
      <c r="E39">
        <f>$G$10</f>
        <v>1.0209990132516551</v>
      </c>
      <c r="F39">
        <f>$G$11</f>
        <v>1.0149987203887221</v>
      </c>
      <c r="H39">
        <f>$R$7</f>
        <v>56.267314910888672</v>
      </c>
      <c r="I39">
        <f>$R$8</f>
        <v>59.669269561767578</v>
      </c>
      <c r="J39">
        <f>$R$9</f>
        <v>59.5692138671875</v>
      </c>
      <c r="K39">
        <f>$R$10</f>
        <v>52.639537811279297</v>
      </c>
      <c r="L39">
        <f>$R$11</f>
        <v>41.080471038818359</v>
      </c>
      <c r="N39" t="str">
        <f>IF($T$7="","",$T$7)</f>
        <v>***</v>
      </c>
      <c r="O39" t="str">
        <f>IF($T$8="","",$T$8)</f>
        <v>***</v>
      </c>
      <c r="P39" t="str">
        <f>IF($T$9="","",$T$9)</f>
        <v>***</v>
      </c>
      <c r="Q39" t="str">
        <f>IF($T$10="","",$T$10)</f>
        <v>***</v>
      </c>
      <c r="R39" t="str">
        <f>IF($T$11="","",$T$11)</f>
        <v>***</v>
      </c>
    </row>
    <row r="40" spans="1:18" x14ac:dyDescent="0.3">
      <c r="A40">
        <v>3</v>
      </c>
      <c r="B40">
        <f>$G$12</f>
        <v>1.0262582301291465</v>
      </c>
      <c r="C40">
        <f>$G$13</f>
        <v>1.0103844352271714</v>
      </c>
      <c r="D40">
        <f>$G$14</f>
        <v>1.0219765129345011</v>
      </c>
      <c r="E40">
        <f>$G$15</f>
        <v>1.0393827959576629</v>
      </c>
      <c r="F40">
        <f>$G$16</f>
        <v>1.048433463512999</v>
      </c>
      <c r="H40">
        <f>$R$12</f>
        <v>40.884307861328125</v>
      </c>
      <c r="I40">
        <f>$R$13</f>
        <v>55.518665313720703</v>
      </c>
      <c r="J40">
        <f>$R$14</f>
        <v>60.045677185058594</v>
      </c>
      <c r="K40">
        <f>$R$15</f>
        <v>44.139366149902344</v>
      </c>
      <c r="L40">
        <f>$R$16</f>
        <v>52.328811645507813</v>
      </c>
      <c r="N40" t="str">
        <f>IF($T$12="","",$T$12)</f>
        <v>***</v>
      </c>
      <c r="O40" t="str">
        <f>IF($T$13="","",$T$13)</f>
        <v>***</v>
      </c>
      <c r="P40" t="str">
        <f>IF($T$14="","",$T$14)</f>
        <v>***</v>
      </c>
      <c r="Q40" t="str">
        <f>IF($T$15="","",$T$15)</f>
        <v>***</v>
      </c>
      <c r="R40" t="str">
        <f>IF($T$16="","",$T$16)</f>
        <v>***</v>
      </c>
    </row>
    <row r="41" spans="1:18" x14ac:dyDescent="0.3">
      <c r="A41">
        <v>4</v>
      </c>
      <c r="B41">
        <f>$G$17</f>
        <v>0.99563592344927854</v>
      </c>
      <c r="C41">
        <f>$G$18</f>
        <v>1.034594252822959</v>
      </c>
      <c r="D41">
        <f>$G$19</f>
        <v>1.060650091169228</v>
      </c>
      <c r="E41">
        <f>$G$20</f>
        <v>1.0887388197022048</v>
      </c>
      <c r="F41">
        <f>$G$21</f>
        <v>1.0509500540417838</v>
      </c>
      <c r="H41">
        <f>$R$17</f>
        <v>44.088901519775391</v>
      </c>
      <c r="I41">
        <f>$R$18</f>
        <v>53.397621154785156</v>
      </c>
      <c r="J41">
        <f>$R$19</f>
        <v>49.087642669677734</v>
      </c>
      <c r="K41">
        <f>$R$20</f>
        <v>54.583999633789063</v>
      </c>
      <c r="L41">
        <f>$R$21</f>
        <v>60.446273803710938</v>
      </c>
      <c r="N41" t="str">
        <f>IF($T$17="","",$T$17)</f>
        <v>***</v>
      </c>
      <c r="O41" t="str">
        <f>IF($T$18="","",$T$18)</f>
        <v>***</v>
      </c>
      <c r="P41" t="str">
        <f>IF($T$19="","",$T$19)</f>
        <v>***</v>
      </c>
      <c r="Q41" t="str">
        <f>IF($T$20="","",$T$20)</f>
        <v>***</v>
      </c>
      <c r="R41" t="str">
        <f>IF($T$21="","",$T$21)</f>
        <v>***</v>
      </c>
    </row>
    <row r="42" spans="1:18" x14ac:dyDescent="0.3">
      <c r="A42">
        <v>5</v>
      </c>
      <c r="B42">
        <f>$G$22</f>
        <v>0.97181714924284235</v>
      </c>
      <c r="C42">
        <f>$G$23</f>
        <v>1.0512386585814122</v>
      </c>
      <c r="D42">
        <f>$G$24</f>
        <v>1.0438832985260915</v>
      </c>
      <c r="E42">
        <f>$G$25</f>
        <v>1.0083528530045729</v>
      </c>
      <c r="F42">
        <f>$G$26</f>
        <v>0.97357928423300433</v>
      </c>
      <c r="H42">
        <f>$R$22</f>
        <v>49.992233276367188</v>
      </c>
      <c r="I42">
        <f>$R$23</f>
        <v>59.34027099609375</v>
      </c>
      <c r="J42">
        <f>$R$24</f>
        <v>41.639766693115234</v>
      </c>
      <c r="K42">
        <f>$R$25</f>
        <v>57.552486419677734</v>
      </c>
      <c r="L42">
        <f>$R$26</f>
        <v>38.011962890625</v>
      </c>
      <c r="N42" t="str">
        <f>IF($T$22="","",$T$22)</f>
        <v>***</v>
      </c>
      <c r="O42" t="str">
        <f>IF($T$23="","",$T$23)</f>
        <v>***</v>
      </c>
      <c r="P42" t="str">
        <f>IF($T$24="","",$T$24)</f>
        <v>***</v>
      </c>
      <c r="Q42" t="str">
        <f>IF($T$25="","",$T$25)</f>
        <v>***</v>
      </c>
      <c r="R42" t="str">
        <f>IF($T$26="","",$T$26)</f>
        <v>***</v>
      </c>
    </row>
    <row r="44" spans="1:18" x14ac:dyDescent="0.3">
      <c r="A44" t="s">
        <v>15</v>
      </c>
      <c r="B44">
        <v>1</v>
      </c>
      <c r="C44">
        <v>2</v>
      </c>
      <c r="D44">
        <v>3</v>
      </c>
      <c r="E44">
        <v>4</v>
      </c>
      <c r="F44">
        <v>5</v>
      </c>
      <c r="H44">
        <v>1</v>
      </c>
      <c r="I44">
        <v>2</v>
      </c>
      <c r="J44">
        <v>3</v>
      </c>
      <c r="K44">
        <v>4</v>
      </c>
      <c r="L44">
        <v>5</v>
      </c>
      <c r="N44">
        <v>1</v>
      </c>
      <c r="O44">
        <v>2</v>
      </c>
      <c r="P44">
        <v>3</v>
      </c>
      <c r="Q44">
        <v>4</v>
      </c>
      <c r="R44">
        <v>5</v>
      </c>
    </row>
    <row r="45" spans="1:18" x14ac:dyDescent="0.3">
      <c r="A45">
        <v>1</v>
      </c>
      <c r="B45">
        <f>$H$2</f>
        <v>1.140050789436553</v>
      </c>
      <c r="C45">
        <f>$H$3</f>
        <v>1.1289861600064115</v>
      </c>
      <c r="D45">
        <f>$H$4</f>
        <v>1.2795637471030412</v>
      </c>
      <c r="E45">
        <f>$H$5</f>
        <v>1.318298345699183</v>
      </c>
      <c r="F45">
        <f>$H$6</f>
        <v>1.2385903430218579</v>
      </c>
      <c r="H45">
        <f>$U$2</f>
        <v>14.48476505279541</v>
      </c>
      <c r="I45">
        <f>$U$3</f>
        <v>18.29863166809082</v>
      </c>
      <c r="J45">
        <f>$U$4</f>
        <v>36.144241333007813</v>
      </c>
      <c r="K45">
        <f>$U$5</f>
        <v>25.453203201293945</v>
      </c>
      <c r="L45">
        <f>$U$6</f>
        <v>21.920621871948242</v>
      </c>
      <c r="N45" t="str">
        <f>IF($W$2="","",$W$2)</f>
        <v>***</v>
      </c>
      <c r="O45" t="str">
        <f>IF($W$3="","",$W$3)</f>
        <v>***</v>
      </c>
      <c r="P45" t="str">
        <f>IF($W$4="","",$W$4)</f>
        <v>***</v>
      </c>
      <c r="Q45" t="str">
        <f>IF($W$5="","",$W$5)</f>
        <v>***</v>
      </c>
      <c r="R45" t="str">
        <f>IF($W$6="","",$W$6)</f>
        <v>***</v>
      </c>
    </row>
    <row r="46" spans="1:18" x14ac:dyDescent="0.3">
      <c r="A46">
        <v>2</v>
      </c>
      <c r="B46">
        <f>$H$7</f>
        <v>1.0034395578011828</v>
      </c>
      <c r="C46">
        <f>$H$8</f>
        <v>1.017139555519383</v>
      </c>
      <c r="D46">
        <f>$H$9</f>
        <v>1.0392050816556921</v>
      </c>
      <c r="E46">
        <f>$H$10</f>
        <v>1.0207746651707468</v>
      </c>
      <c r="F46">
        <f>$H$11</f>
        <v>1.0324729991245196</v>
      </c>
      <c r="H46">
        <f>$U$7</f>
        <v>15.651352882385254</v>
      </c>
      <c r="I46">
        <f>$U$8</f>
        <v>23.271501541137695</v>
      </c>
      <c r="J46">
        <f>$U$9</f>
        <v>32.045173645019531</v>
      </c>
      <c r="K46">
        <f>$U$10</f>
        <v>20.954561233520508</v>
      </c>
      <c r="L46">
        <f>$U$11</f>
        <v>21.134796142578125</v>
      </c>
      <c r="N46" t="str">
        <f>IF($W$7="","",$W$7)</f>
        <v>***</v>
      </c>
      <c r="O46" t="str">
        <f>IF($W$8="","",$W$8)</f>
        <v>***</v>
      </c>
      <c r="P46" t="str">
        <f>IF($W$9="","",$W$9)</f>
        <v>***</v>
      </c>
      <c r="Q46" t="str">
        <f>IF($W$10="","",$W$10)</f>
        <v>***</v>
      </c>
      <c r="R46" t="str">
        <f>IF($W$11="","",$W$11)</f>
        <v>***</v>
      </c>
    </row>
    <row r="47" spans="1:18" x14ac:dyDescent="0.3">
      <c r="A47">
        <v>3</v>
      </c>
      <c r="B47">
        <f>$H$12</f>
        <v>0.7562137800290395</v>
      </c>
      <c r="C47">
        <f>$H$13</f>
        <v>0.78611692860000559</v>
      </c>
      <c r="D47">
        <f>$H$14</f>
        <v>0.81269979973649464</v>
      </c>
      <c r="E47">
        <f>$H$15</f>
        <v>0.85306429723032351</v>
      </c>
      <c r="F47">
        <f>$H$16</f>
        <v>0.6884331123089481</v>
      </c>
      <c r="H47">
        <f>$U$12</f>
        <v>12.752198219299316</v>
      </c>
      <c r="I47">
        <f>$U$13</f>
        <v>18.383737564086914</v>
      </c>
      <c r="J47">
        <f>$U$14</f>
        <v>18.964273452758789</v>
      </c>
      <c r="K47">
        <f>$U$15</f>
        <v>19.348848342895508</v>
      </c>
      <c r="L47">
        <f>$U$16</f>
        <v>13.937563896179199</v>
      </c>
      <c r="N47" t="str">
        <f>IF($W$12="","",$W$12)</f>
        <v>***</v>
      </c>
      <c r="O47" t="str">
        <f>IF($W$13="","",$W$13)</f>
        <v>***</v>
      </c>
      <c r="P47" t="str">
        <f>IF($W$14="","",$W$14)</f>
        <v>***</v>
      </c>
      <c r="Q47" t="str">
        <f>IF($W$15="","",$W$15)</f>
        <v>***</v>
      </c>
      <c r="R47" t="str">
        <f>IF($W$16="","",$W$16)</f>
        <v>***</v>
      </c>
    </row>
    <row r="48" spans="1:18" x14ac:dyDescent="0.3">
      <c r="A48">
        <v>4</v>
      </c>
      <c r="B48">
        <f>$H$17</f>
        <v>0.57322566090313354</v>
      </c>
      <c r="C48">
        <f>$H$18</f>
        <v>0.63017755506460782</v>
      </c>
      <c r="D48">
        <f>$H$19</f>
        <v>0.53820271531193498</v>
      </c>
      <c r="E48">
        <f>$H$20</f>
        <v>0.5506970541448073</v>
      </c>
      <c r="F48">
        <f>$H$21</f>
        <v>0.42114381507119469</v>
      </c>
      <c r="H48">
        <f>$U$17</f>
        <v>9.7573709487915039</v>
      </c>
      <c r="I48">
        <f>$U$18</f>
        <v>13.303564071655273</v>
      </c>
      <c r="J48">
        <f>$U$19</f>
        <v>9.8752756118774414</v>
      </c>
      <c r="K48">
        <f>$U$20</f>
        <v>8.8676395416259766</v>
      </c>
      <c r="L48">
        <f>$U$21</f>
        <v>10.071378707885742</v>
      </c>
      <c r="N48" t="str">
        <f>IF($W$17="","",$W$17)</f>
        <v>***</v>
      </c>
      <c r="O48" t="str">
        <f>IF($W$18="","",$W$18)</f>
        <v>***</v>
      </c>
      <c r="P48" t="str">
        <f>IF($W$19="","",$W$19)</f>
        <v>***</v>
      </c>
      <c r="Q48" t="str">
        <f>IF($W$20="","",$W$20)</f>
        <v>***</v>
      </c>
      <c r="R48" t="str">
        <f>IF($W$21="","",$W$21)</f>
        <v>***</v>
      </c>
    </row>
    <row r="49" spans="1:18" x14ac:dyDescent="0.3">
      <c r="A49">
        <v>5</v>
      </c>
      <c r="B49">
        <f>$H$22</f>
        <v>-0.22447857922227601</v>
      </c>
      <c r="C49">
        <f>$H$23</f>
        <v>-0.12379541587848572</v>
      </c>
      <c r="D49">
        <f>$H$24</f>
        <v>-2.5070160653935879E-2</v>
      </c>
      <c r="E49">
        <f>$H$25</f>
        <v>-6.7846251236670457E-2</v>
      </c>
      <c r="F49">
        <f>$H$26</f>
        <v>-0.33498152080571231</v>
      </c>
      <c r="H49">
        <f>$U$22</f>
        <v>-4.5872330665588379</v>
      </c>
      <c r="I49">
        <f>$U$23</f>
        <v>-3.2121939659118652</v>
      </c>
      <c r="J49">
        <f>$U$24</f>
        <v>-0.4938565194606781</v>
      </c>
      <c r="K49">
        <f>$U$25</f>
        <v>-1.3179281949996948</v>
      </c>
      <c r="L49">
        <f>$U$26</f>
        <v>-7.7387223243713379</v>
      </c>
      <c r="N49" t="str">
        <f>IF($W$22="","",$W$22)</f>
        <v>***</v>
      </c>
      <c r="O49" t="str">
        <f>IF($W$23="","",$W$23)</f>
        <v>***</v>
      </c>
      <c r="P49" t="str">
        <f>IF($W$24="","",$W$24)</f>
        <v/>
      </c>
      <c r="Q49" t="str">
        <f>IF($W$25="","",$W$25)</f>
        <v/>
      </c>
      <c r="R49" t="str">
        <f>IF($W$26="","",$W$26)</f>
        <v>***</v>
      </c>
    </row>
    <row r="51" spans="1:18" x14ac:dyDescent="0.3">
      <c r="A51" t="s">
        <v>16</v>
      </c>
      <c r="B51">
        <v>1</v>
      </c>
      <c r="C51">
        <v>2</v>
      </c>
      <c r="D51">
        <v>3</v>
      </c>
      <c r="E51">
        <v>4</v>
      </c>
      <c r="F51">
        <v>5</v>
      </c>
      <c r="H51">
        <v>1</v>
      </c>
      <c r="I51">
        <v>2</v>
      </c>
      <c r="J51">
        <v>3</v>
      </c>
      <c r="K51">
        <v>4</v>
      </c>
      <c r="L51">
        <v>5</v>
      </c>
      <c r="N51">
        <v>1</v>
      </c>
      <c r="O51">
        <v>2</v>
      </c>
      <c r="P51">
        <v>3</v>
      </c>
      <c r="Q51">
        <v>4</v>
      </c>
      <c r="R51">
        <v>5</v>
      </c>
    </row>
    <row r="52" spans="1:18" x14ac:dyDescent="0.3">
      <c r="A52">
        <v>1</v>
      </c>
      <c r="B52">
        <f>$I$2</f>
        <v>-0.27169468507196065</v>
      </c>
      <c r="C52">
        <f>$I$3</f>
        <v>-0.41266592933794927</v>
      </c>
      <c r="D52">
        <f>$I$4</f>
        <v>-0.18161015921762677</v>
      </c>
      <c r="E52">
        <f>$I$5</f>
        <v>-2.4374811618051828E-2</v>
      </c>
      <c r="F52">
        <f>$I$6</f>
        <v>0.16206826880078323</v>
      </c>
      <c r="H52">
        <f>$X$2</f>
        <v>-3.4235091209411621</v>
      </c>
      <c r="I52">
        <f>$X$3</f>
        <v>-6.3314762115478516</v>
      </c>
      <c r="J52">
        <f>$X$4</f>
        <v>-3.4298014640808105</v>
      </c>
      <c r="K52">
        <f>$X$5</f>
        <v>-0.42482170462608337</v>
      </c>
      <c r="L52">
        <f>$X$6</f>
        <v>1.7992154359817505</v>
      </c>
      <c r="N52" t="str">
        <f>IF($Z$2="","",$Z$2)</f>
        <v>***</v>
      </c>
      <c r="O52" t="str">
        <f>IF($Z$3="","",$Z$3)</f>
        <v>***</v>
      </c>
      <c r="P52" t="str">
        <f>IF($Z$4="","",$Z$4)</f>
        <v>***</v>
      </c>
      <c r="Q52" t="str">
        <f>IF($Z$5="","",$Z$5)</f>
        <v/>
      </c>
      <c r="R52" t="str">
        <f>IF($Z$6="","",$Z$6)</f>
        <v>*</v>
      </c>
    </row>
    <row r="53" spans="1:18" x14ac:dyDescent="0.3">
      <c r="A53">
        <v>2</v>
      </c>
      <c r="B53">
        <f>$I$7</f>
        <v>-0.24764723227358709</v>
      </c>
      <c r="C53">
        <f>$I$8</f>
        <v>-0.2628813152849796</v>
      </c>
      <c r="D53">
        <f>$I$9</f>
        <v>-0.15284060846261169</v>
      </c>
      <c r="E53">
        <f>$I$10</f>
        <v>8.830815268414148E-2</v>
      </c>
      <c r="F53">
        <f>$I$11</f>
        <v>0.4092183711813373</v>
      </c>
      <c r="H53">
        <f>$X$7</f>
        <v>-2.3232824802398682</v>
      </c>
      <c r="I53">
        <f>$X$8</f>
        <v>-4.42437744140625</v>
      </c>
      <c r="J53">
        <f>$X$9</f>
        <v>-3.328254222869873</v>
      </c>
      <c r="K53">
        <f>$X$10</f>
        <v>1.1507859230041504</v>
      </c>
      <c r="L53">
        <f>$X$11</f>
        <v>5.3663301467895508</v>
      </c>
      <c r="N53" t="str">
        <f>IF($Z$7="","",$Z$7)</f>
        <v>**</v>
      </c>
      <c r="O53" t="str">
        <f>IF($Z$8="","",$Z$8)</f>
        <v>***</v>
      </c>
      <c r="P53" t="str">
        <f>IF($Z$9="","",$Z$9)</f>
        <v>***</v>
      </c>
      <c r="Q53" t="str">
        <f>IF($Z$10="","",$Z$10)</f>
        <v/>
      </c>
      <c r="R53" t="str">
        <f>IF($Z$11="","",$Z$11)</f>
        <v>***</v>
      </c>
    </row>
    <row r="54" spans="1:18" x14ac:dyDescent="0.3">
      <c r="A54">
        <v>3</v>
      </c>
      <c r="B54">
        <f>$I$12</f>
        <v>-0.49879378013865516</v>
      </c>
      <c r="C54">
        <f>$I$13</f>
        <v>-0.25214068085722352</v>
      </c>
      <c r="D54">
        <f>$I$14</f>
        <v>-0.12640669050219844</v>
      </c>
      <c r="E54">
        <f>$I$15</f>
        <v>0.18644943029995628</v>
      </c>
      <c r="F54">
        <f>$I$16</f>
        <v>0.39693686229093489</v>
      </c>
      <c r="H54">
        <f>$X$12</f>
        <v>-6.0187187194824219</v>
      </c>
      <c r="I54">
        <f>$X$13</f>
        <v>-4.2137346267700195</v>
      </c>
      <c r="J54">
        <f>$X$14</f>
        <v>-1.7651469707489014</v>
      </c>
      <c r="K54">
        <f>$X$15</f>
        <v>2.3071062564849854</v>
      </c>
      <c r="L54">
        <f>$X$16</f>
        <v>5.7494440078735352</v>
      </c>
      <c r="N54" t="str">
        <f>IF($Z$12="","",$Z$12)</f>
        <v>***</v>
      </c>
      <c r="O54" t="str">
        <f>IF($Z$13="","",$Z$13)</f>
        <v>***</v>
      </c>
      <c r="P54" t="str">
        <f>IF($Z$14="","",$Z$14)</f>
        <v>*</v>
      </c>
      <c r="Q54" t="str">
        <f>IF($Z$15="","",$Z$15)</f>
        <v>**</v>
      </c>
      <c r="R54" t="str">
        <f>IF($Z$16="","",$Z$16)</f>
        <v>***</v>
      </c>
    </row>
    <row r="55" spans="1:18" x14ac:dyDescent="0.3">
      <c r="A55">
        <v>4</v>
      </c>
      <c r="B55">
        <f>$I$17</f>
        <v>-0.60278928187820235</v>
      </c>
      <c r="C55">
        <f>$I$18</f>
        <v>-0.24729077858735421</v>
      </c>
      <c r="D55">
        <f>$I$19</f>
        <v>-6.7415719374170111E-2</v>
      </c>
      <c r="E55">
        <f>$I$20</f>
        <v>7.9197022791035965E-2</v>
      </c>
      <c r="F55">
        <f>$I$21</f>
        <v>0.47257498677457982</v>
      </c>
      <c r="H55">
        <f>$X$17</f>
        <v>-7.0900688171386719</v>
      </c>
      <c r="I55">
        <f>$X$18</f>
        <v>-3.5538246631622314</v>
      </c>
      <c r="J55">
        <f>$X$19</f>
        <v>-0.95980727672576904</v>
      </c>
      <c r="K55">
        <f>$X$20</f>
        <v>0.99266731739044189</v>
      </c>
      <c r="L55">
        <f>$X$21</f>
        <v>9.2825651168823242</v>
      </c>
      <c r="N55" t="str">
        <f>IF($Z$17="","",$Z$17)</f>
        <v>***</v>
      </c>
      <c r="O55" t="str">
        <f>IF($Z$18="","",$Z$18)</f>
        <v>***</v>
      </c>
      <c r="P55" t="str">
        <f>IF($Z$19="","",$Z$19)</f>
        <v/>
      </c>
      <c r="Q55" t="str">
        <f>IF($Z$20="","",$Z$20)</f>
        <v/>
      </c>
      <c r="R55" t="str">
        <f>IF($Z$21="","",$Z$21)</f>
        <v>***</v>
      </c>
    </row>
    <row r="56" spans="1:18" x14ac:dyDescent="0.3">
      <c r="A56">
        <v>5</v>
      </c>
      <c r="B56">
        <f>$I$22</f>
        <v>-1.0160125610821942</v>
      </c>
      <c r="C56">
        <f>$I$23</f>
        <v>-0.4453599572852584</v>
      </c>
      <c r="D56">
        <f>$I$24</f>
        <v>0.13471544379207445</v>
      </c>
      <c r="E56">
        <f>$I$25</f>
        <v>0.45966385433158929</v>
      </c>
      <c r="F56">
        <f>$I$26</f>
        <v>0.58643271651183615</v>
      </c>
      <c r="H56">
        <f>$X$22</f>
        <v>-13.962027549743652</v>
      </c>
      <c r="I56">
        <f>$X$23</f>
        <v>-7.2918400764465332</v>
      </c>
      <c r="J56">
        <f>$X$24</f>
        <v>1.4705395698547363</v>
      </c>
      <c r="K56">
        <f>$X$25</f>
        <v>5.2397847175598145</v>
      </c>
      <c r="L56">
        <f>$X$26</f>
        <v>9.0718421936035156</v>
      </c>
      <c r="N56" t="str">
        <f>IF($Z$22="","",$Z$22)</f>
        <v>***</v>
      </c>
      <c r="O56" t="str">
        <f>IF($Z$23="","",$Z$23)</f>
        <v>***</v>
      </c>
      <c r="P56" t="str">
        <f>IF($Z$24="","",$Z$24)</f>
        <v/>
      </c>
      <c r="Q56" t="str">
        <f>IF($Z$25="","",$Z$25)</f>
        <v>***</v>
      </c>
      <c r="R56" t="str">
        <f>IF($Z$26="","",$Z$26)</f>
        <v>***</v>
      </c>
    </row>
    <row r="58" spans="1:18" x14ac:dyDescent="0.3">
      <c r="B58">
        <v>1</v>
      </c>
      <c r="C58">
        <v>2</v>
      </c>
      <c r="D58">
        <v>3</v>
      </c>
      <c r="E58">
        <v>4</v>
      </c>
      <c r="F58">
        <v>5</v>
      </c>
      <c r="H58">
        <v>1</v>
      </c>
      <c r="I58">
        <v>2</v>
      </c>
      <c r="J58">
        <v>3</v>
      </c>
      <c r="K58">
        <v>4</v>
      </c>
      <c r="L58">
        <v>5</v>
      </c>
    </row>
    <row r="59" spans="1:18" x14ac:dyDescent="0.3">
      <c r="A59">
        <v>1</v>
      </c>
      <c r="B59">
        <f>$F$2</f>
        <v>0.87551569937287665</v>
      </c>
      <c r="C59">
        <f>$F$3</f>
        <v>0.93626581648947083</v>
      </c>
      <c r="D59">
        <f>$F$4</f>
        <v>0.96767862455669573</v>
      </c>
      <c r="E59">
        <f>$F$5</f>
        <v>0.96408448650008327</v>
      </c>
      <c r="F59">
        <f>$F$6</f>
        <v>0.9615294340337105</v>
      </c>
      <c r="H59">
        <f>$C$2</f>
        <v>3.9979427171665605</v>
      </c>
      <c r="I59">
        <f>$C$3</f>
        <v>2.7624992981257392</v>
      </c>
      <c r="J59">
        <f>$C$4</f>
        <v>1.9751643005207911</v>
      </c>
      <c r="K59">
        <f>$C$5</f>
        <v>2.0898398583228586</v>
      </c>
      <c r="L59">
        <f>$C$6</f>
        <v>2.0488221786927938</v>
      </c>
    </row>
    <row r="60" spans="1:18" x14ac:dyDescent="0.3">
      <c r="A60">
        <v>2</v>
      </c>
      <c r="B60">
        <f>$F$7</f>
        <v>0.94134936172529626</v>
      </c>
      <c r="C60">
        <f>$F$8</f>
        <v>0.97030649680855496</v>
      </c>
      <c r="D60">
        <f>$F$9</f>
        <v>0.97092461897818438</v>
      </c>
      <c r="E60">
        <f>$F$10</f>
        <v>0.96529604528139967</v>
      </c>
      <c r="F60">
        <f>$F$11</f>
        <v>0.95716411934898293</v>
      </c>
      <c r="H60">
        <f>$C$7</f>
        <v>2.5049436737526798</v>
      </c>
      <c r="I60">
        <f>$C$8</f>
        <v>1.7914512767422572</v>
      </c>
      <c r="J60">
        <f>$C$9</f>
        <v>1.7554567662324687</v>
      </c>
      <c r="K60">
        <f>$C$10</f>
        <v>1.9014583472821092</v>
      </c>
      <c r="L60">
        <f>$C$11</f>
        <v>2.0844328099221463</v>
      </c>
    </row>
    <row r="61" spans="1:18" x14ac:dyDescent="0.3">
      <c r="A61">
        <v>3</v>
      </c>
      <c r="B61">
        <f>$F$12</f>
        <v>0.95083997370504736</v>
      </c>
      <c r="C61">
        <f>$F$13</f>
        <v>0.96198917191867817</v>
      </c>
      <c r="D61">
        <f>$F$14</f>
        <v>0.95925872144142477</v>
      </c>
      <c r="E61">
        <f>$F$15</f>
        <v>0.95390436130150458</v>
      </c>
      <c r="F61">
        <f>$F$16</f>
        <v>0.9501937072877934</v>
      </c>
      <c r="H61">
        <f>$C$12</f>
        <v>2.2449531404120724</v>
      </c>
      <c r="I61">
        <f>$C$13</f>
        <v>1.9102455189592848</v>
      </c>
      <c r="J61">
        <f>$C$14</f>
        <v>1.9919058928503812</v>
      </c>
      <c r="K61">
        <f>$C$15</f>
        <v>2.1345451761314589</v>
      </c>
      <c r="L61">
        <f>$C$16</f>
        <v>2.147475042643582</v>
      </c>
    </row>
    <row r="62" spans="1:18" x14ac:dyDescent="0.3">
      <c r="A62">
        <v>4</v>
      </c>
      <c r="B62">
        <f>$F$17</f>
        <v>0.94495434380932997</v>
      </c>
      <c r="C62">
        <f>$F$18</f>
        <v>0.95495560416521286</v>
      </c>
      <c r="D62">
        <f>$F$19</f>
        <v>0.94809877321429104</v>
      </c>
      <c r="E62">
        <f>$F$20</f>
        <v>0.94847932455735262</v>
      </c>
      <c r="F62">
        <f>$F$21</f>
        <v>0.95130112063941152</v>
      </c>
      <c r="H62">
        <f>$C$17</f>
        <v>2.2473842957585903</v>
      </c>
      <c r="I62">
        <f>$C$18</f>
        <v>2.0479488415823077</v>
      </c>
      <c r="J62">
        <f>$C$19</f>
        <v>2.1846114433438841</v>
      </c>
      <c r="K62">
        <f>$C$20</f>
        <v>2.2189614723264266</v>
      </c>
      <c r="L62">
        <f>$C$21</f>
        <v>2.0305550146677067</v>
      </c>
    </row>
    <row r="63" spans="1:18" x14ac:dyDescent="0.3">
      <c r="A63">
        <v>5</v>
      </c>
      <c r="B63">
        <f>$F$22</f>
        <v>0.94520783120117402</v>
      </c>
      <c r="C63">
        <f>$F$23</f>
        <v>0.95023542720246224</v>
      </c>
      <c r="D63">
        <f>$F$24</f>
        <v>0.93841077583265686</v>
      </c>
      <c r="E63">
        <f>$F$25</f>
        <v>0.932440000951679</v>
      </c>
      <c r="F63">
        <f>$F$26</f>
        <v>0.94107690929612609</v>
      </c>
      <c r="H63">
        <f>$C$22</f>
        <v>1.9579577918718367</v>
      </c>
      <c r="I63">
        <f>$C$23</f>
        <v>1.9410981083907999</v>
      </c>
      <c r="J63">
        <f>$C$24</f>
        <v>2.1587969615636036</v>
      </c>
      <c r="K63">
        <f>$C$25</f>
        <v>2.2146838560034774</v>
      </c>
      <c r="L63">
        <f>$C$26</f>
        <v>2.0192833018981351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表1</vt:lpstr>
      <vt:lpstr>表2</vt:lpstr>
      <vt:lpstr>25组回归结果复制到这里</vt:lpstr>
      <vt:lpstr>仅市场因子</vt:lpstr>
      <vt:lpstr>市值+账面市值比</vt:lpstr>
      <vt:lpstr>三因子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2023-01-05T08:21:45Z</dcterms:modified>
</cp:coreProperties>
</file>