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769EBB03-23B3-5646-BBA9-783D35D84537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baseline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D60" i="2"/>
  <c r="E60" i="2"/>
  <c r="F60" i="2"/>
  <c r="G60" i="2"/>
  <c r="H60" i="2"/>
  <c r="C63" i="2"/>
  <c r="C64" i="2"/>
  <c r="D63" i="2"/>
  <c r="D64" i="2"/>
  <c r="E63" i="2"/>
  <c r="E64" i="2"/>
  <c r="F63" i="2"/>
  <c r="F64" i="2"/>
  <c r="G63" i="2"/>
  <c r="G64" i="2"/>
  <c r="H63" i="2"/>
  <c r="H64" i="2"/>
  <c r="C61" i="2"/>
  <c r="D61" i="2"/>
  <c r="E61" i="2"/>
  <c r="F61" i="2"/>
  <c r="G61" i="2"/>
  <c r="H61" i="2"/>
</calcChain>
</file>

<file path=xl/sharedStrings.xml><?xml version="1.0" encoding="utf-8"?>
<sst xmlns="http://schemas.openxmlformats.org/spreadsheetml/2006/main" count="65" uniqueCount="63">
  <si>
    <t>Monthly Sales (units)</t>
  </si>
  <si>
    <t>Cost of New Equipment (pesos)</t>
  </si>
  <si>
    <t>Resale Value of Equipment (pesos)</t>
  </si>
  <si>
    <t>Unit Sale Price (pesos)</t>
  </si>
  <si>
    <t>% Overhead to Sales</t>
  </si>
  <si>
    <t>Building Rental (pesos)</t>
  </si>
  <si>
    <t>Unit Raw Material Cost (pesos)</t>
  </si>
  <si>
    <t>Average Collection Period (Days)</t>
  </si>
  <si>
    <t>Average Payment Period (Days)</t>
  </si>
  <si>
    <t>Monthly Labor Costs (pesos)</t>
  </si>
  <si>
    <t>Years of Straight-line Depreciation</t>
  </si>
  <si>
    <t>Cost of Capital</t>
  </si>
  <si>
    <t>Monthly Energy Costs (pesos)</t>
  </si>
  <si>
    <t>Tax Rate</t>
  </si>
  <si>
    <t>Erosion (pesos)</t>
  </si>
  <si>
    <t>Year</t>
  </si>
  <si>
    <t xml:space="preserve">       Less Taxes</t>
  </si>
  <si>
    <t>Net Resale Value of Equipment (pesos)</t>
  </si>
  <si>
    <t>Working Capital Requirements (pesos)</t>
  </si>
  <si>
    <t xml:space="preserve">       Payables ((Material Costs/365)*Avg Pmt Period)</t>
  </si>
  <si>
    <t>Change in Working Capital Requirements (pesos)</t>
  </si>
  <si>
    <t>Annual Sales (Units)</t>
  </si>
  <si>
    <t>Annual Sales Revenue (pesos)</t>
  </si>
  <si>
    <t>Operating Expenses (pesos)</t>
  </si>
  <si>
    <t xml:space="preserve">       Raw Material Costs</t>
  </si>
  <si>
    <t xml:space="preserve">       Direct Labor Costs</t>
  </si>
  <si>
    <t xml:space="preserve">       Energy Costs</t>
  </si>
  <si>
    <t xml:space="preserve">       Depreciation</t>
  </si>
  <si>
    <t xml:space="preserve">       General Administrative and Selling Expenses</t>
  </si>
  <si>
    <t xml:space="preserve">       Overhead Expenses</t>
  </si>
  <si>
    <t>Total Operating Expenses (pesos)</t>
  </si>
  <si>
    <t xml:space="preserve">     Taxes (pesos)</t>
  </si>
  <si>
    <t>Operating Profit After Tax (pesos)</t>
  </si>
  <si>
    <t>Project's Operating Cash Flow (pesos)</t>
  </si>
  <si>
    <t xml:space="preserve">     Depreciation (pesos)</t>
  </si>
  <si>
    <t>Total Operating Cash Flow (pesos)</t>
  </si>
  <si>
    <t>Project's Free Cash Flow (pesos)</t>
  </si>
  <si>
    <t>Present Value of Cash Flow (pesos)</t>
  </si>
  <si>
    <t>NPV (pesos)</t>
  </si>
  <si>
    <t>IRR</t>
  </si>
  <si>
    <t>Payback Period (Years)</t>
  </si>
  <si>
    <t>Discounted Payback Period (Years)</t>
  </si>
  <si>
    <t>Profitability Index</t>
  </si>
  <si>
    <t>Net Capital Expenditure</t>
  </si>
  <si>
    <t xml:space="preserve">       Receivables (=(Sales/365)*Avg Collection Period)</t>
  </si>
  <si>
    <t xml:space="preserve">       Inventories (=One month materials costs)</t>
  </si>
  <si>
    <t xml:space="preserve">    Cummulative Cash Flow (pesos)</t>
  </si>
  <si>
    <t xml:space="preserve">    Cummulative PV of Cash flow (pesos)</t>
  </si>
  <si>
    <t>Consultant's market study cost</t>
  </si>
  <si>
    <t>*the shaded rows are reserved for sensitivity analysis</t>
  </si>
  <si>
    <t xml:space="preserve">   Increase (Decrease) in Sales Volume*</t>
  </si>
  <si>
    <t xml:space="preserve">   Increase (Decrease) in Sales Price*</t>
  </si>
  <si>
    <t xml:space="preserve">   Increase (Decrease) in Raw Material Costs*</t>
  </si>
  <si>
    <t xml:space="preserve">   Increase (Decrease) in Direct Labor Costs*</t>
  </si>
  <si>
    <t xml:space="preserve">   Increase (Decrease) in Energy Costs*</t>
  </si>
  <si>
    <t>Project Information</t>
  </si>
  <si>
    <t>Intrest rate of loan</t>
  </si>
  <si>
    <t>Consultant's market study cost ?</t>
  </si>
  <si>
    <t xml:space="preserve">       Building Rental (Opportunity Costs) ?</t>
  </si>
  <si>
    <t xml:space="preserve">     Intrest Expenses ?</t>
  </si>
  <si>
    <t>Operating Profit Before Interest and Tax (pesos)</t>
  </si>
  <si>
    <t xml:space="preserve">     Erosion of Existing Sales (pesos) ?</t>
  </si>
  <si>
    <t xml:space="preserve">Hola Kola - The Valuation of the Zero-Calorie Soda Project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</si>
</sst>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u/>
      <sz val="10"/>
      <color rgb="FFC00000"/>
      <name val="Arial"/>
      <family val="2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1" fillId="0" borderId="1" xfId="1" applyBorder="1"/>
    <xf numFmtId="0" fontId="1" fillId="0" borderId="2" xfId="1" applyBorder="1"/>
    <xf numFmtId="3" fontId="1" fillId="0" borderId="3" xfId="1" applyNumberFormat="1" applyBorder="1"/>
    <xf numFmtId="164" fontId="0" fillId="0" borderId="3" xfId="2" applyNumberFormat="1" applyFont="1" applyBorder="1"/>
    <xf numFmtId="0" fontId="1" fillId="0" borderId="4" xfId="1" applyBorder="1"/>
    <xf numFmtId="9" fontId="0" fillId="0" borderId="5" xfId="3" applyFont="1" applyBorder="1"/>
    <xf numFmtId="164" fontId="0" fillId="0" borderId="5" xfId="2" applyNumberFormat="1" applyFont="1" applyBorder="1"/>
    <xf numFmtId="3" fontId="1" fillId="0" borderId="5" xfId="1" applyNumberFormat="1" applyBorder="1"/>
    <xf numFmtId="165" fontId="1" fillId="0" borderId="5" xfId="1" applyNumberFormat="1" applyBorder="1"/>
    <xf numFmtId="0" fontId="1" fillId="0" borderId="5" xfId="1" applyBorder="1"/>
    <xf numFmtId="166" fontId="0" fillId="0" borderId="5" xfId="3" applyNumberFormat="1" applyFont="1" applyBorder="1"/>
    <xf numFmtId="0" fontId="1" fillId="0" borderId="7" xfId="1" applyBorder="1"/>
    <xf numFmtId="9" fontId="0" fillId="0" borderId="8" xfId="3" applyFont="1" applyFill="1" applyBorder="1"/>
    <xf numFmtId="164" fontId="0" fillId="0" borderId="8" xfId="2" applyNumberFormat="1" applyFont="1" applyFill="1" applyBorder="1"/>
    <xf numFmtId="0" fontId="4" fillId="0" borderId="7" xfId="1" applyFont="1" applyBorder="1"/>
    <xf numFmtId="0" fontId="5" fillId="0" borderId="0" xfId="1" applyFont="1"/>
    <xf numFmtId="164" fontId="1" fillId="0" borderId="0" xfId="1" applyNumberFormat="1"/>
    <xf numFmtId="164" fontId="0" fillId="0" borderId="0" xfId="2" applyNumberFormat="1" applyFont="1" applyBorder="1" applyAlignment="1"/>
    <xf numFmtId="164" fontId="0" fillId="0" borderId="0" xfId="2" applyNumberFormat="1" applyFont="1"/>
    <xf numFmtId="43" fontId="1" fillId="0" borderId="0" xfId="1" applyNumberFormat="1"/>
    <xf numFmtId="164" fontId="1" fillId="0" borderId="0" xfId="2" applyNumberFormat="1" applyFont="1" applyBorder="1"/>
    <xf numFmtId="0" fontId="6" fillId="3" borderId="0" xfId="1" applyFont="1" applyFill="1"/>
    <xf numFmtId="0" fontId="1" fillId="3" borderId="0" xfId="1" applyFill="1"/>
    <xf numFmtId="164" fontId="1" fillId="3" borderId="0" xfId="1" applyNumberFormat="1" applyFill="1"/>
    <xf numFmtId="0" fontId="6" fillId="0" borderId="0" xfId="1" applyFont="1"/>
    <xf numFmtId="0" fontId="6" fillId="0" borderId="4" xfId="1" applyFont="1" applyBorder="1"/>
    <xf numFmtId="0" fontId="1" fillId="2" borderId="0" xfId="1" applyFill="1"/>
    <xf numFmtId="0" fontId="1" fillId="4" borderId="0" xfId="1" applyFill="1"/>
    <xf numFmtId="0" fontId="1" fillId="2" borderId="10" xfId="1" applyFill="1" applyBorder="1"/>
    <xf numFmtId="0" fontId="1" fillId="2" borderId="11" xfId="1" applyFill="1" applyBorder="1"/>
    <xf numFmtId="164" fontId="0" fillId="2" borderId="12" xfId="2" applyNumberFormat="1" applyFont="1" applyFill="1" applyBorder="1"/>
    <xf numFmtId="0" fontId="1" fillId="2" borderId="13" xfId="1" applyFill="1" applyBorder="1"/>
    <xf numFmtId="10" fontId="1" fillId="2" borderId="14" xfId="1" applyNumberFormat="1" applyFill="1" applyBorder="1"/>
    <xf numFmtId="2" fontId="1" fillId="2" borderId="14" xfId="1" applyNumberFormat="1" applyFill="1" applyBorder="1"/>
    <xf numFmtId="2" fontId="6" fillId="2" borderId="14" xfId="1" applyNumberFormat="1" applyFont="1" applyFill="1" applyBorder="1" applyAlignment="1">
      <alignment horizontal="right"/>
    </xf>
    <xf numFmtId="0" fontId="1" fillId="2" borderId="15" xfId="1" applyFill="1" applyBorder="1"/>
    <xf numFmtId="0" fontId="1" fillId="2" borderId="9" xfId="1" applyFill="1" applyBorder="1"/>
    <xf numFmtId="43" fontId="1" fillId="2" borderId="16" xfId="1" applyNumberFormat="1" applyFill="1" applyBorder="1"/>
    <xf numFmtId="0" fontId="7" fillId="0" borderId="0" xfId="1" applyFont="1"/>
    <xf numFmtId="9" fontId="0" fillId="0" borderId="0" xfId="3" applyFont="1" applyFill="1" applyBorder="1"/>
    <xf numFmtId="164" fontId="0" fillId="0" borderId="5" xfId="2" applyNumberFormat="1" applyFont="1" applyFill="1" applyBorder="1"/>
    <xf numFmtId="0" fontId="6" fillId="0" borderId="6" xfId="1" applyFont="1" applyBorder="1"/>
    <xf numFmtId="9" fontId="0" fillId="4" borderId="5" xfId="3" applyFont="1" applyFill="1" applyBorder="1"/>
    <xf numFmtId="0" fontId="6" fillId="4" borderId="4" xfId="1" applyFont="1" applyFill="1" applyBorder="1"/>
    <xf numFmtId="164" fontId="6" fillId="0" borderId="0" xfId="1" applyNumberFormat="1" applyFont="1"/>
    <xf numFmtId="0" fontId="8" fillId="0" borderId="0" xfId="1" applyFont="1"/>
    <xf numFmtId="164" fontId="7" fillId="0" borderId="0" xfId="1" applyNumberFormat="1" applyFont="1"/>
    <xf numFmtId="164" fontId="0" fillId="0" borderId="0" xfId="2" applyNumberFormat="1" applyFont="1" applyBorder="1"/>
    <xf numFmtId="0" fontId="1" fillId="0" borderId="1" xfId="1" applyBorder="1"/>
    <xf numFmtId="0" fontId="1" fillId="0" borderId="2" xfId="1" applyBorder="1"/>
    <xf numFmtId="0" fontId="1" fillId="0" borderId="4" xfId="1" applyBorder="1"/>
    <xf numFmtId="0" fontId="1" fillId="0" borderId="0" xfId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41" zoomScale="118" zoomScaleNormal="145" workbookViewId="0">
      <selection activeCell="D56" sqref="D56"/>
    </sheetView>
  </sheetViews>
  <sheetFormatPr baseColWidth="10" defaultColWidth="8.83203125" defaultRowHeight="13" x14ac:dyDescent="0.15"/>
  <cols>
    <col min="1" max="1" width="41.1640625" style="2" customWidth="1"/>
    <col min="2" max="2" width="5.1640625" style="2" customWidth="1"/>
    <col min="3" max="8" width="13.6640625" style="2" customWidth="1"/>
    <col min="9" max="9" width="2.1640625" style="2" customWidth="1"/>
    <col min="10" max="10" width="8.83203125" style="2" customWidth="1"/>
    <col min="11" max="16384" width="8.83203125" style="2"/>
  </cols>
  <sheetData>
    <row r="1" spans="1:8" ht="16" x14ac:dyDescent="0.2">
      <c r="A1" s="1" t="s">
        <v>62</v>
      </c>
      <c r="B1" s="1"/>
    </row>
    <row r="2" spans="1:8" ht="16" x14ac:dyDescent="0.2">
      <c r="A2" s="3"/>
      <c r="B2" s="3"/>
    </row>
    <row r="3" spans="1:8" ht="16" x14ac:dyDescent="0.2">
      <c r="A3" s="1" t="s">
        <v>55</v>
      </c>
      <c r="B3" s="1"/>
    </row>
    <row r="4" spans="1:8" ht="14" thickBot="1" x14ac:dyDescent="0.2"/>
    <row r="5" spans="1:8" ht="15" x14ac:dyDescent="0.2">
      <c r="A5" s="4" t="s">
        <v>0</v>
      </c>
      <c r="B5" s="5"/>
      <c r="C5" s="6">
        <v>600000</v>
      </c>
      <c r="E5" s="52" t="s">
        <v>1</v>
      </c>
      <c r="F5" s="53"/>
      <c r="G5" s="5"/>
      <c r="H5" s="7">
        <v>50000000</v>
      </c>
    </row>
    <row r="6" spans="1:8" ht="15" x14ac:dyDescent="0.2">
      <c r="A6" s="47" t="s">
        <v>50</v>
      </c>
      <c r="B6" s="31"/>
      <c r="C6" s="46">
        <v>0</v>
      </c>
      <c r="E6" s="54" t="s">
        <v>2</v>
      </c>
      <c r="F6" s="55"/>
      <c r="H6" s="10">
        <v>4000000</v>
      </c>
    </row>
    <row r="7" spans="1:8" ht="15" x14ac:dyDescent="0.2">
      <c r="A7" s="8" t="s">
        <v>3</v>
      </c>
      <c r="C7" s="11">
        <v>5</v>
      </c>
      <c r="E7" s="29" t="s">
        <v>4</v>
      </c>
      <c r="H7" s="9">
        <v>0.01</v>
      </c>
    </row>
    <row r="8" spans="1:8" ht="15" x14ac:dyDescent="0.2">
      <c r="A8" s="47" t="s">
        <v>51</v>
      </c>
      <c r="B8" s="31"/>
      <c r="C8" s="46">
        <v>0</v>
      </c>
      <c r="E8" s="8" t="s">
        <v>5</v>
      </c>
      <c r="H8" s="10">
        <v>60000</v>
      </c>
    </row>
    <row r="9" spans="1:8" x14ac:dyDescent="0.15">
      <c r="A9" s="8" t="s">
        <v>6</v>
      </c>
      <c r="C9" s="12">
        <v>1.8</v>
      </c>
      <c r="E9" s="8" t="s">
        <v>7</v>
      </c>
      <c r="H9" s="13">
        <v>45</v>
      </c>
    </row>
    <row r="10" spans="1:8" ht="15" x14ac:dyDescent="0.2">
      <c r="A10" s="47" t="s">
        <v>52</v>
      </c>
      <c r="B10" s="31"/>
      <c r="C10" s="46">
        <v>0</v>
      </c>
      <c r="E10" s="8" t="s">
        <v>8</v>
      </c>
      <c r="H10" s="13">
        <v>36</v>
      </c>
    </row>
    <row r="11" spans="1:8" x14ac:dyDescent="0.15">
      <c r="A11" s="8" t="s">
        <v>9</v>
      </c>
      <c r="C11" s="11">
        <v>180000</v>
      </c>
      <c r="E11" s="8" t="s">
        <v>10</v>
      </c>
      <c r="H11" s="13">
        <v>5</v>
      </c>
    </row>
    <row r="12" spans="1:8" ht="15" x14ac:dyDescent="0.2">
      <c r="A12" s="47" t="s">
        <v>53</v>
      </c>
      <c r="B12" s="31"/>
      <c r="C12" s="46">
        <v>0</v>
      </c>
      <c r="E12" s="8" t="s">
        <v>11</v>
      </c>
      <c r="H12" s="14">
        <v>0.182</v>
      </c>
    </row>
    <row r="13" spans="1:8" ht="15" x14ac:dyDescent="0.2">
      <c r="A13" s="8" t="s">
        <v>12</v>
      </c>
      <c r="C13" s="11">
        <v>50000</v>
      </c>
      <c r="E13" s="8" t="s">
        <v>13</v>
      </c>
      <c r="H13" s="9">
        <v>0.3</v>
      </c>
    </row>
    <row r="14" spans="1:8" ht="15" x14ac:dyDescent="0.2">
      <c r="A14" s="47" t="s">
        <v>54</v>
      </c>
      <c r="B14" s="31"/>
      <c r="C14" s="46">
        <v>0</v>
      </c>
      <c r="E14" s="8" t="s">
        <v>14</v>
      </c>
      <c r="H14" s="44">
        <v>800000</v>
      </c>
    </row>
    <row r="15" spans="1:8" ht="16" thickBot="1" x14ac:dyDescent="0.25">
      <c r="A15" s="45" t="s">
        <v>49</v>
      </c>
      <c r="B15" s="15"/>
      <c r="C15" s="16"/>
      <c r="E15" s="29" t="s">
        <v>56</v>
      </c>
      <c r="H15" s="9">
        <v>0.16</v>
      </c>
    </row>
    <row r="16" spans="1:8" ht="16" thickBot="1" x14ac:dyDescent="0.25">
      <c r="A16" s="28"/>
      <c r="C16" s="43"/>
      <c r="E16" s="45" t="s">
        <v>48</v>
      </c>
      <c r="F16" s="15"/>
      <c r="G16" s="15"/>
      <c r="H16" s="17">
        <v>5000000</v>
      </c>
    </row>
    <row r="18" spans="1:8" ht="14" thickBot="1" x14ac:dyDescent="0.2">
      <c r="A18" s="18" t="s">
        <v>15</v>
      </c>
      <c r="B18" s="18"/>
      <c r="C18" s="18">
        <v>0</v>
      </c>
      <c r="D18" s="18">
        <v>1</v>
      </c>
      <c r="E18" s="18">
        <v>2</v>
      </c>
      <c r="F18" s="18">
        <v>3</v>
      </c>
      <c r="G18" s="18">
        <v>4</v>
      </c>
      <c r="H18" s="18">
        <v>5</v>
      </c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  <row r="20" spans="1:8" x14ac:dyDescent="0.15">
      <c r="A20" s="2" t="s">
        <v>1</v>
      </c>
      <c r="C20" s="20"/>
      <c r="D20" s="19"/>
      <c r="E20" s="19"/>
      <c r="F20" s="19"/>
      <c r="G20" s="19"/>
      <c r="H20" s="19"/>
    </row>
    <row r="21" spans="1:8" x14ac:dyDescent="0.15">
      <c r="A21" s="2" t="s">
        <v>2</v>
      </c>
      <c r="D21" s="19"/>
      <c r="E21" s="19"/>
      <c r="F21" s="19"/>
      <c r="G21" s="19"/>
      <c r="H21" s="20"/>
    </row>
    <row r="22" spans="1:8" x14ac:dyDescent="0.15">
      <c r="A22" s="2" t="s">
        <v>16</v>
      </c>
      <c r="D22" s="19"/>
      <c r="E22" s="19"/>
      <c r="F22" s="19"/>
      <c r="G22" s="19"/>
      <c r="H22" s="20"/>
    </row>
    <row r="23" spans="1:8" x14ac:dyDescent="0.15">
      <c r="A23" s="2" t="s">
        <v>17</v>
      </c>
      <c r="D23" s="19"/>
      <c r="E23" s="19"/>
      <c r="F23" s="19"/>
      <c r="G23" s="19"/>
      <c r="H23" s="20"/>
    </row>
    <row r="24" spans="1:8" x14ac:dyDescent="0.15">
      <c r="A24" s="42" t="s">
        <v>57</v>
      </c>
      <c r="B24" s="42"/>
      <c r="C24" s="48"/>
      <c r="D24" s="49"/>
      <c r="E24" s="49"/>
      <c r="F24" s="49"/>
      <c r="G24" s="49"/>
      <c r="H24" s="50"/>
    </row>
    <row r="25" spans="1:8" x14ac:dyDescent="0.15">
      <c r="D25" s="19"/>
      <c r="E25" s="19"/>
      <c r="F25" s="19"/>
      <c r="G25" s="19"/>
      <c r="H25" s="20"/>
    </row>
    <row r="26" spans="1:8" x14ac:dyDescent="0.15">
      <c r="A26" s="25" t="s">
        <v>43</v>
      </c>
      <c r="B26" s="26"/>
      <c r="C26" s="27"/>
      <c r="D26" s="27"/>
      <c r="E26" s="27"/>
      <c r="F26" s="27"/>
      <c r="G26" s="27"/>
      <c r="H26" s="27"/>
    </row>
    <row r="27" spans="1:8" x14ac:dyDescent="0.15">
      <c r="D27" s="19"/>
      <c r="E27" s="19"/>
      <c r="F27" s="19"/>
      <c r="G27" s="19"/>
      <c r="H27" s="20"/>
    </row>
    <row r="28" spans="1:8" x14ac:dyDescent="0.15">
      <c r="A28" s="2" t="s">
        <v>18</v>
      </c>
      <c r="D28" s="19"/>
      <c r="E28" s="19"/>
      <c r="F28" s="19"/>
      <c r="G28" s="19"/>
      <c r="H28" s="20"/>
    </row>
    <row r="29" spans="1:8" ht="15" x14ac:dyDescent="0.2">
      <c r="A29" s="28" t="s">
        <v>44</v>
      </c>
      <c r="C29" s="21"/>
      <c r="D29" s="21"/>
      <c r="E29" s="21"/>
      <c r="F29" s="21"/>
      <c r="G29" s="21"/>
      <c r="H29" s="20"/>
    </row>
    <row r="30" spans="1:8" ht="15" x14ac:dyDescent="0.2">
      <c r="A30" s="28" t="s">
        <v>45</v>
      </c>
      <c r="C30" s="21"/>
      <c r="D30" s="21"/>
      <c r="E30" s="21"/>
      <c r="F30" s="21"/>
      <c r="G30" s="21"/>
      <c r="H30" s="20"/>
    </row>
    <row r="31" spans="1:8" ht="15" x14ac:dyDescent="0.2">
      <c r="A31" s="2" t="s">
        <v>19</v>
      </c>
      <c r="C31" s="21"/>
      <c r="D31" s="21"/>
      <c r="E31" s="21"/>
      <c r="F31" s="21"/>
      <c r="G31" s="21"/>
      <c r="H31" s="20"/>
    </row>
    <row r="32" spans="1:8" x14ac:dyDescent="0.15">
      <c r="C32" s="20"/>
      <c r="D32" s="20"/>
      <c r="E32" s="20"/>
      <c r="F32" s="20"/>
      <c r="G32" s="20"/>
      <c r="H32" s="20"/>
    </row>
    <row r="33" spans="1:9" x14ac:dyDescent="0.15">
      <c r="C33" s="20"/>
      <c r="D33" s="20"/>
      <c r="E33" s="20"/>
      <c r="F33" s="20"/>
      <c r="G33" s="20"/>
      <c r="H33" s="20"/>
    </row>
    <row r="34" spans="1:9" x14ac:dyDescent="0.15">
      <c r="A34" s="26" t="s">
        <v>20</v>
      </c>
      <c r="B34" s="26"/>
      <c r="C34" s="27"/>
      <c r="D34" s="27"/>
      <c r="E34" s="27"/>
      <c r="F34" s="27"/>
      <c r="G34" s="27"/>
      <c r="H34" s="27"/>
    </row>
    <row r="36" spans="1:9" ht="15" x14ac:dyDescent="0.2">
      <c r="A36" s="2" t="s">
        <v>21</v>
      </c>
      <c r="D36" s="51"/>
      <c r="E36" s="51"/>
      <c r="F36" s="51"/>
      <c r="G36" s="51"/>
      <c r="H36" s="51"/>
    </row>
    <row r="37" spans="1:9" x14ac:dyDescent="0.15">
      <c r="A37" s="2" t="s">
        <v>22</v>
      </c>
      <c r="D37" s="20"/>
      <c r="E37" s="20"/>
      <c r="F37" s="20"/>
      <c r="G37" s="20"/>
      <c r="H37" s="20"/>
      <c r="I37" s="23"/>
    </row>
    <row r="39" spans="1:9" x14ac:dyDescent="0.15">
      <c r="A39" s="2" t="s">
        <v>23</v>
      </c>
    </row>
    <row r="40" spans="1:9" ht="15" x14ac:dyDescent="0.2">
      <c r="A40" s="2" t="s">
        <v>24</v>
      </c>
      <c r="D40" s="51"/>
      <c r="E40" s="51"/>
      <c r="F40" s="51"/>
      <c r="G40" s="51"/>
      <c r="H40" s="51"/>
    </row>
    <row r="41" spans="1:9" ht="15" x14ac:dyDescent="0.2">
      <c r="A41" s="2" t="s">
        <v>25</v>
      </c>
      <c r="D41" s="51"/>
      <c r="E41" s="51"/>
      <c r="F41" s="51"/>
      <c r="G41" s="51"/>
      <c r="H41" s="51"/>
    </row>
    <row r="42" spans="1:9" ht="15" x14ac:dyDescent="0.2">
      <c r="A42" s="2" t="s">
        <v>26</v>
      </c>
      <c r="D42" s="51"/>
      <c r="E42" s="51"/>
      <c r="F42" s="51"/>
      <c r="G42" s="51"/>
      <c r="H42" s="51"/>
    </row>
    <row r="43" spans="1:9" x14ac:dyDescent="0.15">
      <c r="A43" s="42" t="s">
        <v>58</v>
      </c>
      <c r="D43" s="24"/>
      <c r="E43" s="24"/>
      <c r="F43" s="24"/>
      <c r="G43" s="24"/>
      <c r="H43" s="24"/>
    </row>
    <row r="44" spans="1:9" x14ac:dyDescent="0.15">
      <c r="A44" s="2" t="s">
        <v>27</v>
      </c>
      <c r="D44" s="20"/>
      <c r="E44" s="20"/>
      <c r="F44" s="20"/>
      <c r="G44" s="20"/>
      <c r="H44" s="20"/>
    </row>
    <row r="45" spans="1:9" x14ac:dyDescent="0.15">
      <c r="A45" s="2" t="s">
        <v>28</v>
      </c>
      <c r="D45" s="20"/>
      <c r="E45" s="20"/>
      <c r="F45" s="20"/>
      <c r="G45" s="20"/>
      <c r="H45" s="20"/>
    </row>
    <row r="46" spans="1:9" x14ac:dyDescent="0.15">
      <c r="A46" s="2" t="s">
        <v>29</v>
      </c>
      <c r="D46" s="20"/>
      <c r="E46" s="20"/>
      <c r="F46" s="20"/>
      <c r="G46" s="20"/>
      <c r="H46" s="20"/>
    </row>
    <row r="47" spans="1:9" x14ac:dyDescent="0.15">
      <c r="A47" s="2" t="s">
        <v>30</v>
      </c>
      <c r="D47" s="20"/>
      <c r="E47" s="20"/>
      <c r="F47" s="20"/>
      <c r="G47" s="20"/>
      <c r="H47" s="20"/>
    </row>
    <row r="48" spans="1:9" x14ac:dyDescent="0.15">
      <c r="D48" s="20"/>
      <c r="E48" s="20"/>
      <c r="F48" s="20"/>
      <c r="G48" s="20"/>
      <c r="H48" s="20"/>
    </row>
    <row r="49" spans="1:8" x14ac:dyDescent="0.15">
      <c r="A49" s="2" t="s">
        <v>60</v>
      </c>
      <c r="D49" s="20"/>
      <c r="E49" s="20"/>
      <c r="F49" s="20"/>
      <c r="G49" s="20"/>
      <c r="H49" s="20"/>
    </row>
    <row r="50" spans="1:8" x14ac:dyDescent="0.15">
      <c r="A50" s="42" t="s">
        <v>59</v>
      </c>
      <c r="D50" s="20"/>
      <c r="E50" s="20"/>
      <c r="F50" s="20"/>
      <c r="G50" s="20"/>
      <c r="H50" s="20"/>
    </row>
    <row r="51" spans="1:8" x14ac:dyDescent="0.15">
      <c r="A51" s="2" t="s">
        <v>31</v>
      </c>
      <c r="D51" s="20"/>
      <c r="E51" s="20"/>
      <c r="F51" s="20"/>
      <c r="G51" s="20"/>
      <c r="H51" s="20"/>
    </row>
    <row r="53" spans="1:8" x14ac:dyDescent="0.15">
      <c r="A53" s="2" t="s">
        <v>32</v>
      </c>
      <c r="D53" s="20"/>
      <c r="E53" s="20"/>
      <c r="F53" s="20"/>
      <c r="G53" s="20"/>
      <c r="H53" s="20"/>
    </row>
    <row r="54" spans="1:8" x14ac:dyDescent="0.15">
      <c r="D54" s="20"/>
      <c r="E54" s="20"/>
      <c r="F54" s="20"/>
      <c r="G54" s="20"/>
      <c r="H54" s="20"/>
    </row>
    <row r="55" spans="1:8" x14ac:dyDescent="0.15">
      <c r="A55" s="2" t="s">
        <v>33</v>
      </c>
    </row>
    <row r="56" spans="1:8" x14ac:dyDescent="0.15">
      <c r="A56" s="2" t="s">
        <v>34</v>
      </c>
      <c r="D56" s="20"/>
      <c r="E56" s="20"/>
      <c r="F56" s="20"/>
      <c r="G56" s="20"/>
      <c r="H56" s="20"/>
    </row>
    <row r="57" spans="1:8" x14ac:dyDescent="0.15">
      <c r="A57" s="42" t="s">
        <v>61</v>
      </c>
      <c r="D57" s="24"/>
      <c r="E57" s="24"/>
      <c r="F57" s="24"/>
      <c r="G57" s="24"/>
      <c r="H57" s="24"/>
    </row>
    <row r="58" spans="1:8" x14ac:dyDescent="0.15">
      <c r="A58" s="26" t="s">
        <v>35</v>
      </c>
      <c r="B58" s="26"/>
      <c r="C58" s="26"/>
      <c r="D58" s="27"/>
      <c r="E58" s="27"/>
      <c r="F58" s="27"/>
      <c r="G58" s="27"/>
      <c r="H58" s="27"/>
    </row>
    <row r="60" spans="1:8" x14ac:dyDescent="0.15">
      <c r="A60" s="26" t="s">
        <v>36</v>
      </c>
      <c r="B60" s="26"/>
      <c r="C60" s="27">
        <f>C26+C34+C58</f>
        <v>0</v>
      </c>
      <c r="D60" s="27">
        <f t="shared" ref="D60:H60" si="0">D26+D34+D58</f>
        <v>0</v>
      </c>
      <c r="E60" s="27">
        <f t="shared" si="0"/>
        <v>0</v>
      </c>
      <c r="F60" s="27">
        <f t="shared" si="0"/>
        <v>0</v>
      </c>
      <c r="G60" s="27">
        <f t="shared" si="0"/>
        <v>0</v>
      </c>
      <c r="H60" s="27">
        <f t="shared" si="0"/>
        <v>0</v>
      </c>
    </row>
    <row r="61" spans="1:8" ht="15" x14ac:dyDescent="0.2">
      <c r="A61" s="2" t="s">
        <v>46</v>
      </c>
      <c r="C61" s="22">
        <f>C60</f>
        <v>0</v>
      </c>
      <c r="D61" s="22">
        <f>C61+D60</f>
        <v>0</v>
      </c>
      <c r="E61" s="22">
        <f>D61+E60</f>
        <v>0</v>
      </c>
      <c r="F61" s="22">
        <f>E61+F60</f>
        <v>0</v>
      </c>
      <c r="G61" s="22">
        <f>F61+G60</f>
        <v>0</v>
      </c>
      <c r="H61" s="22">
        <f>G61+H60</f>
        <v>0</v>
      </c>
    </row>
    <row r="63" spans="1:8" ht="15" x14ac:dyDescent="0.2">
      <c r="A63" s="2" t="s">
        <v>37</v>
      </c>
      <c r="C63" s="22">
        <f t="shared" ref="C63:H63" si="1">C60/(1+$H$12)^C18</f>
        <v>0</v>
      </c>
      <c r="D63" s="22">
        <f t="shared" si="1"/>
        <v>0</v>
      </c>
      <c r="E63" s="22">
        <f t="shared" si="1"/>
        <v>0</v>
      </c>
      <c r="F63" s="22">
        <f t="shared" si="1"/>
        <v>0</v>
      </c>
      <c r="G63" s="22">
        <f t="shared" si="1"/>
        <v>0</v>
      </c>
      <c r="H63" s="22">
        <f t="shared" si="1"/>
        <v>0</v>
      </c>
    </row>
    <row r="64" spans="1:8" ht="15" x14ac:dyDescent="0.2">
      <c r="A64" s="28" t="s">
        <v>47</v>
      </c>
      <c r="C64" s="22">
        <f>C63</f>
        <v>0</v>
      </c>
      <c r="D64" s="22">
        <f>C64+D63</f>
        <v>0</v>
      </c>
      <c r="E64" s="22">
        <f t="shared" ref="E64:H64" si="2">D64+E63</f>
        <v>0</v>
      </c>
      <c r="F64" s="22">
        <f t="shared" si="2"/>
        <v>0</v>
      </c>
      <c r="G64" s="22">
        <f t="shared" si="2"/>
        <v>0</v>
      </c>
      <c r="H64" s="22">
        <f t="shared" si="2"/>
        <v>0</v>
      </c>
    </row>
    <row r="66" spans="1:7" ht="15" x14ac:dyDescent="0.2">
      <c r="A66" s="32" t="s">
        <v>38</v>
      </c>
      <c r="B66" s="33"/>
      <c r="C66" s="34"/>
      <c r="D66" s="20"/>
    </row>
    <row r="67" spans="1:7" x14ac:dyDescent="0.15">
      <c r="A67" s="35" t="s">
        <v>39</v>
      </c>
      <c r="B67" s="30"/>
      <c r="C67" s="36"/>
    </row>
    <row r="68" spans="1:7" x14ac:dyDescent="0.15">
      <c r="A68" s="35" t="s">
        <v>40</v>
      </c>
      <c r="B68" s="30"/>
      <c r="C68" s="37"/>
    </row>
    <row r="69" spans="1:7" x14ac:dyDescent="0.15">
      <c r="A69" s="35" t="s">
        <v>41</v>
      </c>
      <c r="B69" s="30"/>
      <c r="C69" s="38"/>
    </row>
    <row r="70" spans="1:7" x14ac:dyDescent="0.15">
      <c r="A70" s="39" t="s">
        <v>42</v>
      </c>
      <c r="B70" s="40"/>
      <c r="C70" s="41"/>
    </row>
    <row r="72" spans="1:7" x14ac:dyDescent="0.15">
      <c r="C72" s="20"/>
      <c r="D72" s="20"/>
      <c r="E72" s="20"/>
      <c r="F72" s="20"/>
      <c r="G72" s="20"/>
    </row>
  </sheetData>
  <mergeCells count="2">
    <mergeCell ref="E5:F5"/>
    <mergeCell ref="E6:F6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2025-03-16T02:44:54Z</dcterms:modified>
</cp:coreProperties>
</file>