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332\Desktop\Economitrics\HomeWork\3.28_Second\wine\rawDataFIle\"/>
    </mc:Choice>
  </mc:AlternateContent>
  <bookViews>
    <workbookView xWindow="270" yWindow="285" windowWidth="13995" windowHeight="13770"/>
  </bookViews>
  <sheets>
    <sheet name="Data" sheetId="1" r:id="rId1"/>
    <sheet name="Var Descript" sheetId="2" r:id="rId2"/>
    <sheet name="Weather" sheetId="3" r:id="rId3"/>
  </sheets>
  <calcPr calcId="162913"/>
</workbook>
</file>

<file path=xl/calcChain.xml><?xml version="1.0" encoding="utf-8"?>
<calcChain xmlns="http://schemas.openxmlformats.org/spreadsheetml/2006/main">
  <c r="M173" i="3" l="1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P174" i="3"/>
  <c r="Q173" i="3"/>
  <c r="Q172" i="3"/>
  <c r="AC173" i="3"/>
  <c r="AB173" i="3"/>
  <c r="AA173" i="3"/>
  <c r="Z173" i="3"/>
  <c r="Y173" i="3"/>
  <c r="X173" i="3"/>
  <c r="W173" i="3"/>
  <c r="V173" i="3"/>
  <c r="U173" i="3"/>
  <c r="T173" i="3"/>
  <c r="S173" i="3"/>
  <c r="AC172" i="3"/>
  <c r="AB172" i="3"/>
  <c r="AA172" i="3"/>
  <c r="Z172" i="3"/>
  <c r="Y172" i="3"/>
  <c r="X172" i="3"/>
  <c r="W172" i="3"/>
  <c r="V172" i="3"/>
  <c r="U172" i="3"/>
  <c r="T172" i="3"/>
  <c r="S17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114" i="3"/>
  <c r="AD113" i="3"/>
  <c r="AD112" i="3"/>
  <c r="N24" i="3"/>
  <c r="N23" i="3"/>
  <c r="N22" i="3"/>
  <c r="N21" i="3"/>
  <c r="N20" i="3"/>
  <c r="N19" i="3"/>
  <c r="N17" i="3"/>
  <c r="N16" i="3"/>
  <c r="N15" i="3"/>
  <c r="N14" i="3"/>
  <c r="N13" i="3"/>
  <c r="N11" i="3"/>
  <c r="N10" i="3"/>
  <c r="N9" i="3"/>
  <c r="N8" i="3"/>
  <c r="N7" i="3"/>
  <c r="N6" i="3"/>
  <c r="N5" i="3"/>
  <c r="N4" i="3"/>
  <c r="N3" i="3"/>
  <c r="N2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72" i="3" s="1"/>
  <c r="N111" i="3"/>
  <c r="N110" i="3"/>
  <c r="N109" i="3"/>
  <c r="O158" i="3"/>
  <c r="O157" i="3"/>
  <c r="O172" i="3" s="1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73" i="3" s="1"/>
  <c r="P111" i="3"/>
  <c r="P110" i="3"/>
  <c r="P109" i="3"/>
  <c r="P24" i="3"/>
  <c r="P23" i="3"/>
  <c r="P22" i="3"/>
  <c r="P21" i="3"/>
  <c r="P19" i="3"/>
  <c r="P17" i="3"/>
  <c r="P16" i="3"/>
  <c r="P15" i="3"/>
  <c r="P14" i="3"/>
  <c r="P11" i="3"/>
  <c r="P10" i="3"/>
  <c r="P9" i="3"/>
  <c r="P8" i="3"/>
  <c r="P7" i="3"/>
  <c r="P6" i="3"/>
  <c r="P4" i="3"/>
  <c r="P3" i="3"/>
  <c r="P2" i="3"/>
  <c r="AE157" i="3"/>
  <c r="AE173" i="3" s="1"/>
  <c r="AG157" i="3"/>
  <c r="AG172" i="3" s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7" i="1"/>
  <c r="G26" i="1"/>
  <c r="G22" i="1"/>
  <c r="G21" i="1"/>
  <c r="G60" i="1"/>
  <c r="N173" i="3" l="1"/>
  <c r="O173" i="3"/>
  <c r="N174" i="3"/>
  <c r="P172" i="3"/>
  <c r="AE172" i="3"/>
  <c r="AF174" i="3"/>
  <c r="AF172" i="3"/>
  <c r="AG173" i="3"/>
  <c r="AF173" i="3"/>
  <c r="R173" i="3"/>
  <c r="AD172" i="3"/>
  <c r="AD151" i="3"/>
  <c r="AD174" i="3" s="1"/>
  <c r="R172" i="3"/>
  <c r="AD173" i="3" l="1"/>
</calcChain>
</file>

<file path=xl/sharedStrings.xml><?xml version="1.0" encoding="utf-8"?>
<sst xmlns="http://schemas.openxmlformats.org/spreadsheetml/2006/main" count="87" uniqueCount="58">
  <si>
    <t>Vintage</t>
  </si>
  <si>
    <t>PRICE</t>
  </si>
  <si>
    <t>HARVRAIN</t>
  </si>
  <si>
    <t>SUMTEMP</t>
  </si>
  <si>
    <t>WINTRAIN</t>
  </si>
  <si>
    <t>SEPTEMP</t>
  </si>
  <si>
    <t>Parker</t>
  </si>
  <si>
    <t xml:space="preserve">Harvest rainfall (in mm) </t>
  </si>
  <si>
    <t>Variable</t>
  </si>
  <si>
    <t>Description</t>
  </si>
  <si>
    <t xml:space="preserve">Summer temperature (in average degrees centigrade) </t>
  </si>
  <si>
    <t xml:space="preserve">Winter rainfall (in mm) </t>
  </si>
  <si>
    <t xml:space="preserve">Temperature during the harvest season (in average degrees centigrade) </t>
  </si>
  <si>
    <t>Average of Robert Parker’s ratings of the major Bordeaux regions for each year from 1975-98</t>
  </si>
  <si>
    <t>Year in which grapes were harvested to make wine</t>
  </si>
  <si>
    <t>Average market price for 25 high quality Bordeaux wines, expressed relative to the price of the 1961 vintage</t>
  </si>
  <si>
    <t>Margaux</t>
  </si>
  <si>
    <t>Graves</t>
  </si>
  <si>
    <t>Pomerol</t>
  </si>
  <si>
    <t>St. Emilion</t>
  </si>
  <si>
    <t>St. Julien/   Pauillac/     St. Estephe</t>
  </si>
  <si>
    <t>APS 425 -- Wine &amp; Weather</t>
  </si>
  <si>
    <t>The chateaux are deliberately selected to represent the most</t>
  </si>
  <si>
    <t>expensive wines (Lafite, Latour, Margaux, Cheval Blanc) as well as a selection of wines</t>
  </si>
  <si>
    <t>that are less expensive (Ducru Beaucaillou, Leoville Las Cases, Palmer, Pichon Lalande,</t>
  </si>
  <si>
    <t>Beychevelle, Cos d'Estournel, Giscours, Gruaud-Larose, and Lynch-Bages).</t>
  </si>
  <si>
    <t>Lafite</t>
  </si>
  <si>
    <t>Latour</t>
  </si>
  <si>
    <t>Cheval Blanc</t>
  </si>
  <si>
    <t>Pauillac</t>
  </si>
  <si>
    <t>Ducru Beaucaillou</t>
  </si>
  <si>
    <t>Leoville Las Cases</t>
  </si>
  <si>
    <t>Palmer</t>
  </si>
  <si>
    <t>Pichon Lalande</t>
  </si>
  <si>
    <t>Beychevelle</t>
  </si>
  <si>
    <t>Cos d'Estournel</t>
  </si>
  <si>
    <t>Giscours</t>
  </si>
  <si>
    <t>Gruaud-Larose</t>
  </si>
  <si>
    <t>Lynch-Bages</t>
  </si>
  <si>
    <t>St. Julien</t>
  </si>
  <si>
    <t>St. Estephe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</si>
  <si>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</si>
  <si>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</si>
  <si>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</si>
  <si>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</si>
  <si>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</si>
  <si>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</si>
  <si>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</si>
  <si>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</si>
  <si>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</si>
  <si>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</si>
  <si>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</si>
  <si>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</si>
  <si>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</si>
  <si>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</si>
  <si>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Sept</t>
  </si>
  <si>
    <t>2004 Parker</t>
  </si>
  <si>
    <r>
      <t xml:space="preserve">Parker </t>
    </r>
    <r>
      <rPr>
        <b/>
        <sz val="12"/>
        <color indexed="10"/>
        <rFont val="宋体"/>
        <family val="3"/>
        <charset val="134"/>
      </rPr>
      <t>品酒师给出的价格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</si>
</sst>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0"/>
      <name val="Arial"/>
    </font>
    <font>
      <sz val="8"/>
      <name val="Arial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0"/>
      <color rgb="FFFF0000"/>
      <name val="Arial"/>
      <family val="2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 applyAlignment="1" applyProtection="1">
      <alignment horizontal="left" wrapText="1"/>
    </xf>
    <xf numFmtId="0" fontId="2" fillId="0" borderId="0" xfId="0" applyFont="1" applyFill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4" fillId="2" borderId="0" xfId="0" applyFont="1" applyFill="1" applyAlignment="1" applyProtection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/>
    <xf numFmtId="2" fontId="0" fillId="0" borderId="0" xfId="0" applyNumberFormat="1"/>
    <xf numFmtId="0" fontId="6" fillId="0" borderId="0" xfId="0" applyFont="1"/>
    <xf numFmtId="1" fontId="0" fillId="0" borderId="0" xfId="0" applyNumberFormat="1"/>
    <xf numFmtId="1" fontId="2" fillId="0" borderId="0" xfId="0" applyNumberFormat="1" applyFont="1" applyAlignment="1" applyProtection="1">
      <alignment horizontal="center"/>
    </xf>
    <xf numFmtId="176" fontId="0" fillId="0" borderId="0" xfId="0" applyNumberFormat="1"/>
    <xf numFmtId="176" fontId="2" fillId="0" borderId="0" xfId="0" applyNumberFormat="1" applyFont="1" applyAlignment="1" applyProtection="1">
      <alignment horizontal="right"/>
    </xf>
    <xf numFmtId="176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pane xSplit="1" ySplit="2" topLeftCell="D54" activePane="bottomRight" state="frozen"/>
      <selection pane="topRight" activeCell="B1" sqref="B1"/>
      <selection pane="bottomLeft" activeCell="A3" sqref="A3"/>
      <selection pane="bottomRight" activeCell="G62" sqref="G62"/>
    </sheetView>
  </sheetViews>
  <sheetFormatPr defaultColWidth="9.1328125" defaultRowHeight="15.4" x14ac:dyDescent="0.45"/>
  <cols>
    <col min="1" max="1" width="8.3984375" style="1" customWidth="1"/>
    <col min="2" max="2" width="7.86328125" style="1" customWidth="1"/>
    <col min="3" max="6" width="13.1328125" style="1" bestFit="1" customWidth="1"/>
    <col min="7" max="7" width="7.59765625" style="1" customWidth="1"/>
    <col min="8" max="8" width="12.3984375" style="15" customWidth="1"/>
    <col min="9" max="9" width="9.86328125" style="15" bestFit="1" customWidth="1"/>
    <col min="10" max="10" width="8" style="15" customWidth="1"/>
    <col min="11" max="11" width="8.86328125" style="15" customWidth="1"/>
    <col min="12" max="12" width="11.265625" style="15" bestFit="1" customWidth="1"/>
    <col min="13" max="16384" width="9.1328125" style="1"/>
  </cols>
  <sheetData>
    <row r="1" spans="1:13" x14ac:dyDescent="0.45">
      <c r="A1" s="10" t="s">
        <v>21</v>
      </c>
      <c r="B1" s="7"/>
      <c r="C1" s="7"/>
      <c r="D1" s="7"/>
      <c r="E1" s="7"/>
      <c r="F1" s="7"/>
      <c r="G1" s="7"/>
      <c r="H1" s="11"/>
      <c r="I1" s="11"/>
      <c r="J1" s="11"/>
      <c r="K1" s="11"/>
      <c r="L1" s="11"/>
    </row>
    <row r="2" spans="1:13" s="14" customFormat="1" ht="44.25" customHeight="1" x14ac:dyDescent="0.4">
      <c r="A2" s="8" t="s">
        <v>0</v>
      </c>
      <c r="B2" s="9" t="s">
        <v>1</v>
      </c>
      <c r="C2" s="8" t="s">
        <v>4</v>
      </c>
      <c r="D2" s="8" t="s">
        <v>2</v>
      </c>
      <c r="E2" s="8" t="s">
        <v>3</v>
      </c>
      <c r="F2" s="8" t="s">
        <v>5</v>
      </c>
      <c r="G2" s="8" t="s">
        <v>57</v>
      </c>
      <c r="H2" s="12" t="s">
        <v>20</v>
      </c>
      <c r="I2" s="13" t="s">
        <v>16</v>
      </c>
      <c r="J2" s="13" t="s">
        <v>17</v>
      </c>
      <c r="K2" s="13" t="s">
        <v>18</v>
      </c>
      <c r="L2" s="13" t="s">
        <v>19</v>
      </c>
      <c r="M2" s="14" t="s">
        <v>56</v>
      </c>
    </row>
    <row r="3" spans="1:13" x14ac:dyDescent="0.45">
      <c r="A3" s="16">
        <v>1952</v>
      </c>
      <c r="B3" s="17">
        <v>37</v>
      </c>
      <c r="C3" s="25">
        <v>583</v>
      </c>
      <c r="D3" s="25">
        <v>226</v>
      </c>
      <c r="E3" s="25">
        <v>17.68</v>
      </c>
      <c r="F3" s="25">
        <v>14.3</v>
      </c>
      <c r="G3" s="18"/>
    </row>
    <row r="4" spans="1:13" x14ac:dyDescent="0.45">
      <c r="A4" s="16">
        <v>1953</v>
      </c>
      <c r="B4" s="17">
        <v>63</v>
      </c>
      <c r="C4" s="25">
        <v>690</v>
      </c>
      <c r="D4" s="25">
        <v>133</v>
      </c>
      <c r="E4" s="25">
        <v>16.619999999999997</v>
      </c>
      <c r="F4" s="25">
        <v>17.3</v>
      </c>
      <c r="G4" s="18"/>
    </row>
    <row r="5" spans="1:13" x14ac:dyDescent="0.45">
      <c r="A5" s="16">
        <v>1954</v>
      </c>
      <c r="B5" s="17">
        <v>11.79513269661415</v>
      </c>
      <c r="C5" s="25">
        <v>418</v>
      </c>
      <c r="D5" s="25">
        <v>125</v>
      </c>
      <c r="E5" s="25">
        <v>15.1</v>
      </c>
      <c r="F5" s="25">
        <v>16.8</v>
      </c>
      <c r="G5" s="18"/>
    </row>
    <row r="6" spans="1:13" x14ac:dyDescent="0.45">
      <c r="A6" s="16">
        <v>1955</v>
      </c>
      <c r="B6" s="17">
        <v>45</v>
      </c>
      <c r="C6" s="25">
        <v>621</v>
      </c>
      <c r="D6" s="25">
        <v>96</v>
      </c>
      <c r="E6" s="25">
        <v>17.22</v>
      </c>
      <c r="F6" s="25">
        <v>16.8</v>
      </c>
      <c r="G6" s="18"/>
    </row>
    <row r="7" spans="1:13" x14ac:dyDescent="0.45">
      <c r="A7" s="16">
        <v>1956</v>
      </c>
      <c r="B7" s="17">
        <v>14.937574910800663</v>
      </c>
      <c r="C7" s="25">
        <v>445</v>
      </c>
      <c r="D7" s="25">
        <v>73</v>
      </c>
      <c r="E7" s="25">
        <v>15.34</v>
      </c>
      <c r="F7" s="25">
        <v>17.3</v>
      </c>
      <c r="G7" s="18"/>
    </row>
    <row r="8" spans="1:13" x14ac:dyDescent="0.45">
      <c r="A8" s="16">
        <v>1957</v>
      </c>
      <c r="B8" s="17">
        <v>22</v>
      </c>
      <c r="C8" s="25">
        <v>479</v>
      </c>
      <c r="D8" s="25">
        <v>105</v>
      </c>
      <c r="E8" s="25">
        <v>16.119999999999997</v>
      </c>
      <c r="F8" s="25">
        <v>16.2</v>
      </c>
      <c r="G8" s="18"/>
    </row>
    <row r="9" spans="1:13" x14ac:dyDescent="0.45">
      <c r="A9" s="16">
        <v>1958</v>
      </c>
      <c r="B9" s="17">
        <v>18</v>
      </c>
      <c r="C9" s="25">
        <v>718</v>
      </c>
      <c r="D9" s="25">
        <v>79</v>
      </c>
      <c r="E9" s="25">
        <v>15.88</v>
      </c>
      <c r="F9" s="25">
        <v>19.100000000000001</v>
      </c>
      <c r="G9" s="18"/>
    </row>
    <row r="10" spans="1:13" x14ac:dyDescent="0.45">
      <c r="A10" s="16">
        <v>1959</v>
      </c>
      <c r="B10" s="17">
        <v>66</v>
      </c>
      <c r="C10" s="25">
        <v>506</v>
      </c>
      <c r="D10" s="25">
        <v>203</v>
      </c>
      <c r="E10" s="25">
        <v>17.240000000000002</v>
      </c>
      <c r="F10" s="25">
        <v>18.7</v>
      </c>
      <c r="G10" s="18"/>
    </row>
    <row r="11" spans="1:13" x14ac:dyDescent="0.45">
      <c r="A11" s="16">
        <v>1960</v>
      </c>
      <c r="B11" s="17">
        <v>14</v>
      </c>
      <c r="C11" s="25">
        <v>679</v>
      </c>
      <c r="D11" s="25">
        <v>420</v>
      </c>
      <c r="E11" s="25">
        <v>16.559999999999999</v>
      </c>
      <c r="F11" s="25">
        <v>15.8</v>
      </c>
      <c r="G11" s="18"/>
    </row>
    <row r="12" spans="1:13" x14ac:dyDescent="0.45">
      <c r="A12" s="16">
        <v>1961</v>
      </c>
      <c r="B12" s="17">
        <v>100</v>
      </c>
      <c r="C12" s="25">
        <v>602.70000000000005</v>
      </c>
      <c r="D12" s="25">
        <v>117</v>
      </c>
      <c r="E12" s="25">
        <v>16.72</v>
      </c>
      <c r="F12" s="25">
        <v>20.399999999999999</v>
      </c>
      <c r="G12" s="18"/>
    </row>
    <row r="13" spans="1:13" x14ac:dyDescent="0.45">
      <c r="A13" s="16">
        <v>1962</v>
      </c>
      <c r="B13" s="17">
        <v>33</v>
      </c>
      <c r="C13" s="25">
        <v>595.1</v>
      </c>
      <c r="D13" s="25">
        <v>106.5</v>
      </c>
      <c r="E13" s="25">
        <v>16.080000000000002</v>
      </c>
      <c r="F13" s="25">
        <v>17.2</v>
      </c>
      <c r="G13" s="18"/>
    </row>
    <row r="14" spans="1:13" x14ac:dyDescent="0.45">
      <c r="A14" s="16">
        <v>1963</v>
      </c>
      <c r="B14" s="17">
        <v>17</v>
      </c>
      <c r="C14" s="25">
        <v>595.20000000000005</v>
      </c>
      <c r="D14" s="25">
        <v>118</v>
      </c>
      <c r="E14" s="25">
        <v>15.459999999999999</v>
      </c>
      <c r="F14" s="25">
        <v>16.2</v>
      </c>
      <c r="G14" s="18"/>
    </row>
    <row r="15" spans="1:13" x14ac:dyDescent="0.45">
      <c r="A15" s="16">
        <v>1964</v>
      </c>
      <c r="B15" s="17">
        <v>31</v>
      </c>
      <c r="C15" s="25">
        <v>452.5</v>
      </c>
      <c r="D15" s="25">
        <v>259.8</v>
      </c>
      <c r="E15" s="25">
        <v>16.940000000000001</v>
      </c>
      <c r="F15" s="25">
        <v>18.899999999999999</v>
      </c>
      <c r="G15" s="18"/>
    </row>
    <row r="16" spans="1:13" x14ac:dyDescent="0.45">
      <c r="A16" s="16">
        <v>1965</v>
      </c>
      <c r="B16" s="17">
        <v>11</v>
      </c>
      <c r="C16" s="25">
        <v>494.9</v>
      </c>
      <c r="D16" s="25">
        <v>236</v>
      </c>
      <c r="E16" s="25">
        <v>15.5</v>
      </c>
      <c r="F16" s="25">
        <v>14.8</v>
      </c>
      <c r="G16" s="18"/>
    </row>
    <row r="17" spans="1:13" x14ac:dyDescent="0.45">
      <c r="A17" s="16">
        <v>1966</v>
      </c>
      <c r="B17" s="17">
        <v>47</v>
      </c>
      <c r="C17" s="25">
        <v>1050.2</v>
      </c>
      <c r="D17" s="25">
        <v>201</v>
      </c>
      <c r="E17" s="25">
        <v>16.119999999999997</v>
      </c>
      <c r="F17" s="25">
        <v>18.399999999999999</v>
      </c>
      <c r="G17" s="18"/>
    </row>
    <row r="18" spans="1:13" x14ac:dyDescent="0.45">
      <c r="A18" s="16">
        <v>1967</v>
      </c>
      <c r="B18" s="17">
        <v>19</v>
      </c>
      <c r="C18" s="25">
        <v>663.4</v>
      </c>
      <c r="D18" s="25">
        <v>200</v>
      </c>
      <c r="E18" s="25">
        <v>16.16</v>
      </c>
      <c r="F18" s="25">
        <v>16.600000000000001</v>
      </c>
      <c r="G18" s="18"/>
    </row>
    <row r="19" spans="1:13" x14ac:dyDescent="0.45">
      <c r="A19" s="16">
        <v>1968</v>
      </c>
      <c r="B19" s="17">
        <v>11</v>
      </c>
      <c r="C19" s="25">
        <v>580.20000000000005</v>
      </c>
      <c r="D19" s="25">
        <v>164.8</v>
      </c>
      <c r="E19" s="25">
        <v>16.100000000000001</v>
      </c>
      <c r="F19" s="25">
        <v>16.600000000000001</v>
      </c>
      <c r="G19" s="18"/>
    </row>
    <row r="20" spans="1:13" x14ac:dyDescent="0.45">
      <c r="A20" s="16">
        <v>1969</v>
      </c>
      <c r="B20" s="17">
        <v>12</v>
      </c>
      <c r="C20" s="25">
        <v>643.5</v>
      </c>
      <c r="D20" s="25">
        <v>226</v>
      </c>
      <c r="E20" s="25">
        <v>16.619999999999997</v>
      </c>
      <c r="F20" s="25">
        <v>16.5</v>
      </c>
      <c r="G20" s="18"/>
    </row>
    <row r="21" spans="1:13" x14ac:dyDescent="0.45">
      <c r="A21" s="16">
        <v>1970</v>
      </c>
      <c r="B21" s="17">
        <v>40</v>
      </c>
      <c r="C21" s="25">
        <v>657.8</v>
      </c>
      <c r="D21" s="25">
        <v>53.3</v>
      </c>
      <c r="E21" s="25">
        <v>16.419999999999998</v>
      </c>
      <c r="F21" s="25">
        <v>18</v>
      </c>
      <c r="G21" s="19">
        <f t="shared" ref="G21:G59" si="0">L21/14+3*I21/14+10*H21/14</f>
        <v>86.428571428571431</v>
      </c>
      <c r="H21" s="15">
        <v>87</v>
      </c>
      <c r="I21" s="15">
        <v>85</v>
      </c>
      <c r="J21" s="15">
        <v>87</v>
      </c>
      <c r="K21" s="15">
        <v>90</v>
      </c>
      <c r="L21" s="15">
        <v>85</v>
      </c>
    </row>
    <row r="22" spans="1:13" x14ac:dyDescent="0.45">
      <c r="A22" s="16">
        <v>1971</v>
      </c>
      <c r="B22" s="17">
        <v>27</v>
      </c>
      <c r="C22" s="25">
        <v>684</v>
      </c>
      <c r="D22" s="25">
        <v>97</v>
      </c>
      <c r="E22" s="25">
        <v>17.14</v>
      </c>
      <c r="F22" s="25">
        <v>17.3</v>
      </c>
      <c r="G22" s="19">
        <f t="shared" si="0"/>
        <v>82.285714285714278</v>
      </c>
      <c r="H22" s="15">
        <v>82</v>
      </c>
      <c r="I22" s="15">
        <v>83</v>
      </c>
      <c r="J22" s="15">
        <v>86</v>
      </c>
      <c r="K22" s="15">
        <v>87</v>
      </c>
      <c r="L22" s="15">
        <v>83</v>
      </c>
    </row>
    <row r="23" spans="1:13" x14ac:dyDescent="0.45">
      <c r="A23" s="16">
        <v>1972</v>
      </c>
      <c r="B23" s="17">
        <v>10</v>
      </c>
      <c r="C23" s="25">
        <v>518</v>
      </c>
      <c r="D23" s="25">
        <v>58</v>
      </c>
      <c r="E23" s="25">
        <v>15.3</v>
      </c>
      <c r="F23" s="25">
        <v>15.1</v>
      </c>
      <c r="G23" s="19"/>
    </row>
    <row r="24" spans="1:13" x14ac:dyDescent="0.45">
      <c r="A24" s="16">
        <v>1973</v>
      </c>
      <c r="B24" s="17">
        <v>16</v>
      </c>
      <c r="C24" s="25">
        <v>447</v>
      </c>
      <c r="D24" s="25">
        <v>195</v>
      </c>
      <c r="E24" s="25">
        <v>17.18</v>
      </c>
      <c r="F24" s="25">
        <v>18.5</v>
      </c>
      <c r="G24" s="19"/>
    </row>
    <row r="25" spans="1:13" x14ac:dyDescent="0.45">
      <c r="A25" s="16">
        <v>1974</v>
      </c>
      <c r="B25" s="17">
        <v>11</v>
      </c>
      <c r="C25" s="25">
        <v>546</v>
      </c>
      <c r="D25" s="25">
        <v>251</v>
      </c>
      <c r="E25" s="25">
        <v>16.380000000000003</v>
      </c>
      <c r="F25" s="25">
        <v>16.5</v>
      </c>
      <c r="G25" s="19"/>
    </row>
    <row r="26" spans="1:13" x14ac:dyDescent="0.45">
      <c r="A26" s="16">
        <v>1975</v>
      </c>
      <c r="B26" s="17">
        <v>30</v>
      </c>
      <c r="C26" s="25">
        <v>508</v>
      </c>
      <c r="D26" s="25">
        <v>161</v>
      </c>
      <c r="E26" s="25">
        <v>17.119999999999997</v>
      </c>
      <c r="F26" s="25">
        <v>17.8</v>
      </c>
      <c r="G26" s="19">
        <f t="shared" si="0"/>
        <v>86.357142857142861</v>
      </c>
      <c r="H26" s="15">
        <v>89</v>
      </c>
      <c r="I26" s="15">
        <v>78</v>
      </c>
      <c r="J26" s="15">
        <v>89</v>
      </c>
      <c r="K26" s="15">
        <v>94</v>
      </c>
      <c r="L26" s="15">
        <v>85</v>
      </c>
      <c r="M26" s="24">
        <v>84.2</v>
      </c>
    </row>
    <row r="27" spans="1:13" x14ac:dyDescent="0.45">
      <c r="A27" s="16">
        <v>1976</v>
      </c>
      <c r="B27" s="17">
        <v>25</v>
      </c>
      <c r="C27" s="25">
        <v>406</v>
      </c>
      <c r="D27" s="25">
        <v>286</v>
      </c>
      <c r="E27" s="25">
        <v>18.080000000000002</v>
      </c>
      <c r="F27" s="25">
        <v>16.600000000000001</v>
      </c>
      <c r="G27" s="19">
        <f t="shared" si="0"/>
        <v>82.357142857142861</v>
      </c>
      <c r="H27" s="15">
        <v>84</v>
      </c>
      <c r="I27" s="15">
        <v>77</v>
      </c>
      <c r="J27" s="15">
        <v>71</v>
      </c>
      <c r="K27" s="15">
        <v>82</v>
      </c>
      <c r="L27" s="15">
        <v>82</v>
      </c>
      <c r="M27" s="24">
        <v>87</v>
      </c>
    </row>
    <row r="28" spans="1:13" x14ac:dyDescent="0.45">
      <c r="A28" s="16">
        <v>1977</v>
      </c>
      <c r="B28" s="17">
        <v>11</v>
      </c>
      <c r="C28" s="25">
        <v>826</v>
      </c>
      <c r="D28" s="25">
        <v>65</v>
      </c>
      <c r="E28" s="25">
        <v>15.66</v>
      </c>
      <c r="F28" s="25">
        <v>17.3</v>
      </c>
      <c r="G28" s="19"/>
      <c r="M28"/>
    </row>
    <row r="29" spans="1:13" x14ac:dyDescent="0.45">
      <c r="A29" s="16">
        <v>1978</v>
      </c>
      <c r="B29" s="17">
        <v>27</v>
      </c>
      <c r="C29" s="25">
        <v>810</v>
      </c>
      <c r="D29" s="25">
        <v>37</v>
      </c>
      <c r="E29" s="25">
        <v>15.819999999999999</v>
      </c>
      <c r="F29" s="25">
        <v>17.8</v>
      </c>
      <c r="G29" s="19">
        <f t="shared" si="0"/>
        <v>86.785714285714292</v>
      </c>
      <c r="H29" s="15">
        <v>87</v>
      </c>
      <c r="I29" s="15">
        <v>87</v>
      </c>
      <c r="J29" s="15">
        <v>88</v>
      </c>
      <c r="K29" s="15">
        <v>84</v>
      </c>
      <c r="L29" s="15">
        <v>84</v>
      </c>
      <c r="M29" s="24">
        <v>79.2</v>
      </c>
    </row>
    <row r="30" spans="1:13" x14ac:dyDescent="0.45">
      <c r="A30" s="16">
        <v>1979</v>
      </c>
      <c r="B30" s="17">
        <v>21</v>
      </c>
      <c r="C30" s="25">
        <v>880</v>
      </c>
      <c r="D30" s="25">
        <v>138</v>
      </c>
      <c r="E30" s="25">
        <v>16.2</v>
      </c>
      <c r="F30" s="25">
        <v>17.8</v>
      </c>
      <c r="G30" s="19">
        <f t="shared" si="0"/>
        <v>85.357142857142861</v>
      </c>
      <c r="H30" s="15">
        <v>85</v>
      </c>
      <c r="I30" s="15">
        <v>87</v>
      </c>
      <c r="J30" s="15">
        <v>88</v>
      </c>
      <c r="K30" s="15">
        <v>86</v>
      </c>
      <c r="L30" s="15">
        <v>84</v>
      </c>
      <c r="M30" s="24">
        <v>86</v>
      </c>
    </row>
    <row r="31" spans="1:13" x14ac:dyDescent="0.45">
      <c r="A31" s="16">
        <v>1980</v>
      </c>
      <c r="B31" s="17">
        <v>14</v>
      </c>
      <c r="C31" s="25">
        <v>742</v>
      </c>
      <c r="D31" s="25">
        <v>207</v>
      </c>
      <c r="E31" s="25">
        <v>15.819999999999999</v>
      </c>
      <c r="F31" s="25">
        <v>18.899999999999999</v>
      </c>
      <c r="G31" s="19">
        <f t="shared" si="0"/>
        <v>77.785714285714278</v>
      </c>
      <c r="H31" s="15">
        <v>78</v>
      </c>
      <c r="I31" s="15">
        <v>79</v>
      </c>
      <c r="J31" s="15">
        <v>78</v>
      </c>
      <c r="K31" s="15">
        <v>79</v>
      </c>
      <c r="L31" s="15">
        <v>72</v>
      </c>
      <c r="M31" s="24">
        <v>86</v>
      </c>
    </row>
    <row r="32" spans="1:13" ht="15" customHeight="1" x14ac:dyDescent="0.45">
      <c r="A32" s="16">
        <v>1981</v>
      </c>
      <c r="B32" s="17">
        <v>17</v>
      </c>
      <c r="C32" s="25">
        <v>499</v>
      </c>
      <c r="D32" s="25">
        <v>218</v>
      </c>
      <c r="E32" s="25">
        <v>16.759999999999998</v>
      </c>
      <c r="F32" s="25">
        <v>18</v>
      </c>
      <c r="G32" s="19">
        <f t="shared" si="0"/>
        <v>84.142857142857139</v>
      </c>
      <c r="H32" s="15">
        <v>85</v>
      </c>
      <c r="I32" s="15">
        <v>82</v>
      </c>
      <c r="J32" s="15">
        <v>84</v>
      </c>
      <c r="K32" s="15">
        <v>86</v>
      </c>
      <c r="L32" s="15">
        <v>82</v>
      </c>
      <c r="M32" s="24">
        <v>77.2</v>
      </c>
    </row>
    <row r="33" spans="1:13" x14ac:dyDescent="0.45">
      <c r="A33" s="16">
        <v>1982</v>
      </c>
      <c r="B33" s="17">
        <v>37</v>
      </c>
      <c r="C33" s="25">
        <v>763</v>
      </c>
      <c r="D33" s="25">
        <v>297</v>
      </c>
      <c r="E33" s="25">
        <v>17.18</v>
      </c>
      <c r="F33" s="25">
        <v>18.5</v>
      </c>
      <c r="G33" s="19">
        <f t="shared" si="0"/>
        <v>95.142857142857139</v>
      </c>
      <c r="H33" s="15">
        <v>98</v>
      </c>
      <c r="I33" s="15">
        <v>86</v>
      </c>
      <c r="J33" s="15">
        <v>88</v>
      </c>
      <c r="K33" s="15">
        <v>96</v>
      </c>
      <c r="L33" s="15">
        <v>94</v>
      </c>
      <c r="M33" s="24">
        <v>83.8</v>
      </c>
    </row>
    <row r="34" spans="1:13" x14ac:dyDescent="0.45">
      <c r="A34" s="16">
        <v>1983</v>
      </c>
      <c r="B34" s="17">
        <v>17</v>
      </c>
      <c r="C34" s="25">
        <v>780</v>
      </c>
      <c r="D34" s="25">
        <v>63</v>
      </c>
      <c r="E34" s="25">
        <v>17.3</v>
      </c>
      <c r="F34" s="25">
        <v>17.8</v>
      </c>
      <c r="G34" s="19">
        <f t="shared" si="0"/>
        <v>88.142857142857139</v>
      </c>
      <c r="H34" s="15">
        <v>86</v>
      </c>
      <c r="I34" s="15">
        <v>95</v>
      </c>
      <c r="J34" s="15">
        <v>89</v>
      </c>
      <c r="K34" s="15">
        <v>90</v>
      </c>
      <c r="L34" s="15">
        <v>89</v>
      </c>
      <c r="M34" s="24">
        <v>92.4</v>
      </c>
    </row>
    <row r="35" spans="1:13" x14ac:dyDescent="0.45">
      <c r="A35" s="16">
        <v>1984</v>
      </c>
      <c r="B35" s="17">
        <v>11</v>
      </c>
      <c r="C35" s="25">
        <v>797</v>
      </c>
      <c r="D35" s="25">
        <v>236</v>
      </c>
      <c r="E35" s="25">
        <v>16.600000000000001</v>
      </c>
      <c r="F35" s="25">
        <v>16</v>
      </c>
      <c r="G35" s="19"/>
      <c r="M35" s="24">
        <v>89.8</v>
      </c>
    </row>
    <row r="36" spans="1:13" x14ac:dyDescent="0.45">
      <c r="A36" s="16">
        <v>1985</v>
      </c>
      <c r="B36" s="17">
        <v>18</v>
      </c>
      <c r="C36" s="25">
        <v>766</v>
      </c>
      <c r="D36" s="25">
        <v>18</v>
      </c>
      <c r="E36" s="25">
        <v>16.380000000000003</v>
      </c>
      <c r="F36" s="25">
        <v>18.899999999999999</v>
      </c>
      <c r="G36" s="19">
        <f t="shared" si="0"/>
        <v>88.928571428571431</v>
      </c>
      <c r="H36" s="15">
        <v>90</v>
      </c>
      <c r="I36" s="15">
        <v>86</v>
      </c>
      <c r="J36" s="15">
        <v>90</v>
      </c>
      <c r="K36" s="15">
        <v>88</v>
      </c>
      <c r="L36" s="15">
        <v>87</v>
      </c>
      <c r="M36" s="24">
        <v>88.2</v>
      </c>
    </row>
    <row r="37" spans="1:13" x14ac:dyDescent="0.45">
      <c r="A37" s="16">
        <v>1986</v>
      </c>
      <c r="B37" s="17">
        <v>21</v>
      </c>
      <c r="C37" s="25">
        <v>715</v>
      </c>
      <c r="D37" s="25">
        <v>200</v>
      </c>
      <c r="E37" s="25">
        <v>16.04</v>
      </c>
      <c r="F37" s="25">
        <v>17.5</v>
      </c>
      <c r="G37" s="19">
        <f t="shared" si="0"/>
        <v>92.714285714285708</v>
      </c>
      <c r="H37" s="15">
        <v>94</v>
      </c>
      <c r="I37" s="15">
        <v>90</v>
      </c>
      <c r="J37" s="15">
        <v>89</v>
      </c>
      <c r="K37" s="15">
        <v>87</v>
      </c>
      <c r="L37" s="15">
        <v>88</v>
      </c>
      <c r="M37" s="24">
        <v>89.6</v>
      </c>
    </row>
    <row r="38" spans="1:13" x14ac:dyDescent="0.45">
      <c r="A38" s="16">
        <v>1987</v>
      </c>
      <c r="B38" s="17">
        <v>15</v>
      </c>
      <c r="C38" s="25">
        <v>461</v>
      </c>
      <c r="D38" s="25">
        <v>217</v>
      </c>
      <c r="E38" s="25">
        <v>16.600000000000001</v>
      </c>
      <c r="F38" s="25">
        <v>18.899999999999999</v>
      </c>
      <c r="G38" s="19">
        <f t="shared" si="0"/>
        <v>80.142857142857139</v>
      </c>
      <c r="H38" s="15">
        <v>82</v>
      </c>
      <c r="I38" s="15">
        <v>76</v>
      </c>
      <c r="J38" s="15">
        <v>84</v>
      </c>
      <c r="K38" s="15">
        <v>85</v>
      </c>
      <c r="L38" s="15">
        <v>74</v>
      </c>
      <c r="M38" s="24">
        <v>80.2</v>
      </c>
    </row>
    <row r="39" spans="1:13" x14ac:dyDescent="0.45">
      <c r="A39" s="16">
        <v>1988</v>
      </c>
      <c r="B39" s="17">
        <v>17</v>
      </c>
      <c r="C39" s="25">
        <v>850</v>
      </c>
      <c r="D39" s="25">
        <v>92</v>
      </c>
      <c r="E39" s="25">
        <v>17.18</v>
      </c>
      <c r="F39" s="25">
        <v>17.5</v>
      </c>
      <c r="G39" s="19">
        <f t="shared" si="0"/>
        <v>86.642857142857139</v>
      </c>
      <c r="H39" s="15">
        <v>87</v>
      </c>
      <c r="I39" s="15">
        <v>85</v>
      </c>
      <c r="J39" s="15">
        <v>89</v>
      </c>
      <c r="K39" s="15">
        <v>89</v>
      </c>
      <c r="L39" s="15">
        <v>88</v>
      </c>
      <c r="M39" s="24">
        <v>87.6</v>
      </c>
    </row>
    <row r="40" spans="1:13" x14ac:dyDescent="0.45">
      <c r="A40" s="16">
        <v>1989</v>
      </c>
      <c r="B40" s="17">
        <v>23</v>
      </c>
      <c r="C40" s="25">
        <v>499.7</v>
      </c>
      <c r="D40" s="25">
        <v>68</v>
      </c>
      <c r="E40" s="25">
        <v>18.5</v>
      </c>
      <c r="F40" s="25">
        <v>18.2</v>
      </c>
      <c r="G40" s="19">
        <f t="shared" si="0"/>
        <v>89</v>
      </c>
      <c r="H40" s="15">
        <v>90</v>
      </c>
      <c r="I40" s="15">
        <v>86</v>
      </c>
      <c r="J40" s="15">
        <v>89</v>
      </c>
      <c r="K40" s="15">
        <v>96</v>
      </c>
      <c r="L40" s="15">
        <v>88</v>
      </c>
      <c r="M40" s="24">
        <v>89.2</v>
      </c>
    </row>
    <row r="41" spans="1:13" x14ac:dyDescent="0.45">
      <c r="A41" s="16">
        <v>1990</v>
      </c>
      <c r="B41" s="15"/>
      <c r="C41" s="25">
        <v>533</v>
      </c>
      <c r="D41" s="25">
        <v>238</v>
      </c>
      <c r="E41" s="25">
        <v>18.48</v>
      </c>
      <c r="F41" s="25">
        <v>19</v>
      </c>
      <c r="G41" s="19">
        <f t="shared" si="0"/>
        <v>96.285714285714278</v>
      </c>
      <c r="H41" s="15">
        <v>98</v>
      </c>
      <c r="I41" s="15">
        <v>90</v>
      </c>
      <c r="J41" s="15">
        <v>90</v>
      </c>
      <c r="K41" s="15">
        <v>96</v>
      </c>
      <c r="L41" s="15">
        <v>98</v>
      </c>
      <c r="M41" s="24">
        <v>94.2</v>
      </c>
    </row>
    <row r="42" spans="1:13" x14ac:dyDescent="0.45">
      <c r="A42" s="16">
        <v>1991</v>
      </c>
      <c r="B42" s="15"/>
      <c r="C42" s="25">
        <v>562.58659823210724</v>
      </c>
      <c r="D42" s="25">
        <v>310</v>
      </c>
      <c r="E42" s="25">
        <v>17.54</v>
      </c>
      <c r="F42" s="25">
        <v>20.7</v>
      </c>
      <c r="G42" s="19">
        <f t="shared" si="0"/>
        <v>73.642857142857139</v>
      </c>
      <c r="H42" s="15">
        <v>75</v>
      </c>
      <c r="I42" s="15">
        <v>74</v>
      </c>
      <c r="J42" s="15">
        <v>74</v>
      </c>
      <c r="K42" s="15">
        <v>58</v>
      </c>
      <c r="L42" s="15">
        <v>59</v>
      </c>
      <c r="M42" s="24">
        <v>68</v>
      </c>
    </row>
    <row r="43" spans="1:13" x14ac:dyDescent="0.45">
      <c r="A43" s="16">
        <v>1992</v>
      </c>
      <c r="B43" s="15"/>
      <c r="C43" s="25">
        <v>614</v>
      </c>
      <c r="D43" s="25">
        <v>239</v>
      </c>
      <c r="E43" s="25">
        <v>18.080000000000002</v>
      </c>
      <c r="F43" s="25">
        <v>17.3</v>
      </c>
      <c r="G43" s="19">
        <f t="shared" si="0"/>
        <v>77.857142857142861</v>
      </c>
      <c r="H43" s="15">
        <v>79</v>
      </c>
      <c r="I43" s="15">
        <v>75</v>
      </c>
      <c r="J43" s="15">
        <v>75</v>
      </c>
      <c r="K43" s="15">
        <v>82</v>
      </c>
      <c r="L43" s="15">
        <v>75</v>
      </c>
      <c r="M43" s="24">
        <v>77.2</v>
      </c>
    </row>
    <row r="44" spans="1:13" x14ac:dyDescent="0.45">
      <c r="A44" s="16">
        <v>1993</v>
      </c>
      <c r="B44" s="15"/>
      <c r="C44" s="25">
        <v>516</v>
      </c>
      <c r="D44" s="25">
        <v>380</v>
      </c>
      <c r="E44" s="25">
        <v>17.66</v>
      </c>
      <c r="F44" s="25">
        <v>16.7</v>
      </c>
      <c r="G44" s="19">
        <f t="shared" si="0"/>
        <v>78.214285714285722</v>
      </c>
      <c r="H44" s="15">
        <v>78</v>
      </c>
      <c r="I44" s="15">
        <v>77</v>
      </c>
      <c r="J44" s="15">
        <v>86</v>
      </c>
      <c r="K44" s="15">
        <v>87</v>
      </c>
      <c r="L44" s="15">
        <v>84</v>
      </c>
      <c r="M44" s="24">
        <v>85.4</v>
      </c>
    </row>
    <row r="45" spans="1:13" x14ac:dyDescent="0.45">
      <c r="A45" s="16">
        <v>1994</v>
      </c>
      <c r="B45" s="15"/>
      <c r="C45" s="26">
        <v>923</v>
      </c>
      <c r="D45" s="26">
        <v>237</v>
      </c>
      <c r="E45" s="26">
        <v>18.399999999999999</v>
      </c>
      <c r="F45" s="26">
        <v>17.100000000000001</v>
      </c>
      <c r="G45" s="19">
        <f t="shared" si="0"/>
        <v>85.071428571428569</v>
      </c>
      <c r="H45" s="15">
        <v>85</v>
      </c>
      <c r="I45" s="15">
        <v>85</v>
      </c>
      <c r="J45" s="15">
        <v>88</v>
      </c>
      <c r="K45" s="15">
        <v>89</v>
      </c>
      <c r="L45" s="15">
        <v>86</v>
      </c>
      <c r="M45" s="24">
        <v>87.2</v>
      </c>
    </row>
    <row r="46" spans="1:13" x14ac:dyDescent="0.45">
      <c r="A46" s="16">
        <v>1995</v>
      </c>
      <c r="B46" s="15"/>
      <c r="C46" s="26">
        <v>647</v>
      </c>
      <c r="D46" s="26">
        <v>202</v>
      </c>
      <c r="E46" s="26">
        <v>18.759999999999998</v>
      </c>
      <c r="F46" s="26">
        <v>16.5</v>
      </c>
      <c r="G46" s="19">
        <f t="shared" si="0"/>
        <v>90.857142857142847</v>
      </c>
      <c r="H46" s="15">
        <v>92</v>
      </c>
      <c r="I46" s="15">
        <v>88</v>
      </c>
      <c r="J46" s="15">
        <v>89</v>
      </c>
      <c r="K46" s="15">
        <v>92</v>
      </c>
      <c r="L46" s="15">
        <v>88</v>
      </c>
      <c r="M46" s="24">
        <v>90</v>
      </c>
    </row>
    <row r="47" spans="1:13" x14ac:dyDescent="0.45">
      <c r="A47" s="16">
        <v>1996</v>
      </c>
      <c r="B47" s="15"/>
      <c r="C47" s="26">
        <v>780.77904191616767</v>
      </c>
      <c r="D47" s="26">
        <v>179</v>
      </c>
      <c r="E47" s="26">
        <v>18</v>
      </c>
      <c r="F47" s="26">
        <v>16.600000000000001</v>
      </c>
      <c r="G47" s="19">
        <f t="shared" si="0"/>
        <v>93.642857142857139</v>
      </c>
      <c r="H47" s="15">
        <v>96</v>
      </c>
      <c r="I47" s="15">
        <v>88</v>
      </c>
      <c r="J47" s="15">
        <v>86</v>
      </c>
      <c r="K47" s="15">
        <v>85</v>
      </c>
      <c r="L47" s="15">
        <v>87</v>
      </c>
      <c r="M47" s="24">
        <v>88</v>
      </c>
    </row>
    <row r="48" spans="1:13" x14ac:dyDescent="0.45">
      <c r="A48" s="16">
        <v>1997</v>
      </c>
      <c r="B48" s="15"/>
      <c r="C48" s="26">
        <v>722</v>
      </c>
      <c r="D48" s="26">
        <v>64</v>
      </c>
      <c r="E48" s="26">
        <v>18.899999999999999</v>
      </c>
      <c r="F48" s="26">
        <v>20</v>
      </c>
      <c r="G48" s="19">
        <f t="shared" si="0"/>
        <v>83.714285714285722</v>
      </c>
      <c r="H48" s="15">
        <v>84</v>
      </c>
      <c r="I48" s="15">
        <v>82</v>
      </c>
      <c r="J48" s="15">
        <v>86</v>
      </c>
      <c r="K48" s="15">
        <v>87</v>
      </c>
      <c r="L48" s="15">
        <v>86</v>
      </c>
      <c r="M48" s="24">
        <v>87</v>
      </c>
    </row>
    <row r="49" spans="1:13" x14ac:dyDescent="0.45">
      <c r="A49" s="16">
        <v>1998</v>
      </c>
      <c r="B49" s="15"/>
      <c r="C49" s="26">
        <v>944</v>
      </c>
      <c r="D49" s="26">
        <v>298</v>
      </c>
      <c r="E49" s="26">
        <v>18.14</v>
      </c>
      <c r="F49" s="26">
        <v>18.899999999999999</v>
      </c>
      <c r="G49" s="19">
        <f t="shared" si="0"/>
        <v>87.428571428571431</v>
      </c>
      <c r="H49" s="15">
        <v>87</v>
      </c>
      <c r="I49" s="15">
        <v>86</v>
      </c>
      <c r="J49" s="15">
        <v>94</v>
      </c>
      <c r="K49" s="15">
        <v>96</v>
      </c>
      <c r="L49" s="15">
        <v>96</v>
      </c>
      <c r="M49" s="24">
        <v>90.4</v>
      </c>
    </row>
    <row r="50" spans="1:13" x14ac:dyDescent="0.45">
      <c r="A50" s="15">
        <v>1999</v>
      </c>
      <c r="B50" s="15"/>
      <c r="C50" s="26">
        <v>637</v>
      </c>
      <c r="D50" s="26">
        <v>265</v>
      </c>
      <c r="E50" s="26">
        <v>18.84</v>
      </c>
      <c r="F50" s="26">
        <v>20.100000000000001</v>
      </c>
      <c r="G50" s="19">
        <f t="shared" si="0"/>
        <v>88.214285714285708</v>
      </c>
      <c r="H50" s="15">
        <v>88</v>
      </c>
      <c r="I50" s="15">
        <v>89</v>
      </c>
      <c r="J50" s="15">
        <v>88</v>
      </c>
      <c r="K50" s="15">
        <v>88</v>
      </c>
      <c r="L50" s="15">
        <v>88</v>
      </c>
    </row>
    <row r="51" spans="1:13" x14ac:dyDescent="0.45">
      <c r="A51" s="15">
        <v>2000</v>
      </c>
      <c r="B51" s="15"/>
      <c r="C51" s="26">
        <v>699</v>
      </c>
      <c r="D51" s="26">
        <v>202</v>
      </c>
      <c r="E51" s="26">
        <v>18.559999999999999</v>
      </c>
      <c r="F51" s="26">
        <v>19.399999999999999</v>
      </c>
      <c r="G51" s="19">
        <f t="shared" si="0"/>
        <v>95.571428571428569</v>
      </c>
      <c r="H51" s="15">
        <v>96</v>
      </c>
      <c r="I51" s="15">
        <v>94</v>
      </c>
      <c r="J51" s="15">
        <v>97</v>
      </c>
      <c r="K51" s="15">
        <v>95</v>
      </c>
      <c r="L51" s="15">
        <v>96</v>
      </c>
    </row>
    <row r="52" spans="1:13" x14ac:dyDescent="0.45">
      <c r="A52" s="15">
        <v>2001</v>
      </c>
      <c r="B52" s="15"/>
      <c r="C52" s="26">
        <v>911</v>
      </c>
      <c r="D52" s="26">
        <v>133</v>
      </c>
      <c r="E52" s="26">
        <v>18.02</v>
      </c>
      <c r="F52" s="26">
        <v>16.5</v>
      </c>
      <c r="G52" s="19">
        <f t="shared" si="0"/>
        <v>88.357142857142861</v>
      </c>
      <c r="H52" s="15">
        <v>88</v>
      </c>
      <c r="I52" s="15">
        <v>89</v>
      </c>
      <c r="J52" s="15">
        <v>88</v>
      </c>
      <c r="K52" s="15">
        <v>90</v>
      </c>
      <c r="L52" s="15">
        <v>90</v>
      </c>
    </row>
    <row r="53" spans="1:13" x14ac:dyDescent="0.45">
      <c r="A53" s="15">
        <v>2002</v>
      </c>
      <c r="B53" s="15"/>
      <c r="C53" s="26">
        <v>359</v>
      </c>
      <c r="D53" s="26">
        <v>138</v>
      </c>
      <c r="E53" s="26">
        <v>17.22</v>
      </c>
      <c r="F53" s="26">
        <v>17.7</v>
      </c>
      <c r="G53" s="19">
        <f t="shared" si="0"/>
        <v>87.928571428571431</v>
      </c>
      <c r="H53" s="15">
        <v>88</v>
      </c>
      <c r="I53" s="15">
        <v>88</v>
      </c>
      <c r="J53" s="15">
        <v>87</v>
      </c>
      <c r="K53" s="15">
        <v>85</v>
      </c>
      <c r="L53" s="15">
        <v>87</v>
      </c>
    </row>
    <row r="54" spans="1:13" x14ac:dyDescent="0.45">
      <c r="A54" s="15">
        <v>2003</v>
      </c>
      <c r="B54" s="15"/>
      <c r="C54" s="26">
        <v>494</v>
      </c>
      <c r="D54" s="26">
        <v>187</v>
      </c>
      <c r="E54" s="26">
        <v>20</v>
      </c>
      <c r="F54" s="26">
        <v>19</v>
      </c>
      <c r="G54" s="19">
        <f t="shared" si="0"/>
        <v>93.142857142857139</v>
      </c>
      <c r="H54" s="15">
        <v>95</v>
      </c>
      <c r="I54" s="15">
        <v>88</v>
      </c>
      <c r="J54" s="15">
        <v>88</v>
      </c>
      <c r="K54" s="15">
        <v>84</v>
      </c>
      <c r="L54" s="15">
        <v>90</v>
      </c>
    </row>
    <row r="55" spans="1:13" x14ac:dyDescent="0.45">
      <c r="A55" s="15">
        <v>2004</v>
      </c>
      <c r="B55" s="15"/>
      <c r="C55" s="26">
        <v>481</v>
      </c>
      <c r="D55" s="26">
        <v>148</v>
      </c>
      <c r="E55" s="26">
        <v>17.940000000000001</v>
      </c>
      <c r="F55" s="26">
        <v>19</v>
      </c>
      <c r="G55" s="19">
        <f t="shared" si="0"/>
        <v>87.785714285714278</v>
      </c>
      <c r="H55" s="15">
        <v>88</v>
      </c>
      <c r="I55" s="15">
        <v>87</v>
      </c>
      <c r="J55" s="15">
        <v>88</v>
      </c>
      <c r="K55" s="15">
        <v>88</v>
      </c>
      <c r="L55" s="15">
        <v>88</v>
      </c>
    </row>
    <row r="56" spans="1:13" x14ac:dyDescent="0.45">
      <c r="A56" s="15">
        <v>2005</v>
      </c>
      <c r="B56" s="15"/>
      <c r="C56" s="26">
        <v>325</v>
      </c>
      <c r="D56" s="26">
        <v>111</v>
      </c>
      <c r="E56" s="26">
        <v>18.82</v>
      </c>
      <c r="F56" s="26">
        <v>18</v>
      </c>
      <c r="G56" s="19">
        <f t="shared" si="0"/>
        <v>95.928571428571431</v>
      </c>
      <c r="H56" s="15">
        <v>95</v>
      </c>
      <c r="I56" s="15">
        <v>98</v>
      </c>
      <c r="J56" s="15">
        <v>96</v>
      </c>
      <c r="K56" s="15">
        <v>95</v>
      </c>
      <c r="L56" s="15">
        <v>99</v>
      </c>
    </row>
    <row r="57" spans="1:13" x14ac:dyDescent="0.45">
      <c r="A57" s="15">
        <v>2006</v>
      </c>
      <c r="B57" s="15"/>
      <c r="C57" s="26">
        <v>635</v>
      </c>
      <c r="D57" s="26">
        <v>153</v>
      </c>
      <c r="E57" s="26">
        <v>18.84</v>
      </c>
      <c r="F57" s="26">
        <v>20.5</v>
      </c>
      <c r="G57" s="19">
        <f t="shared" si="0"/>
        <v>87.285714285714292</v>
      </c>
      <c r="H57" s="15">
        <v>87</v>
      </c>
      <c r="I57" s="15">
        <v>88</v>
      </c>
      <c r="J57" s="15">
        <v>87</v>
      </c>
      <c r="K57" s="15">
        <v>90</v>
      </c>
      <c r="L57" s="15">
        <v>88</v>
      </c>
    </row>
    <row r="58" spans="1:13" x14ac:dyDescent="0.45">
      <c r="A58" s="15">
        <v>2007</v>
      </c>
      <c r="B58" s="15"/>
      <c r="C58" s="26">
        <v>665</v>
      </c>
      <c r="D58" s="26">
        <v>85</v>
      </c>
      <c r="E58" s="26">
        <v>18</v>
      </c>
      <c r="F58" s="26">
        <v>17.100000000000001</v>
      </c>
      <c r="G58" s="19">
        <f t="shared" si="0"/>
        <v>86</v>
      </c>
      <c r="H58" s="15">
        <v>86</v>
      </c>
      <c r="I58" s="15">
        <v>86</v>
      </c>
      <c r="J58" s="15">
        <v>87</v>
      </c>
      <c r="K58" s="15">
        <v>86</v>
      </c>
      <c r="L58" s="15">
        <v>86</v>
      </c>
    </row>
    <row r="59" spans="1:13" x14ac:dyDescent="0.45">
      <c r="A59" s="15">
        <v>2008</v>
      </c>
      <c r="C59" s="26">
        <v>658</v>
      </c>
      <c r="D59" s="26">
        <v>156</v>
      </c>
      <c r="E59" s="26">
        <v>17.46</v>
      </c>
      <c r="F59" s="26">
        <v>16.5</v>
      </c>
      <c r="G59" s="19">
        <f t="shared" si="0"/>
        <v>90.857142857142861</v>
      </c>
      <c r="H59" s="15">
        <v>91</v>
      </c>
      <c r="I59" s="15">
        <v>90</v>
      </c>
      <c r="J59" s="15">
        <v>91</v>
      </c>
      <c r="K59" s="15">
        <v>96</v>
      </c>
      <c r="L59" s="15">
        <v>92</v>
      </c>
    </row>
    <row r="60" spans="1:13" x14ac:dyDescent="0.45">
      <c r="A60" s="15">
        <v>2009</v>
      </c>
      <c r="C60" s="26">
        <v>667</v>
      </c>
      <c r="D60" s="26">
        <v>83</v>
      </c>
      <c r="E60" s="26">
        <v>18.380000000000003</v>
      </c>
      <c r="F60" s="26">
        <v>18.7</v>
      </c>
      <c r="G60" s="19">
        <f>L60/14+3*I60/14+10*H60/14</f>
        <v>98.142857142857139</v>
      </c>
      <c r="H60" s="15">
        <v>99</v>
      </c>
      <c r="I60" s="15">
        <v>97</v>
      </c>
      <c r="J60" s="15">
        <v>98</v>
      </c>
      <c r="K60" s="15">
        <v>98</v>
      </c>
      <c r="L60" s="15">
        <v>93</v>
      </c>
    </row>
    <row r="61" spans="1:13" x14ac:dyDescent="0.45">
      <c r="A61" s="15">
        <v>2010</v>
      </c>
      <c r="C61" s="26">
        <v>666</v>
      </c>
      <c r="D61" s="26">
        <v>117</v>
      </c>
      <c r="E61" s="26">
        <v>18.080000000000002</v>
      </c>
      <c r="F61" s="26">
        <v>17.899999999999999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1" sqref="B31"/>
    </sheetView>
  </sheetViews>
  <sheetFormatPr defaultColWidth="9.1328125" defaultRowHeight="15.4" x14ac:dyDescent="0.45"/>
  <cols>
    <col min="1" max="1" width="18" style="1" customWidth="1"/>
    <col min="2" max="2" width="96.86328125" style="1" customWidth="1"/>
    <col min="3" max="16384" width="9.1328125" style="1"/>
  </cols>
  <sheetData>
    <row r="1" spans="1:2" x14ac:dyDescent="0.45">
      <c r="A1" s="5" t="s">
        <v>8</v>
      </c>
      <c r="B1" s="5" t="s">
        <v>9</v>
      </c>
    </row>
    <row r="2" spans="1:2" x14ac:dyDescent="0.45">
      <c r="A2" s="3" t="s">
        <v>0</v>
      </c>
      <c r="B2" s="1" t="s">
        <v>14</v>
      </c>
    </row>
    <row r="3" spans="1:2" x14ac:dyDescent="0.45">
      <c r="A3" s="4" t="s">
        <v>1</v>
      </c>
      <c r="B3" s="6" t="s">
        <v>15</v>
      </c>
    </row>
    <row r="4" spans="1:2" ht="17.25" customHeight="1" x14ac:dyDescent="0.45">
      <c r="A4" s="3" t="s">
        <v>2</v>
      </c>
      <c r="B4" s="2" t="s">
        <v>7</v>
      </c>
    </row>
    <row r="5" spans="1:2" x14ac:dyDescent="0.45">
      <c r="A5" s="3" t="s">
        <v>3</v>
      </c>
      <c r="B5" s="2" t="s">
        <v>10</v>
      </c>
    </row>
    <row r="6" spans="1:2" x14ac:dyDescent="0.45">
      <c r="A6" s="3" t="s">
        <v>4</v>
      </c>
      <c r="B6" s="2" t="s">
        <v>11</v>
      </c>
    </row>
    <row r="7" spans="1:2" x14ac:dyDescent="0.45">
      <c r="A7" s="3" t="s">
        <v>5</v>
      </c>
      <c r="B7" s="2" t="s">
        <v>12</v>
      </c>
    </row>
    <row r="8" spans="1:2" x14ac:dyDescent="0.45">
      <c r="A8" s="3" t="s">
        <v>6</v>
      </c>
      <c r="B8" s="2" t="s">
        <v>13</v>
      </c>
    </row>
    <row r="12" spans="1:2" x14ac:dyDescent="0.45">
      <c r="A12" s="1" t="s">
        <v>22</v>
      </c>
    </row>
    <row r="13" spans="1:2" x14ac:dyDescent="0.45">
      <c r="A13" s="2" t="s">
        <v>23</v>
      </c>
    </row>
    <row r="14" spans="1:2" x14ac:dyDescent="0.45">
      <c r="A14" s="2" t="s">
        <v>24</v>
      </c>
    </row>
    <row r="15" spans="1:2" x14ac:dyDescent="0.45">
      <c r="A15" s="2" t="s">
        <v>25</v>
      </c>
    </row>
    <row r="19" spans="1:2" x14ac:dyDescent="0.45">
      <c r="A19" s="1" t="s">
        <v>26</v>
      </c>
      <c r="B19" s="1" t="s">
        <v>29</v>
      </c>
    </row>
    <row r="20" spans="1:2" x14ac:dyDescent="0.45">
      <c r="A20" s="1" t="s">
        <v>27</v>
      </c>
      <c r="B20" s="1" t="s">
        <v>29</v>
      </c>
    </row>
    <row r="21" spans="1:2" x14ac:dyDescent="0.45">
      <c r="A21" s="1" t="s">
        <v>16</v>
      </c>
      <c r="B21" s="1" t="s">
        <v>16</v>
      </c>
    </row>
    <row r="22" spans="1:2" x14ac:dyDescent="0.45">
      <c r="A22" s="1" t="s">
        <v>28</v>
      </c>
      <c r="B22" s="1" t="s">
        <v>19</v>
      </c>
    </row>
    <row r="23" spans="1:2" x14ac:dyDescent="0.45">
      <c r="A23" s="1" t="s">
        <v>30</v>
      </c>
      <c r="B23" s="1" t="s">
        <v>39</v>
      </c>
    </row>
    <row r="24" spans="1:2" x14ac:dyDescent="0.45">
      <c r="A24" s="1" t="s">
        <v>31</v>
      </c>
      <c r="B24" s="1" t="s">
        <v>39</v>
      </c>
    </row>
    <row r="25" spans="1:2" x14ac:dyDescent="0.45">
      <c r="A25" s="1" t="s">
        <v>32</v>
      </c>
      <c r="B25" s="1" t="s">
        <v>16</v>
      </c>
    </row>
    <row r="26" spans="1:2" x14ac:dyDescent="0.45">
      <c r="A26" s="1" t="s">
        <v>33</v>
      </c>
      <c r="B26" s="1" t="s">
        <v>29</v>
      </c>
    </row>
    <row r="27" spans="1:2" x14ac:dyDescent="0.45">
      <c r="A27" s="1" t="s">
        <v>34</v>
      </c>
      <c r="B27" s="1" t="s">
        <v>39</v>
      </c>
    </row>
    <row r="28" spans="1:2" x14ac:dyDescent="0.45">
      <c r="A28" s="1" t="s">
        <v>35</v>
      </c>
      <c r="B28" s="1" t="s">
        <v>40</v>
      </c>
    </row>
    <row r="29" spans="1:2" x14ac:dyDescent="0.45">
      <c r="A29" s="1" t="s">
        <v>36</v>
      </c>
      <c r="B29" s="1" t="s">
        <v>16</v>
      </c>
    </row>
    <row r="30" spans="1:2" x14ac:dyDescent="0.45">
      <c r="A30" s="1" t="s">
        <v>37</v>
      </c>
      <c r="B30" s="1" t="s">
        <v>39</v>
      </c>
    </row>
    <row r="31" spans="1:2" x14ac:dyDescent="0.45">
      <c r="A31" s="1" t="s">
        <v>38</v>
      </c>
      <c r="B31" s="1" t="s">
        <v>29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4"/>
  <sheetViews>
    <sheetView workbookViewId="0">
      <pane xSplit="1" ySplit="1" topLeftCell="B157" activePane="bottomRight" state="frozen"/>
      <selection pane="topRight" activeCell="B1" sqref="B1"/>
      <selection pane="bottomLeft" activeCell="A2" sqref="A2"/>
      <selection pane="bottomRight" activeCell="P112" sqref="P112:P170"/>
    </sheetView>
  </sheetViews>
  <sheetFormatPr defaultRowHeight="12.75" x14ac:dyDescent="0.35"/>
  <cols>
    <col min="1" max="1" width="5" bestFit="1" customWidth="1"/>
    <col min="2" max="2" width="3.86328125" bestFit="1" customWidth="1"/>
    <col min="3" max="4" width="4.1328125" bestFit="1" customWidth="1"/>
    <col min="5" max="5" width="4" bestFit="1" customWidth="1"/>
    <col min="6" max="6" width="4.59765625" bestFit="1" customWidth="1"/>
    <col min="7" max="8" width="4" bestFit="1" customWidth="1"/>
    <col min="9" max="10" width="4.265625" bestFit="1" customWidth="1"/>
    <col min="11" max="12" width="4" bestFit="1" customWidth="1"/>
    <col min="13" max="13" width="4.265625" bestFit="1" customWidth="1"/>
    <col min="14" max="17" width="9.1328125" style="20"/>
    <col min="18" max="19" width="5.59765625" bestFit="1" customWidth="1"/>
    <col min="20" max="22" width="5" bestFit="1" customWidth="1"/>
    <col min="23" max="25" width="5.59765625" bestFit="1" customWidth="1"/>
    <col min="26" max="27" width="5" bestFit="1" customWidth="1"/>
    <col min="28" max="29" width="5.59765625" bestFit="1" customWidth="1"/>
    <col min="30" max="33" width="9.1328125" style="22"/>
  </cols>
  <sheetData>
    <row r="1" spans="1:32" x14ac:dyDescent="0.3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s="20" t="s">
        <v>54</v>
      </c>
      <c r="P1" s="20" t="s">
        <v>55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</row>
    <row r="2" spans="1:32" x14ac:dyDescent="0.35">
      <c r="A2">
        <v>1842</v>
      </c>
      <c r="F2">
        <v>160</v>
      </c>
      <c r="G2">
        <v>216</v>
      </c>
      <c r="H2">
        <v>219</v>
      </c>
      <c r="I2">
        <v>211</v>
      </c>
      <c r="J2">
        <v>170</v>
      </c>
      <c r="K2">
        <v>118</v>
      </c>
      <c r="L2">
        <v>78</v>
      </c>
      <c r="M2">
        <v>66</v>
      </c>
      <c r="N2" s="20">
        <f t="shared" ref="N2:N24" si="0">AVERAGE(E2:I2)/10</f>
        <v>20.149999999999999</v>
      </c>
      <c r="P2" s="20">
        <f>J2/10</f>
        <v>17</v>
      </c>
      <c r="R2">
        <v>1100</v>
      </c>
      <c r="S2">
        <v>550</v>
      </c>
      <c r="T2">
        <v>770</v>
      </c>
      <c r="U2">
        <v>440</v>
      </c>
      <c r="V2">
        <v>260</v>
      </c>
      <c r="W2">
        <v>510</v>
      </c>
      <c r="X2">
        <v>310</v>
      </c>
      <c r="Y2">
        <v>2410</v>
      </c>
      <c r="Z2">
        <v>950</v>
      </c>
      <c r="AA2">
        <v>800</v>
      </c>
      <c r="AB2">
        <v>1350</v>
      </c>
      <c r="AC2">
        <v>190</v>
      </c>
      <c r="AD2" s="22">
        <f t="shared" ref="AD2:AD65" si="1">(SUM(AB1:AC1)+SUM(R2:W2))/10</f>
        <v>363</v>
      </c>
      <c r="AF2" s="22">
        <f t="shared" ref="AF2:AF65" si="2">SUM(Z2:AA2)/10</f>
        <v>175</v>
      </c>
    </row>
    <row r="3" spans="1:32" x14ac:dyDescent="0.35">
      <c r="A3">
        <v>1843</v>
      </c>
      <c r="B3">
        <v>65</v>
      </c>
      <c r="C3">
        <v>80</v>
      </c>
      <c r="D3">
        <v>95</v>
      </c>
      <c r="E3">
        <v>122</v>
      </c>
      <c r="F3">
        <v>154</v>
      </c>
      <c r="G3">
        <v>177</v>
      </c>
      <c r="H3">
        <v>194</v>
      </c>
      <c r="I3">
        <v>209</v>
      </c>
      <c r="J3">
        <v>191</v>
      </c>
      <c r="K3">
        <v>139</v>
      </c>
      <c r="L3">
        <v>81</v>
      </c>
      <c r="M3">
        <v>42</v>
      </c>
      <c r="N3" s="20">
        <f t="shared" si="0"/>
        <v>17.119999999999997</v>
      </c>
      <c r="P3" s="20">
        <f>J3/10</f>
        <v>19.100000000000001</v>
      </c>
      <c r="R3">
        <v>1980</v>
      </c>
      <c r="S3">
        <v>860</v>
      </c>
      <c r="T3">
        <v>240</v>
      </c>
      <c r="U3">
        <v>1210</v>
      </c>
      <c r="V3">
        <v>840</v>
      </c>
      <c r="W3">
        <v>880</v>
      </c>
      <c r="X3">
        <v>510</v>
      </c>
      <c r="Y3">
        <v>640</v>
      </c>
      <c r="Z3">
        <v>840</v>
      </c>
      <c r="AA3">
        <v>1000</v>
      </c>
      <c r="AB3">
        <v>440</v>
      </c>
      <c r="AC3">
        <v>120</v>
      </c>
      <c r="AD3" s="22">
        <f t="shared" si="1"/>
        <v>755</v>
      </c>
      <c r="AF3" s="22">
        <f t="shared" si="2"/>
        <v>184</v>
      </c>
    </row>
    <row r="4" spans="1:32" x14ac:dyDescent="0.35">
      <c r="A4">
        <v>1844</v>
      </c>
      <c r="B4">
        <v>65</v>
      </c>
      <c r="C4">
        <v>60</v>
      </c>
      <c r="D4">
        <v>90</v>
      </c>
      <c r="E4">
        <v>155</v>
      </c>
      <c r="F4">
        <v>152</v>
      </c>
      <c r="G4">
        <v>204</v>
      </c>
      <c r="H4">
        <v>199</v>
      </c>
      <c r="I4">
        <v>185</v>
      </c>
      <c r="J4">
        <v>174</v>
      </c>
      <c r="K4">
        <v>135</v>
      </c>
      <c r="L4">
        <v>85</v>
      </c>
      <c r="M4">
        <v>29</v>
      </c>
      <c r="N4" s="20">
        <f t="shared" si="0"/>
        <v>17.899999999999999</v>
      </c>
      <c r="P4" s="20">
        <f>J4/10</f>
        <v>17.399999999999999</v>
      </c>
      <c r="R4">
        <v>980</v>
      </c>
      <c r="S4">
        <v>1770</v>
      </c>
      <c r="T4">
        <v>320</v>
      </c>
      <c r="U4">
        <v>350</v>
      </c>
      <c r="V4">
        <v>200</v>
      </c>
      <c r="W4">
        <v>770</v>
      </c>
      <c r="X4">
        <v>120</v>
      </c>
      <c r="Y4">
        <v>1450</v>
      </c>
      <c r="Z4">
        <v>1240</v>
      </c>
      <c r="AA4">
        <v>1530</v>
      </c>
      <c r="AB4">
        <v>880</v>
      </c>
      <c r="AC4">
        <v>370</v>
      </c>
      <c r="AD4" s="22">
        <f t="shared" si="1"/>
        <v>495</v>
      </c>
      <c r="AF4" s="22">
        <f t="shared" si="2"/>
        <v>277</v>
      </c>
    </row>
    <row r="5" spans="1:32" x14ac:dyDescent="0.35">
      <c r="A5">
        <v>1845</v>
      </c>
      <c r="B5">
        <v>64</v>
      </c>
      <c r="C5">
        <v>36</v>
      </c>
      <c r="D5">
        <v>67</v>
      </c>
      <c r="E5">
        <v>128</v>
      </c>
      <c r="N5" s="20">
        <f t="shared" si="0"/>
        <v>12.8</v>
      </c>
      <c r="R5">
        <v>1190</v>
      </c>
      <c r="S5">
        <v>90</v>
      </c>
      <c r="T5">
        <v>440</v>
      </c>
      <c r="U5">
        <v>920</v>
      </c>
      <c r="V5">
        <v>550</v>
      </c>
      <c r="W5">
        <v>1100</v>
      </c>
      <c r="X5">
        <v>640</v>
      </c>
      <c r="Y5">
        <v>340</v>
      </c>
      <c r="Z5">
        <v>790</v>
      </c>
      <c r="AA5">
        <v>1550</v>
      </c>
      <c r="AB5">
        <v>1100</v>
      </c>
      <c r="AC5">
        <v>880</v>
      </c>
      <c r="AD5" s="22">
        <f t="shared" si="1"/>
        <v>554</v>
      </c>
      <c r="AF5" s="22">
        <f t="shared" si="2"/>
        <v>234</v>
      </c>
    </row>
    <row r="6" spans="1:32" x14ac:dyDescent="0.35">
      <c r="A6">
        <v>1846</v>
      </c>
      <c r="B6">
        <v>67</v>
      </c>
      <c r="C6">
        <v>53</v>
      </c>
      <c r="D6">
        <v>77</v>
      </c>
      <c r="E6">
        <v>101</v>
      </c>
      <c r="F6">
        <v>179</v>
      </c>
      <c r="G6">
        <v>180</v>
      </c>
      <c r="H6">
        <v>237</v>
      </c>
      <c r="I6">
        <v>211</v>
      </c>
      <c r="J6">
        <v>168</v>
      </c>
      <c r="K6">
        <v>148</v>
      </c>
      <c r="L6">
        <v>110</v>
      </c>
      <c r="M6">
        <v>69</v>
      </c>
      <c r="N6" s="20">
        <f t="shared" si="0"/>
        <v>18.16</v>
      </c>
      <c r="P6" s="20">
        <f t="shared" ref="P6:P11" si="3">J6/10</f>
        <v>16.8</v>
      </c>
      <c r="R6">
        <v>1030</v>
      </c>
      <c r="S6">
        <v>0</v>
      </c>
      <c r="T6">
        <v>1210</v>
      </c>
      <c r="U6">
        <v>780</v>
      </c>
      <c r="V6">
        <v>760</v>
      </c>
      <c r="W6">
        <v>650</v>
      </c>
      <c r="X6">
        <v>690</v>
      </c>
      <c r="Y6">
        <v>0</v>
      </c>
      <c r="Z6">
        <v>920</v>
      </c>
      <c r="AA6">
        <v>1950</v>
      </c>
      <c r="AB6">
        <v>340</v>
      </c>
      <c r="AC6">
        <v>910</v>
      </c>
      <c r="AD6" s="22">
        <f t="shared" si="1"/>
        <v>641</v>
      </c>
      <c r="AF6" s="22">
        <f t="shared" si="2"/>
        <v>287</v>
      </c>
    </row>
    <row r="7" spans="1:32" x14ac:dyDescent="0.35">
      <c r="A7">
        <v>1847</v>
      </c>
      <c r="B7">
        <v>21</v>
      </c>
      <c r="C7">
        <v>83</v>
      </c>
      <c r="D7">
        <v>89</v>
      </c>
      <c r="E7">
        <v>132</v>
      </c>
      <c r="F7">
        <v>184</v>
      </c>
      <c r="G7">
        <v>184</v>
      </c>
      <c r="H7">
        <v>217</v>
      </c>
      <c r="I7">
        <v>201</v>
      </c>
      <c r="J7">
        <v>180</v>
      </c>
      <c r="K7">
        <v>140</v>
      </c>
      <c r="L7">
        <v>63</v>
      </c>
      <c r="M7">
        <v>81</v>
      </c>
      <c r="N7" s="20">
        <f t="shared" si="0"/>
        <v>18.36</v>
      </c>
      <c r="P7" s="20">
        <f t="shared" si="3"/>
        <v>18</v>
      </c>
      <c r="R7">
        <v>460</v>
      </c>
      <c r="S7">
        <v>920</v>
      </c>
      <c r="T7">
        <v>640</v>
      </c>
      <c r="U7">
        <v>770</v>
      </c>
      <c r="V7">
        <v>680</v>
      </c>
      <c r="W7">
        <v>220</v>
      </c>
      <c r="X7">
        <v>330</v>
      </c>
      <c r="Y7">
        <v>960</v>
      </c>
      <c r="Z7">
        <v>140</v>
      </c>
      <c r="AA7">
        <v>740</v>
      </c>
      <c r="AB7">
        <v>1020</v>
      </c>
      <c r="AC7">
        <v>960</v>
      </c>
      <c r="AD7" s="22">
        <f t="shared" si="1"/>
        <v>494</v>
      </c>
      <c r="AF7" s="22">
        <f t="shared" si="2"/>
        <v>88</v>
      </c>
    </row>
    <row r="8" spans="1:32" x14ac:dyDescent="0.35">
      <c r="A8">
        <v>1848</v>
      </c>
      <c r="B8">
        <v>81</v>
      </c>
      <c r="C8">
        <v>73</v>
      </c>
      <c r="D8">
        <v>82</v>
      </c>
      <c r="E8">
        <v>100</v>
      </c>
      <c r="F8">
        <v>173</v>
      </c>
      <c r="G8">
        <v>218</v>
      </c>
      <c r="H8">
        <v>221</v>
      </c>
      <c r="I8">
        <v>216</v>
      </c>
      <c r="J8">
        <v>185</v>
      </c>
      <c r="K8">
        <v>152</v>
      </c>
      <c r="L8">
        <v>88</v>
      </c>
      <c r="M8">
        <v>62</v>
      </c>
      <c r="N8" s="20">
        <f t="shared" si="0"/>
        <v>18.559999999999999</v>
      </c>
      <c r="P8" s="20">
        <f t="shared" si="3"/>
        <v>18.5</v>
      </c>
      <c r="R8">
        <v>440</v>
      </c>
      <c r="S8">
        <v>1550</v>
      </c>
      <c r="T8">
        <v>1180</v>
      </c>
      <c r="U8">
        <v>1290</v>
      </c>
      <c r="V8">
        <v>260</v>
      </c>
      <c r="W8">
        <v>1170</v>
      </c>
      <c r="X8">
        <v>320</v>
      </c>
      <c r="Y8">
        <v>500</v>
      </c>
      <c r="Z8">
        <v>430</v>
      </c>
      <c r="AA8">
        <v>1220</v>
      </c>
      <c r="AB8">
        <v>630</v>
      </c>
      <c r="AC8">
        <v>510</v>
      </c>
      <c r="AD8" s="22">
        <f t="shared" si="1"/>
        <v>787</v>
      </c>
      <c r="AF8" s="22">
        <f t="shared" si="2"/>
        <v>165</v>
      </c>
    </row>
    <row r="9" spans="1:32" x14ac:dyDescent="0.35">
      <c r="A9">
        <v>1849</v>
      </c>
      <c r="B9">
        <v>46</v>
      </c>
      <c r="C9">
        <v>95</v>
      </c>
      <c r="D9">
        <v>91</v>
      </c>
      <c r="E9">
        <v>138</v>
      </c>
      <c r="F9">
        <v>152</v>
      </c>
      <c r="G9">
        <v>214</v>
      </c>
      <c r="H9">
        <v>214</v>
      </c>
      <c r="I9">
        <v>199</v>
      </c>
      <c r="J9">
        <v>178</v>
      </c>
      <c r="K9">
        <v>120</v>
      </c>
      <c r="L9">
        <v>93</v>
      </c>
      <c r="M9">
        <v>59</v>
      </c>
      <c r="N9" s="20">
        <f t="shared" si="0"/>
        <v>18.34</v>
      </c>
      <c r="P9" s="20">
        <f t="shared" si="3"/>
        <v>17.8</v>
      </c>
      <c r="R9">
        <v>570</v>
      </c>
      <c r="S9">
        <v>410</v>
      </c>
      <c r="T9">
        <v>220</v>
      </c>
      <c r="U9">
        <v>1170</v>
      </c>
      <c r="V9">
        <v>510</v>
      </c>
      <c r="W9">
        <v>210</v>
      </c>
      <c r="X9">
        <v>900</v>
      </c>
      <c r="Y9">
        <v>610</v>
      </c>
      <c r="Z9">
        <v>1490</v>
      </c>
      <c r="AA9">
        <v>860</v>
      </c>
      <c r="AB9">
        <v>1400</v>
      </c>
      <c r="AC9">
        <v>660</v>
      </c>
      <c r="AD9" s="22">
        <f t="shared" si="1"/>
        <v>423</v>
      </c>
      <c r="AF9" s="22">
        <f t="shared" si="2"/>
        <v>235</v>
      </c>
    </row>
    <row r="10" spans="1:32" x14ac:dyDescent="0.35">
      <c r="A10">
        <v>1850</v>
      </c>
      <c r="B10">
        <v>72</v>
      </c>
      <c r="C10">
        <v>56</v>
      </c>
      <c r="D10">
        <v>90</v>
      </c>
      <c r="E10">
        <v>137</v>
      </c>
      <c r="F10">
        <v>143</v>
      </c>
      <c r="G10">
        <v>206</v>
      </c>
      <c r="H10">
        <v>212</v>
      </c>
      <c r="I10">
        <v>229</v>
      </c>
      <c r="J10">
        <v>171</v>
      </c>
      <c r="K10">
        <v>137</v>
      </c>
      <c r="L10">
        <v>56</v>
      </c>
      <c r="M10">
        <v>37</v>
      </c>
      <c r="N10" s="20">
        <f t="shared" si="0"/>
        <v>18.54</v>
      </c>
      <c r="P10" s="20">
        <f t="shared" si="3"/>
        <v>17.100000000000001</v>
      </c>
      <c r="R10">
        <v>760</v>
      </c>
      <c r="S10">
        <v>640</v>
      </c>
      <c r="T10">
        <v>140</v>
      </c>
      <c r="U10">
        <v>810</v>
      </c>
      <c r="V10">
        <v>730</v>
      </c>
      <c r="W10">
        <v>230</v>
      </c>
      <c r="X10">
        <v>870</v>
      </c>
      <c r="Y10">
        <v>1360</v>
      </c>
      <c r="Z10">
        <v>740</v>
      </c>
      <c r="AA10">
        <v>1440</v>
      </c>
      <c r="AB10">
        <v>690</v>
      </c>
      <c r="AC10">
        <v>720</v>
      </c>
      <c r="AD10" s="22">
        <f t="shared" si="1"/>
        <v>537</v>
      </c>
      <c r="AF10" s="22">
        <f t="shared" si="2"/>
        <v>218</v>
      </c>
    </row>
    <row r="11" spans="1:32" x14ac:dyDescent="0.35">
      <c r="A11">
        <v>1851</v>
      </c>
      <c r="B11">
        <v>79</v>
      </c>
      <c r="C11">
        <v>57</v>
      </c>
      <c r="D11">
        <v>98</v>
      </c>
      <c r="E11">
        <v>128</v>
      </c>
      <c r="F11">
        <v>166</v>
      </c>
      <c r="G11">
        <v>185</v>
      </c>
      <c r="H11">
        <v>231</v>
      </c>
      <c r="I11">
        <v>198</v>
      </c>
      <c r="J11">
        <v>180</v>
      </c>
      <c r="K11">
        <v>137</v>
      </c>
      <c r="L11">
        <v>128</v>
      </c>
      <c r="M11">
        <v>96</v>
      </c>
      <c r="N11" s="20">
        <f t="shared" si="0"/>
        <v>18.16</v>
      </c>
      <c r="P11" s="20">
        <f t="shared" si="3"/>
        <v>18</v>
      </c>
      <c r="R11">
        <v>720</v>
      </c>
      <c r="S11">
        <v>300</v>
      </c>
      <c r="T11">
        <v>870</v>
      </c>
      <c r="U11">
        <v>1030</v>
      </c>
      <c r="V11">
        <v>540</v>
      </c>
      <c r="W11">
        <v>120</v>
      </c>
      <c r="X11">
        <v>760</v>
      </c>
      <c r="Y11">
        <v>90</v>
      </c>
      <c r="Z11">
        <v>290</v>
      </c>
      <c r="AA11">
        <v>880</v>
      </c>
      <c r="AB11">
        <v>880</v>
      </c>
      <c r="AC11">
        <v>230</v>
      </c>
      <c r="AD11" s="22">
        <f t="shared" si="1"/>
        <v>499</v>
      </c>
      <c r="AF11" s="22">
        <f t="shared" si="2"/>
        <v>117</v>
      </c>
    </row>
    <row r="12" spans="1:32" x14ac:dyDescent="0.35">
      <c r="A12">
        <v>1852</v>
      </c>
      <c r="M12">
        <v>30</v>
      </c>
      <c r="R12">
        <v>620</v>
      </c>
      <c r="S12">
        <v>350</v>
      </c>
      <c r="T12">
        <v>140</v>
      </c>
      <c r="U12">
        <v>430</v>
      </c>
      <c r="V12">
        <v>760</v>
      </c>
      <c r="W12">
        <v>1030</v>
      </c>
      <c r="X12">
        <v>830</v>
      </c>
      <c r="Y12">
        <v>1580</v>
      </c>
      <c r="Z12">
        <v>840</v>
      </c>
      <c r="AA12">
        <v>680</v>
      </c>
      <c r="AB12">
        <v>750</v>
      </c>
      <c r="AC12">
        <v>650</v>
      </c>
      <c r="AD12" s="22">
        <f t="shared" si="1"/>
        <v>444</v>
      </c>
      <c r="AF12" s="22">
        <f t="shared" si="2"/>
        <v>152</v>
      </c>
    </row>
    <row r="13" spans="1:32" x14ac:dyDescent="0.35">
      <c r="A13">
        <v>1853</v>
      </c>
      <c r="B13">
        <v>77</v>
      </c>
      <c r="C13">
        <v>75</v>
      </c>
      <c r="D13">
        <v>123</v>
      </c>
      <c r="E13">
        <v>180</v>
      </c>
      <c r="F13">
        <v>172</v>
      </c>
      <c r="G13">
        <v>203</v>
      </c>
      <c r="H13">
        <v>243</v>
      </c>
      <c r="I13">
        <v>228</v>
      </c>
      <c r="K13">
        <v>168</v>
      </c>
      <c r="L13">
        <v>78</v>
      </c>
      <c r="M13">
        <v>84</v>
      </c>
      <c r="N13" s="20">
        <f t="shared" si="0"/>
        <v>20.52</v>
      </c>
      <c r="R13">
        <v>750</v>
      </c>
      <c r="S13">
        <v>940</v>
      </c>
      <c r="T13">
        <v>470</v>
      </c>
      <c r="U13">
        <v>460</v>
      </c>
      <c r="V13">
        <v>810</v>
      </c>
      <c r="W13">
        <v>1220</v>
      </c>
      <c r="X13">
        <v>430</v>
      </c>
      <c r="Y13">
        <v>1090</v>
      </c>
      <c r="Z13">
        <v>830</v>
      </c>
      <c r="AA13">
        <v>1270</v>
      </c>
      <c r="AB13">
        <v>190</v>
      </c>
      <c r="AC13">
        <v>570</v>
      </c>
      <c r="AD13" s="22">
        <f t="shared" si="1"/>
        <v>605</v>
      </c>
      <c r="AF13" s="22">
        <f t="shared" si="2"/>
        <v>210</v>
      </c>
    </row>
    <row r="14" spans="1:32" x14ac:dyDescent="0.35">
      <c r="A14">
        <v>1854</v>
      </c>
      <c r="B14">
        <v>43</v>
      </c>
      <c r="C14">
        <v>97</v>
      </c>
      <c r="D14">
        <v>113</v>
      </c>
      <c r="E14">
        <v>155</v>
      </c>
      <c r="F14">
        <v>153</v>
      </c>
      <c r="G14">
        <v>195</v>
      </c>
      <c r="H14">
        <v>221</v>
      </c>
      <c r="I14">
        <v>229</v>
      </c>
      <c r="J14">
        <v>190</v>
      </c>
      <c r="K14">
        <v>141</v>
      </c>
      <c r="L14">
        <v>70</v>
      </c>
      <c r="M14">
        <v>50</v>
      </c>
      <c r="N14" s="20">
        <f t="shared" si="0"/>
        <v>19.059999999999999</v>
      </c>
      <c r="P14" s="20">
        <f>J14/10</f>
        <v>19</v>
      </c>
      <c r="R14">
        <v>420</v>
      </c>
      <c r="S14">
        <v>210</v>
      </c>
      <c r="T14">
        <v>330</v>
      </c>
      <c r="U14">
        <v>430</v>
      </c>
      <c r="V14">
        <v>560</v>
      </c>
      <c r="W14">
        <v>550</v>
      </c>
      <c r="X14">
        <v>830</v>
      </c>
      <c r="Y14">
        <v>560</v>
      </c>
      <c r="Z14">
        <v>120</v>
      </c>
      <c r="AA14">
        <v>1250</v>
      </c>
      <c r="AB14">
        <v>1400</v>
      </c>
      <c r="AC14">
        <v>750</v>
      </c>
      <c r="AD14" s="22">
        <f t="shared" si="1"/>
        <v>326</v>
      </c>
      <c r="AF14" s="22">
        <f t="shared" si="2"/>
        <v>137</v>
      </c>
    </row>
    <row r="15" spans="1:32" x14ac:dyDescent="0.35">
      <c r="A15">
        <v>1855</v>
      </c>
      <c r="B15">
        <v>81</v>
      </c>
      <c r="C15">
        <v>70</v>
      </c>
      <c r="D15">
        <v>110</v>
      </c>
      <c r="E15">
        <v>139</v>
      </c>
      <c r="F15">
        <v>150</v>
      </c>
      <c r="G15">
        <v>201</v>
      </c>
      <c r="H15">
        <v>221</v>
      </c>
      <c r="I15">
        <v>231</v>
      </c>
      <c r="J15">
        <v>171</v>
      </c>
      <c r="K15">
        <v>148</v>
      </c>
      <c r="L15">
        <v>78</v>
      </c>
      <c r="M15">
        <v>63</v>
      </c>
      <c r="N15" s="20">
        <f t="shared" si="0"/>
        <v>18.84</v>
      </c>
      <c r="P15" s="20">
        <f>J15/10</f>
        <v>17.100000000000001</v>
      </c>
      <c r="R15">
        <v>30</v>
      </c>
      <c r="S15">
        <v>970</v>
      </c>
      <c r="T15">
        <v>1330</v>
      </c>
      <c r="U15">
        <v>350</v>
      </c>
      <c r="V15">
        <v>1330</v>
      </c>
      <c r="W15">
        <v>870</v>
      </c>
      <c r="X15">
        <v>370</v>
      </c>
      <c r="Y15">
        <v>310</v>
      </c>
      <c r="Z15">
        <v>1080</v>
      </c>
      <c r="AA15">
        <v>1640</v>
      </c>
      <c r="AB15">
        <v>210</v>
      </c>
      <c r="AC15">
        <v>550</v>
      </c>
      <c r="AD15" s="22">
        <f t="shared" si="1"/>
        <v>703</v>
      </c>
      <c r="AF15" s="22">
        <f t="shared" si="2"/>
        <v>272</v>
      </c>
    </row>
    <row r="16" spans="1:32" x14ac:dyDescent="0.35">
      <c r="A16">
        <v>1856</v>
      </c>
      <c r="B16">
        <v>41</v>
      </c>
      <c r="C16">
        <v>70</v>
      </c>
      <c r="D16">
        <v>101</v>
      </c>
      <c r="E16">
        <v>126</v>
      </c>
      <c r="F16">
        <v>160</v>
      </c>
      <c r="G16">
        <v>218</v>
      </c>
      <c r="H16">
        <v>240</v>
      </c>
      <c r="I16">
        <v>238</v>
      </c>
      <c r="J16">
        <v>204</v>
      </c>
      <c r="K16">
        <v>141</v>
      </c>
      <c r="L16">
        <v>110</v>
      </c>
      <c r="M16">
        <v>58</v>
      </c>
      <c r="N16" s="20">
        <f t="shared" si="0"/>
        <v>19.64</v>
      </c>
      <c r="P16" s="20">
        <f>J16/10</f>
        <v>20.399999999999999</v>
      </c>
      <c r="R16">
        <v>1360</v>
      </c>
      <c r="S16">
        <v>550</v>
      </c>
      <c r="T16">
        <v>480</v>
      </c>
      <c r="U16">
        <v>1110</v>
      </c>
      <c r="V16">
        <v>1290</v>
      </c>
      <c r="W16">
        <v>1010</v>
      </c>
      <c r="X16">
        <v>340</v>
      </c>
      <c r="Y16">
        <v>1070</v>
      </c>
      <c r="Z16">
        <v>1490</v>
      </c>
      <c r="AA16">
        <v>950</v>
      </c>
      <c r="AB16">
        <v>730</v>
      </c>
      <c r="AC16">
        <v>1140</v>
      </c>
      <c r="AD16" s="22">
        <f t="shared" si="1"/>
        <v>656</v>
      </c>
      <c r="AF16" s="22">
        <f t="shared" si="2"/>
        <v>244</v>
      </c>
    </row>
    <row r="17" spans="1:32" x14ac:dyDescent="0.35">
      <c r="A17">
        <v>1857</v>
      </c>
      <c r="B17">
        <v>20</v>
      </c>
      <c r="C17">
        <v>82</v>
      </c>
      <c r="D17">
        <v>105</v>
      </c>
      <c r="E17">
        <v>161</v>
      </c>
      <c r="F17">
        <v>160</v>
      </c>
      <c r="G17">
        <v>233</v>
      </c>
      <c r="H17">
        <v>206</v>
      </c>
      <c r="I17">
        <v>219</v>
      </c>
      <c r="J17">
        <v>217</v>
      </c>
      <c r="K17">
        <v>150</v>
      </c>
      <c r="L17">
        <v>90</v>
      </c>
      <c r="M17">
        <v>69</v>
      </c>
      <c r="N17" s="20">
        <f t="shared" si="0"/>
        <v>19.580000000000002</v>
      </c>
      <c r="P17" s="20">
        <f>J17/10</f>
        <v>21.7</v>
      </c>
      <c r="R17">
        <v>650</v>
      </c>
      <c r="S17">
        <v>150</v>
      </c>
      <c r="T17">
        <v>540</v>
      </c>
      <c r="U17">
        <v>870</v>
      </c>
      <c r="V17">
        <v>850</v>
      </c>
      <c r="W17">
        <v>680</v>
      </c>
      <c r="X17">
        <v>200</v>
      </c>
      <c r="Y17">
        <v>530</v>
      </c>
      <c r="Z17">
        <v>1400</v>
      </c>
      <c r="AA17">
        <v>1470</v>
      </c>
      <c r="AB17">
        <v>630</v>
      </c>
      <c r="AC17">
        <v>200</v>
      </c>
      <c r="AD17" s="22">
        <f t="shared" si="1"/>
        <v>561</v>
      </c>
      <c r="AF17" s="22">
        <f t="shared" si="2"/>
        <v>287</v>
      </c>
    </row>
    <row r="18" spans="1:32" x14ac:dyDescent="0.35">
      <c r="A18">
        <v>1858</v>
      </c>
      <c r="B18">
        <v>47</v>
      </c>
      <c r="C18">
        <v>74</v>
      </c>
      <c r="D18">
        <v>101</v>
      </c>
      <c r="R18">
        <v>0</v>
      </c>
      <c r="S18">
        <v>60</v>
      </c>
      <c r="T18">
        <v>320</v>
      </c>
      <c r="U18">
        <v>900</v>
      </c>
      <c r="V18">
        <v>890</v>
      </c>
      <c r="W18">
        <v>320</v>
      </c>
      <c r="X18">
        <v>450</v>
      </c>
      <c r="Y18">
        <v>570</v>
      </c>
      <c r="Z18">
        <v>410</v>
      </c>
      <c r="AA18">
        <v>440</v>
      </c>
      <c r="AB18">
        <v>640</v>
      </c>
      <c r="AC18">
        <v>1020</v>
      </c>
      <c r="AD18" s="22">
        <f t="shared" si="1"/>
        <v>332</v>
      </c>
      <c r="AF18" s="22">
        <f t="shared" si="2"/>
        <v>85</v>
      </c>
    </row>
    <row r="19" spans="1:32" x14ac:dyDescent="0.35">
      <c r="A19">
        <v>1859</v>
      </c>
      <c r="B19">
        <v>82</v>
      </c>
      <c r="C19">
        <v>26</v>
      </c>
      <c r="D19">
        <v>77</v>
      </c>
      <c r="E19">
        <v>101</v>
      </c>
      <c r="F19">
        <v>172</v>
      </c>
      <c r="G19">
        <v>175</v>
      </c>
      <c r="H19">
        <v>197</v>
      </c>
      <c r="I19">
        <v>181</v>
      </c>
      <c r="J19">
        <v>159</v>
      </c>
      <c r="K19">
        <v>134</v>
      </c>
      <c r="L19">
        <v>94</v>
      </c>
      <c r="M19">
        <v>66</v>
      </c>
      <c r="N19" s="20">
        <f t="shared" si="0"/>
        <v>16.52</v>
      </c>
      <c r="P19" s="20">
        <f>J19/10</f>
        <v>15.9</v>
      </c>
      <c r="R19">
        <v>550</v>
      </c>
      <c r="S19">
        <v>410</v>
      </c>
      <c r="T19">
        <v>530</v>
      </c>
      <c r="U19">
        <v>1160</v>
      </c>
      <c r="V19">
        <v>1200</v>
      </c>
      <c r="W19">
        <v>690</v>
      </c>
      <c r="X19">
        <v>300</v>
      </c>
      <c r="Y19">
        <v>640</v>
      </c>
      <c r="Z19">
        <v>1470</v>
      </c>
      <c r="AA19">
        <v>1670</v>
      </c>
      <c r="AB19">
        <v>990</v>
      </c>
      <c r="AC19">
        <v>960</v>
      </c>
      <c r="AD19" s="22">
        <f t="shared" si="1"/>
        <v>620</v>
      </c>
      <c r="AF19" s="22">
        <f t="shared" si="2"/>
        <v>314</v>
      </c>
    </row>
    <row r="20" spans="1:32" x14ac:dyDescent="0.35">
      <c r="A20">
        <v>1860</v>
      </c>
      <c r="B20">
        <v>23</v>
      </c>
      <c r="C20">
        <v>76</v>
      </c>
      <c r="D20">
        <v>101</v>
      </c>
      <c r="E20">
        <v>134</v>
      </c>
      <c r="F20">
        <v>170</v>
      </c>
      <c r="G20">
        <v>191</v>
      </c>
      <c r="H20">
        <v>179</v>
      </c>
      <c r="I20">
        <v>224</v>
      </c>
      <c r="K20">
        <v>170</v>
      </c>
      <c r="L20">
        <v>96</v>
      </c>
      <c r="M20">
        <v>75</v>
      </c>
      <c r="N20" s="20">
        <f t="shared" si="0"/>
        <v>17.96</v>
      </c>
      <c r="R20">
        <v>1900</v>
      </c>
      <c r="S20">
        <v>550</v>
      </c>
      <c r="T20">
        <v>880</v>
      </c>
      <c r="U20">
        <v>770</v>
      </c>
      <c r="V20">
        <v>190</v>
      </c>
      <c r="W20">
        <v>670</v>
      </c>
      <c r="X20">
        <v>800</v>
      </c>
      <c r="Y20">
        <v>890</v>
      </c>
      <c r="Z20">
        <v>1520</v>
      </c>
      <c r="AA20">
        <v>80</v>
      </c>
      <c r="AB20">
        <v>1650</v>
      </c>
      <c r="AC20">
        <v>1680</v>
      </c>
      <c r="AD20" s="22">
        <f t="shared" si="1"/>
        <v>691</v>
      </c>
      <c r="AF20" s="22">
        <f t="shared" si="2"/>
        <v>160</v>
      </c>
    </row>
    <row r="21" spans="1:32" x14ac:dyDescent="0.35">
      <c r="A21">
        <v>1861</v>
      </c>
      <c r="B21">
        <v>61</v>
      </c>
      <c r="C21">
        <v>78</v>
      </c>
      <c r="D21">
        <v>118</v>
      </c>
      <c r="E21">
        <v>149</v>
      </c>
      <c r="F21">
        <v>175</v>
      </c>
      <c r="G21">
        <v>183</v>
      </c>
      <c r="H21">
        <v>242</v>
      </c>
      <c r="I21">
        <v>200</v>
      </c>
      <c r="J21">
        <v>185</v>
      </c>
      <c r="K21">
        <v>154</v>
      </c>
      <c r="L21">
        <v>73</v>
      </c>
      <c r="M21">
        <v>72</v>
      </c>
      <c r="N21" s="20">
        <f t="shared" si="0"/>
        <v>18.98</v>
      </c>
      <c r="P21" s="20">
        <f>J21/10</f>
        <v>18.5</v>
      </c>
      <c r="R21">
        <v>270</v>
      </c>
      <c r="S21">
        <v>530</v>
      </c>
      <c r="T21">
        <v>1070</v>
      </c>
      <c r="U21">
        <v>210</v>
      </c>
      <c r="V21">
        <v>210</v>
      </c>
      <c r="W21">
        <v>1500</v>
      </c>
      <c r="X21">
        <v>530</v>
      </c>
      <c r="Y21">
        <v>50</v>
      </c>
      <c r="Z21">
        <v>530</v>
      </c>
      <c r="AA21">
        <v>70</v>
      </c>
      <c r="AB21">
        <v>1180</v>
      </c>
      <c r="AC21">
        <v>260</v>
      </c>
      <c r="AD21" s="22">
        <f t="shared" si="1"/>
        <v>712</v>
      </c>
      <c r="AF21" s="22">
        <f t="shared" si="2"/>
        <v>60</v>
      </c>
    </row>
    <row r="22" spans="1:32" x14ac:dyDescent="0.35">
      <c r="A22">
        <v>1862</v>
      </c>
      <c r="B22">
        <v>73</v>
      </c>
      <c r="C22">
        <v>68</v>
      </c>
      <c r="D22">
        <v>94</v>
      </c>
      <c r="E22">
        <v>135</v>
      </c>
      <c r="F22">
        <v>164</v>
      </c>
      <c r="G22">
        <v>189</v>
      </c>
      <c r="H22">
        <v>227</v>
      </c>
      <c r="I22">
        <v>218</v>
      </c>
      <c r="J22">
        <v>167</v>
      </c>
      <c r="K22">
        <v>145</v>
      </c>
      <c r="L22">
        <v>97</v>
      </c>
      <c r="M22">
        <v>71</v>
      </c>
      <c r="N22" s="20">
        <f t="shared" si="0"/>
        <v>18.66</v>
      </c>
      <c r="P22" s="20">
        <f>J22/10</f>
        <v>16.7</v>
      </c>
      <c r="R22">
        <v>520</v>
      </c>
      <c r="S22">
        <v>250</v>
      </c>
      <c r="T22">
        <v>810</v>
      </c>
      <c r="U22">
        <v>100</v>
      </c>
      <c r="V22">
        <v>1040</v>
      </c>
      <c r="W22">
        <v>450</v>
      </c>
      <c r="X22">
        <v>270</v>
      </c>
      <c r="Y22">
        <v>670</v>
      </c>
      <c r="Z22">
        <v>1210</v>
      </c>
      <c r="AA22">
        <v>610</v>
      </c>
      <c r="AB22">
        <v>640</v>
      </c>
      <c r="AC22">
        <v>290</v>
      </c>
      <c r="AD22" s="22">
        <f t="shared" si="1"/>
        <v>461</v>
      </c>
      <c r="AF22" s="22">
        <f t="shared" si="2"/>
        <v>182</v>
      </c>
    </row>
    <row r="23" spans="1:32" x14ac:dyDescent="0.35">
      <c r="A23">
        <v>1863</v>
      </c>
      <c r="B23">
        <v>49</v>
      </c>
      <c r="C23">
        <v>51</v>
      </c>
      <c r="D23">
        <v>111</v>
      </c>
      <c r="E23">
        <v>144</v>
      </c>
      <c r="F23">
        <v>181</v>
      </c>
      <c r="G23">
        <v>184</v>
      </c>
      <c r="H23">
        <v>217</v>
      </c>
      <c r="I23">
        <v>222</v>
      </c>
      <c r="J23">
        <v>184</v>
      </c>
      <c r="K23">
        <v>140</v>
      </c>
      <c r="L23">
        <v>90</v>
      </c>
      <c r="M23">
        <v>40</v>
      </c>
      <c r="N23" s="20">
        <f t="shared" si="0"/>
        <v>18.96</v>
      </c>
      <c r="P23" s="20">
        <f>J23/10</f>
        <v>18.399999999999999</v>
      </c>
      <c r="R23">
        <v>730</v>
      </c>
      <c r="S23">
        <v>100</v>
      </c>
      <c r="T23">
        <v>670</v>
      </c>
      <c r="U23">
        <v>370</v>
      </c>
      <c r="V23">
        <v>920</v>
      </c>
      <c r="W23">
        <v>750</v>
      </c>
      <c r="X23">
        <v>220</v>
      </c>
      <c r="Y23">
        <v>430</v>
      </c>
      <c r="Z23">
        <v>1120</v>
      </c>
      <c r="AA23">
        <v>440</v>
      </c>
      <c r="AB23">
        <v>690</v>
      </c>
      <c r="AC23">
        <v>280</v>
      </c>
      <c r="AD23" s="22">
        <f t="shared" si="1"/>
        <v>447</v>
      </c>
      <c r="AF23" s="22">
        <f t="shared" si="2"/>
        <v>156</v>
      </c>
    </row>
    <row r="24" spans="1:32" x14ac:dyDescent="0.35">
      <c r="A24">
        <v>1864</v>
      </c>
      <c r="B24">
        <v>74</v>
      </c>
      <c r="C24">
        <v>64</v>
      </c>
      <c r="D24">
        <v>119</v>
      </c>
      <c r="E24">
        <v>157</v>
      </c>
      <c r="F24">
        <v>183</v>
      </c>
      <c r="G24">
        <v>222</v>
      </c>
      <c r="H24">
        <v>219</v>
      </c>
      <c r="I24">
        <v>205</v>
      </c>
      <c r="J24">
        <v>226</v>
      </c>
      <c r="K24">
        <v>134</v>
      </c>
      <c r="L24">
        <v>99</v>
      </c>
      <c r="N24" s="20">
        <f t="shared" si="0"/>
        <v>19.72</v>
      </c>
      <c r="P24" s="20">
        <f>J24/10</f>
        <v>22.6</v>
      </c>
      <c r="R24">
        <v>360</v>
      </c>
      <c r="S24">
        <v>480</v>
      </c>
      <c r="T24">
        <v>600</v>
      </c>
      <c r="U24">
        <v>60</v>
      </c>
      <c r="V24">
        <v>380</v>
      </c>
      <c r="W24">
        <v>1060</v>
      </c>
      <c r="X24">
        <v>470</v>
      </c>
      <c r="Y24">
        <v>110</v>
      </c>
      <c r="Z24">
        <v>980</v>
      </c>
      <c r="AA24">
        <v>710</v>
      </c>
      <c r="AB24">
        <v>1760</v>
      </c>
      <c r="AC24">
        <v>350</v>
      </c>
      <c r="AD24" s="22">
        <f t="shared" si="1"/>
        <v>391</v>
      </c>
      <c r="AF24" s="22">
        <f t="shared" si="2"/>
        <v>169</v>
      </c>
    </row>
    <row r="25" spans="1:32" x14ac:dyDescent="0.35">
      <c r="A25">
        <v>1865</v>
      </c>
      <c r="B25">
        <v>75</v>
      </c>
      <c r="C25">
        <v>92</v>
      </c>
      <c r="D25">
        <v>91</v>
      </c>
      <c r="E25">
        <v>138</v>
      </c>
      <c r="F25">
        <v>160</v>
      </c>
      <c r="R25">
        <v>1920</v>
      </c>
      <c r="S25">
        <v>860</v>
      </c>
      <c r="T25">
        <v>790</v>
      </c>
      <c r="U25">
        <v>430</v>
      </c>
      <c r="V25">
        <v>1290</v>
      </c>
      <c r="W25">
        <v>490</v>
      </c>
      <c r="X25">
        <v>770</v>
      </c>
      <c r="Y25">
        <v>710</v>
      </c>
      <c r="Z25">
        <v>60</v>
      </c>
      <c r="AA25">
        <v>2180</v>
      </c>
      <c r="AB25">
        <v>560</v>
      </c>
      <c r="AC25">
        <v>260</v>
      </c>
      <c r="AD25" s="22">
        <f t="shared" si="1"/>
        <v>789</v>
      </c>
      <c r="AF25" s="22">
        <f t="shared" si="2"/>
        <v>224</v>
      </c>
    </row>
    <row r="26" spans="1:32" x14ac:dyDescent="0.35">
      <c r="A26">
        <v>1866</v>
      </c>
      <c r="R26">
        <v>610</v>
      </c>
      <c r="S26">
        <v>1490</v>
      </c>
      <c r="T26">
        <v>930</v>
      </c>
      <c r="U26">
        <v>940</v>
      </c>
      <c r="V26">
        <v>380</v>
      </c>
      <c r="W26">
        <v>1190</v>
      </c>
      <c r="X26">
        <v>960</v>
      </c>
      <c r="Y26">
        <v>1170</v>
      </c>
      <c r="Z26">
        <v>730</v>
      </c>
      <c r="AA26">
        <v>580</v>
      </c>
      <c r="AB26">
        <v>520</v>
      </c>
      <c r="AC26">
        <v>720</v>
      </c>
      <c r="AD26" s="22">
        <f t="shared" si="1"/>
        <v>636</v>
      </c>
      <c r="AF26" s="22">
        <f t="shared" si="2"/>
        <v>131</v>
      </c>
    </row>
    <row r="27" spans="1:32" x14ac:dyDescent="0.35">
      <c r="A27">
        <v>1867</v>
      </c>
      <c r="R27">
        <v>980</v>
      </c>
      <c r="S27">
        <v>400</v>
      </c>
      <c r="T27">
        <v>800</v>
      </c>
      <c r="U27">
        <v>730</v>
      </c>
      <c r="V27">
        <v>1410</v>
      </c>
      <c r="W27">
        <v>640</v>
      </c>
      <c r="X27">
        <v>840</v>
      </c>
      <c r="Y27">
        <v>570</v>
      </c>
      <c r="Z27">
        <v>830</v>
      </c>
      <c r="AA27">
        <v>640</v>
      </c>
      <c r="AB27">
        <v>280</v>
      </c>
      <c r="AC27">
        <v>320</v>
      </c>
      <c r="AD27" s="22">
        <f t="shared" si="1"/>
        <v>620</v>
      </c>
      <c r="AF27" s="22">
        <f t="shared" si="2"/>
        <v>147</v>
      </c>
    </row>
    <row r="28" spans="1:32" x14ac:dyDescent="0.35">
      <c r="A28">
        <v>1868</v>
      </c>
      <c r="R28">
        <v>1030</v>
      </c>
      <c r="S28">
        <v>340</v>
      </c>
      <c r="T28">
        <v>410</v>
      </c>
      <c r="U28">
        <v>500</v>
      </c>
      <c r="V28">
        <v>270</v>
      </c>
      <c r="W28">
        <v>420</v>
      </c>
      <c r="X28">
        <v>690</v>
      </c>
      <c r="Y28">
        <v>910</v>
      </c>
      <c r="Z28">
        <v>1070</v>
      </c>
      <c r="AA28">
        <v>580</v>
      </c>
      <c r="AB28">
        <v>670</v>
      </c>
      <c r="AC28">
        <v>1330</v>
      </c>
      <c r="AD28" s="22">
        <f t="shared" si="1"/>
        <v>357</v>
      </c>
      <c r="AF28" s="22">
        <f t="shared" si="2"/>
        <v>165</v>
      </c>
    </row>
    <row r="29" spans="1:32" x14ac:dyDescent="0.35">
      <c r="A29">
        <v>1869</v>
      </c>
      <c r="R29">
        <v>380</v>
      </c>
      <c r="S29">
        <v>640</v>
      </c>
      <c r="T29">
        <v>1110</v>
      </c>
      <c r="U29">
        <v>320</v>
      </c>
      <c r="V29">
        <v>1130</v>
      </c>
      <c r="W29">
        <v>400</v>
      </c>
      <c r="X29">
        <v>330</v>
      </c>
      <c r="Y29">
        <v>180</v>
      </c>
      <c r="Z29">
        <v>610</v>
      </c>
      <c r="AA29">
        <v>590</v>
      </c>
      <c r="AB29">
        <v>530</v>
      </c>
      <c r="AC29">
        <v>590</v>
      </c>
      <c r="AD29" s="22">
        <f t="shared" si="1"/>
        <v>598</v>
      </c>
      <c r="AF29" s="22">
        <f t="shared" si="2"/>
        <v>120</v>
      </c>
    </row>
    <row r="30" spans="1:32" x14ac:dyDescent="0.35">
      <c r="A30">
        <v>1870</v>
      </c>
      <c r="R30">
        <v>550</v>
      </c>
      <c r="S30">
        <v>530</v>
      </c>
      <c r="T30">
        <v>330</v>
      </c>
      <c r="U30">
        <v>50</v>
      </c>
      <c r="V30">
        <v>450</v>
      </c>
      <c r="W30">
        <v>100</v>
      </c>
      <c r="X30">
        <v>200</v>
      </c>
      <c r="Y30">
        <v>620</v>
      </c>
      <c r="Z30">
        <v>160</v>
      </c>
      <c r="AA30">
        <v>1340</v>
      </c>
      <c r="AB30">
        <v>2030</v>
      </c>
      <c r="AC30">
        <v>350</v>
      </c>
      <c r="AD30" s="22">
        <f t="shared" si="1"/>
        <v>313</v>
      </c>
      <c r="AF30" s="22">
        <f t="shared" si="2"/>
        <v>150</v>
      </c>
    </row>
    <row r="31" spans="1:32" x14ac:dyDescent="0.35">
      <c r="A31">
        <v>1871</v>
      </c>
      <c r="R31">
        <v>1310</v>
      </c>
      <c r="S31">
        <v>270</v>
      </c>
      <c r="T31">
        <v>180</v>
      </c>
      <c r="U31">
        <v>310</v>
      </c>
      <c r="V31">
        <v>490</v>
      </c>
      <c r="W31">
        <v>1260</v>
      </c>
      <c r="X31">
        <v>260</v>
      </c>
      <c r="Y31">
        <v>490</v>
      </c>
      <c r="Z31">
        <v>940</v>
      </c>
      <c r="AA31">
        <v>900</v>
      </c>
      <c r="AB31">
        <v>610</v>
      </c>
      <c r="AC31">
        <v>370</v>
      </c>
      <c r="AD31" s="22">
        <f t="shared" si="1"/>
        <v>620</v>
      </c>
      <c r="AF31" s="22">
        <f t="shared" si="2"/>
        <v>184</v>
      </c>
    </row>
    <row r="32" spans="1:32" x14ac:dyDescent="0.35">
      <c r="A32">
        <v>1872</v>
      </c>
      <c r="R32">
        <v>1090</v>
      </c>
      <c r="S32">
        <v>660</v>
      </c>
      <c r="T32">
        <v>380</v>
      </c>
      <c r="U32">
        <v>600</v>
      </c>
      <c r="V32">
        <v>480</v>
      </c>
      <c r="W32">
        <v>280</v>
      </c>
      <c r="X32">
        <v>590</v>
      </c>
      <c r="Y32">
        <v>350</v>
      </c>
      <c r="Z32">
        <v>360</v>
      </c>
      <c r="AA32">
        <v>1420</v>
      </c>
      <c r="AB32">
        <v>960</v>
      </c>
      <c r="AC32">
        <v>1810</v>
      </c>
      <c r="AD32" s="22">
        <f t="shared" si="1"/>
        <v>447</v>
      </c>
      <c r="AF32" s="22">
        <f t="shared" si="2"/>
        <v>178</v>
      </c>
    </row>
    <row r="33" spans="1:32" x14ac:dyDescent="0.35">
      <c r="A33">
        <v>1873</v>
      </c>
      <c r="R33">
        <v>1240</v>
      </c>
      <c r="S33">
        <v>370</v>
      </c>
      <c r="T33">
        <v>770</v>
      </c>
      <c r="U33">
        <v>330</v>
      </c>
      <c r="V33">
        <v>500</v>
      </c>
      <c r="W33">
        <v>880</v>
      </c>
      <c r="X33">
        <v>400</v>
      </c>
      <c r="Y33">
        <v>590</v>
      </c>
      <c r="Z33">
        <v>490</v>
      </c>
      <c r="AA33">
        <v>930</v>
      </c>
      <c r="AB33">
        <v>1090</v>
      </c>
      <c r="AC33">
        <v>90</v>
      </c>
      <c r="AD33" s="22">
        <f t="shared" si="1"/>
        <v>686</v>
      </c>
      <c r="AF33" s="22">
        <f t="shared" si="2"/>
        <v>142</v>
      </c>
    </row>
    <row r="34" spans="1:32" x14ac:dyDescent="0.35">
      <c r="A34">
        <v>1874</v>
      </c>
      <c r="R34">
        <v>250</v>
      </c>
      <c r="S34">
        <v>420</v>
      </c>
      <c r="T34">
        <v>160</v>
      </c>
      <c r="U34">
        <v>600</v>
      </c>
      <c r="V34">
        <v>420</v>
      </c>
      <c r="W34">
        <v>1460</v>
      </c>
      <c r="X34">
        <v>730</v>
      </c>
      <c r="Y34">
        <v>310</v>
      </c>
      <c r="Z34">
        <v>330</v>
      </c>
      <c r="AA34">
        <v>870</v>
      </c>
      <c r="AB34">
        <v>590</v>
      </c>
      <c r="AC34">
        <v>1310</v>
      </c>
      <c r="AD34" s="22">
        <f t="shared" si="1"/>
        <v>449</v>
      </c>
      <c r="AF34" s="22">
        <f t="shared" si="2"/>
        <v>120</v>
      </c>
    </row>
    <row r="35" spans="1:32" x14ac:dyDescent="0.35">
      <c r="A35">
        <v>1875</v>
      </c>
      <c r="R35">
        <v>630</v>
      </c>
      <c r="S35">
        <v>620</v>
      </c>
      <c r="T35">
        <v>400</v>
      </c>
      <c r="U35">
        <v>460</v>
      </c>
      <c r="V35">
        <v>340</v>
      </c>
      <c r="W35">
        <v>580</v>
      </c>
      <c r="X35">
        <v>1400</v>
      </c>
      <c r="Y35">
        <v>70</v>
      </c>
      <c r="Z35">
        <v>220</v>
      </c>
      <c r="AA35">
        <v>1580</v>
      </c>
      <c r="AB35">
        <v>860</v>
      </c>
      <c r="AC35">
        <v>20</v>
      </c>
      <c r="AD35" s="22">
        <f t="shared" si="1"/>
        <v>493</v>
      </c>
      <c r="AF35" s="22">
        <f t="shared" si="2"/>
        <v>180</v>
      </c>
    </row>
    <row r="36" spans="1:32" x14ac:dyDescent="0.35">
      <c r="A36">
        <v>1876</v>
      </c>
      <c r="R36">
        <v>110</v>
      </c>
      <c r="S36">
        <v>400</v>
      </c>
      <c r="T36">
        <v>1870</v>
      </c>
      <c r="U36">
        <v>820</v>
      </c>
      <c r="V36">
        <v>240</v>
      </c>
      <c r="W36">
        <v>520</v>
      </c>
      <c r="X36">
        <v>730</v>
      </c>
      <c r="Y36">
        <v>730</v>
      </c>
      <c r="Z36">
        <v>690</v>
      </c>
      <c r="AA36">
        <v>210</v>
      </c>
      <c r="AB36">
        <v>500</v>
      </c>
      <c r="AC36">
        <v>1430</v>
      </c>
      <c r="AD36" s="22">
        <f t="shared" si="1"/>
        <v>484</v>
      </c>
      <c r="AF36" s="22">
        <f t="shared" si="2"/>
        <v>90</v>
      </c>
    </row>
    <row r="37" spans="1:32" x14ac:dyDescent="0.35">
      <c r="A37">
        <v>1877</v>
      </c>
      <c r="R37">
        <v>670</v>
      </c>
      <c r="S37">
        <v>720</v>
      </c>
      <c r="T37">
        <v>1050</v>
      </c>
      <c r="U37">
        <v>910</v>
      </c>
      <c r="V37">
        <v>1270</v>
      </c>
      <c r="W37">
        <v>870</v>
      </c>
      <c r="X37">
        <v>530</v>
      </c>
      <c r="Y37">
        <v>550</v>
      </c>
      <c r="Z37">
        <v>150</v>
      </c>
      <c r="AA37">
        <v>460</v>
      </c>
      <c r="AB37">
        <v>1420</v>
      </c>
      <c r="AC37">
        <v>1360</v>
      </c>
      <c r="AD37" s="22">
        <f t="shared" si="1"/>
        <v>742</v>
      </c>
      <c r="AF37" s="22">
        <f t="shared" si="2"/>
        <v>61</v>
      </c>
    </row>
    <row r="38" spans="1:32" x14ac:dyDescent="0.35">
      <c r="A38">
        <v>1878</v>
      </c>
      <c r="R38">
        <v>520</v>
      </c>
      <c r="S38">
        <v>20</v>
      </c>
      <c r="T38">
        <v>360</v>
      </c>
      <c r="U38">
        <v>1020</v>
      </c>
      <c r="V38">
        <v>790</v>
      </c>
      <c r="W38">
        <v>760</v>
      </c>
      <c r="X38">
        <v>180</v>
      </c>
      <c r="Y38">
        <v>1060</v>
      </c>
      <c r="Z38">
        <v>250</v>
      </c>
      <c r="AA38">
        <v>980</v>
      </c>
      <c r="AB38">
        <v>1220</v>
      </c>
      <c r="AC38">
        <v>1500</v>
      </c>
      <c r="AD38" s="22">
        <f t="shared" si="1"/>
        <v>625</v>
      </c>
      <c r="AF38" s="22">
        <f t="shared" si="2"/>
        <v>123</v>
      </c>
    </row>
    <row r="39" spans="1:32" x14ac:dyDescent="0.35">
      <c r="A39">
        <v>1879</v>
      </c>
      <c r="R39">
        <v>900</v>
      </c>
      <c r="S39">
        <v>1950</v>
      </c>
      <c r="T39">
        <v>660</v>
      </c>
      <c r="U39">
        <v>1400</v>
      </c>
      <c r="V39">
        <v>880</v>
      </c>
      <c r="W39">
        <v>520</v>
      </c>
      <c r="X39">
        <v>410</v>
      </c>
      <c r="Y39">
        <v>150</v>
      </c>
      <c r="Z39">
        <v>620</v>
      </c>
      <c r="AA39">
        <v>370</v>
      </c>
      <c r="AB39">
        <v>820</v>
      </c>
      <c r="AC39">
        <v>130</v>
      </c>
      <c r="AD39" s="22">
        <f t="shared" si="1"/>
        <v>903</v>
      </c>
      <c r="AF39" s="22">
        <f t="shared" si="2"/>
        <v>99</v>
      </c>
    </row>
    <row r="40" spans="1:32" x14ac:dyDescent="0.35">
      <c r="A40">
        <v>1880</v>
      </c>
      <c r="R40">
        <v>10</v>
      </c>
      <c r="S40">
        <v>490</v>
      </c>
      <c r="T40">
        <v>200</v>
      </c>
      <c r="U40">
        <v>1260</v>
      </c>
      <c r="V40">
        <v>160</v>
      </c>
      <c r="W40">
        <v>1470</v>
      </c>
      <c r="X40">
        <v>200</v>
      </c>
      <c r="Y40">
        <v>670</v>
      </c>
      <c r="Z40">
        <v>1120</v>
      </c>
      <c r="AA40">
        <v>1020</v>
      </c>
      <c r="AB40">
        <v>850</v>
      </c>
      <c r="AC40">
        <v>680</v>
      </c>
      <c r="AD40" s="22">
        <f t="shared" si="1"/>
        <v>454</v>
      </c>
      <c r="AF40" s="22">
        <f t="shared" si="2"/>
        <v>214</v>
      </c>
    </row>
    <row r="41" spans="1:32" x14ac:dyDescent="0.35">
      <c r="A41">
        <v>1881</v>
      </c>
      <c r="R41">
        <v>640</v>
      </c>
      <c r="S41">
        <v>540</v>
      </c>
      <c r="T41">
        <v>280</v>
      </c>
      <c r="U41">
        <v>1010</v>
      </c>
      <c r="V41">
        <v>610</v>
      </c>
      <c r="W41">
        <v>390</v>
      </c>
      <c r="X41">
        <v>240</v>
      </c>
      <c r="Y41">
        <v>710</v>
      </c>
      <c r="Z41">
        <v>400</v>
      </c>
      <c r="AA41">
        <v>880</v>
      </c>
      <c r="AB41">
        <v>300</v>
      </c>
      <c r="AC41">
        <v>920</v>
      </c>
      <c r="AD41" s="22">
        <f t="shared" si="1"/>
        <v>500</v>
      </c>
      <c r="AF41" s="22">
        <f t="shared" si="2"/>
        <v>128</v>
      </c>
    </row>
    <row r="42" spans="1:32" x14ac:dyDescent="0.35">
      <c r="A42">
        <v>1882</v>
      </c>
      <c r="R42">
        <v>100</v>
      </c>
      <c r="S42">
        <v>300</v>
      </c>
      <c r="T42">
        <v>610</v>
      </c>
      <c r="U42">
        <v>980</v>
      </c>
      <c r="V42">
        <v>1270</v>
      </c>
      <c r="W42">
        <v>400</v>
      </c>
      <c r="X42">
        <v>550</v>
      </c>
      <c r="Y42">
        <v>590</v>
      </c>
      <c r="Z42">
        <v>1530</v>
      </c>
      <c r="AA42">
        <v>1690</v>
      </c>
      <c r="AB42">
        <v>1280</v>
      </c>
      <c r="AC42">
        <v>1320</v>
      </c>
      <c r="AD42" s="22">
        <f t="shared" si="1"/>
        <v>488</v>
      </c>
      <c r="AF42" s="22">
        <f t="shared" si="2"/>
        <v>322</v>
      </c>
    </row>
    <row r="43" spans="1:32" x14ac:dyDescent="0.35">
      <c r="A43">
        <v>1883</v>
      </c>
      <c r="R43">
        <v>470</v>
      </c>
      <c r="S43">
        <v>550</v>
      </c>
      <c r="T43">
        <v>680</v>
      </c>
      <c r="U43">
        <v>560</v>
      </c>
      <c r="V43">
        <v>920</v>
      </c>
      <c r="W43">
        <v>1230</v>
      </c>
      <c r="X43">
        <v>750</v>
      </c>
      <c r="Y43">
        <v>70</v>
      </c>
      <c r="Z43">
        <v>710</v>
      </c>
      <c r="AA43">
        <v>810</v>
      </c>
      <c r="AB43">
        <v>910</v>
      </c>
      <c r="AC43">
        <v>530</v>
      </c>
      <c r="AD43" s="22">
        <f t="shared" si="1"/>
        <v>701</v>
      </c>
      <c r="AF43" s="22">
        <f t="shared" si="2"/>
        <v>152</v>
      </c>
    </row>
    <row r="44" spans="1:32" x14ac:dyDescent="0.35">
      <c r="A44">
        <v>1884</v>
      </c>
      <c r="R44">
        <v>360</v>
      </c>
      <c r="S44">
        <v>600</v>
      </c>
      <c r="T44">
        <v>120</v>
      </c>
      <c r="U44">
        <v>820</v>
      </c>
      <c r="V44">
        <v>810</v>
      </c>
      <c r="W44">
        <v>870</v>
      </c>
      <c r="X44">
        <v>580</v>
      </c>
      <c r="Y44">
        <v>140</v>
      </c>
      <c r="Z44">
        <v>660</v>
      </c>
      <c r="AA44">
        <v>350</v>
      </c>
      <c r="AB44">
        <v>160</v>
      </c>
      <c r="AC44">
        <v>670</v>
      </c>
      <c r="AD44" s="22">
        <f t="shared" si="1"/>
        <v>502</v>
      </c>
      <c r="AF44" s="22">
        <f t="shared" si="2"/>
        <v>101</v>
      </c>
    </row>
    <row r="45" spans="1:32" x14ac:dyDescent="0.35">
      <c r="A45">
        <v>1885</v>
      </c>
      <c r="R45">
        <v>290</v>
      </c>
      <c r="S45">
        <v>680</v>
      </c>
      <c r="T45">
        <v>320</v>
      </c>
      <c r="U45">
        <v>930</v>
      </c>
      <c r="V45">
        <v>900</v>
      </c>
      <c r="W45">
        <v>1480</v>
      </c>
      <c r="X45">
        <v>160</v>
      </c>
      <c r="Y45">
        <v>560</v>
      </c>
      <c r="Z45">
        <v>790</v>
      </c>
      <c r="AA45">
        <v>1240</v>
      </c>
      <c r="AB45">
        <v>800</v>
      </c>
      <c r="AC45">
        <v>320</v>
      </c>
      <c r="AD45" s="22">
        <f t="shared" si="1"/>
        <v>543</v>
      </c>
      <c r="AF45" s="22">
        <f t="shared" si="2"/>
        <v>203</v>
      </c>
    </row>
    <row r="46" spans="1:32" x14ac:dyDescent="0.35">
      <c r="A46">
        <v>1886</v>
      </c>
      <c r="R46">
        <v>850</v>
      </c>
      <c r="S46">
        <v>500</v>
      </c>
      <c r="T46">
        <v>670</v>
      </c>
      <c r="U46">
        <v>1160</v>
      </c>
      <c r="V46">
        <v>800</v>
      </c>
      <c r="W46">
        <v>1010</v>
      </c>
      <c r="X46">
        <v>570</v>
      </c>
      <c r="Y46">
        <v>530</v>
      </c>
      <c r="Z46">
        <v>1050</v>
      </c>
      <c r="AA46">
        <v>2130</v>
      </c>
      <c r="AB46">
        <v>750</v>
      </c>
      <c r="AC46">
        <v>1330</v>
      </c>
      <c r="AD46" s="22">
        <f t="shared" si="1"/>
        <v>611</v>
      </c>
      <c r="AF46" s="22">
        <f t="shared" si="2"/>
        <v>318</v>
      </c>
    </row>
    <row r="47" spans="1:32" x14ac:dyDescent="0.35">
      <c r="A47">
        <v>1887</v>
      </c>
      <c r="R47">
        <v>880</v>
      </c>
      <c r="S47">
        <v>90</v>
      </c>
      <c r="T47">
        <v>240</v>
      </c>
      <c r="U47">
        <v>450</v>
      </c>
      <c r="V47">
        <v>740</v>
      </c>
      <c r="W47">
        <v>320</v>
      </c>
      <c r="X47">
        <v>600</v>
      </c>
      <c r="Y47">
        <v>910</v>
      </c>
      <c r="Z47">
        <v>480</v>
      </c>
      <c r="AA47">
        <v>570</v>
      </c>
      <c r="AB47">
        <v>1760</v>
      </c>
      <c r="AC47">
        <v>920</v>
      </c>
      <c r="AD47" s="22">
        <f t="shared" si="1"/>
        <v>480</v>
      </c>
      <c r="AF47" s="22">
        <f t="shared" si="2"/>
        <v>105</v>
      </c>
    </row>
    <row r="48" spans="1:32" x14ac:dyDescent="0.35">
      <c r="A48">
        <v>1888</v>
      </c>
      <c r="R48">
        <v>170</v>
      </c>
      <c r="S48">
        <v>520</v>
      </c>
      <c r="T48">
        <v>1110</v>
      </c>
      <c r="U48">
        <v>800</v>
      </c>
      <c r="V48">
        <v>780</v>
      </c>
      <c r="W48">
        <v>680</v>
      </c>
      <c r="X48">
        <v>1080</v>
      </c>
      <c r="Y48">
        <v>780</v>
      </c>
      <c r="Z48">
        <v>220</v>
      </c>
      <c r="AA48">
        <v>450</v>
      </c>
      <c r="AB48">
        <v>940</v>
      </c>
      <c r="AC48">
        <v>600</v>
      </c>
      <c r="AD48" s="22">
        <f t="shared" si="1"/>
        <v>674</v>
      </c>
      <c r="AF48" s="22">
        <f t="shared" si="2"/>
        <v>67</v>
      </c>
    </row>
    <row r="49" spans="1:32" x14ac:dyDescent="0.35">
      <c r="A49">
        <v>1889</v>
      </c>
      <c r="R49">
        <v>600</v>
      </c>
      <c r="S49">
        <v>770</v>
      </c>
      <c r="T49">
        <v>720</v>
      </c>
      <c r="U49">
        <v>950</v>
      </c>
      <c r="V49">
        <v>910</v>
      </c>
      <c r="W49">
        <v>1120</v>
      </c>
      <c r="X49">
        <v>240</v>
      </c>
      <c r="Y49">
        <v>260</v>
      </c>
      <c r="Z49">
        <v>160</v>
      </c>
      <c r="AA49">
        <v>2340</v>
      </c>
      <c r="AB49">
        <v>500</v>
      </c>
      <c r="AC49">
        <v>520</v>
      </c>
      <c r="AD49" s="22">
        <f t="shared" si="1"/>
        <v>661</v>
      </c>
      <c r="AF49" s="22">
        <f t="shared" si="2"/>
        <v>250</v>
      </c>
    </row>
    <row r="50" spans="1:32" x14ac:dyDescent="0.35">
      <c r="A50">
        <v>1890</v>
      </c>
      <c r="R50">
        <v>960</v>
      </c>
      <c r="S50">
        <v>260</v>
      </c>
      <c r="T50">
        <v>300</v>
      </c>
      <c r="U50">
        <v>520</v>
      </c>
      <c r="V50">
        <v>1100</v>
      </c>
      <c r="W50">
        <v>270</v>
      </c>
      <c r="X50">
        <v>450</v>
      </c>
      <c r="Y50">
        <v>740</v>
      </c>
      <c r="Z50">
        <v>480</v>
      </c>
      <c r="AA50">
        <v>330</v>
      </c>
      <c r="AB50">
        <v>1040</v>
      </c>
      <c r="AC50">
        <v>270</v>
      </c>
      <c r="AD50" s="22">
        <f t="shared" si="1"/>
        <v>443</v>
      </c>
      <c r="AF50" s="22">
        <f t="shared" si="2"/>
        <v>81</v>
      </c>
    </row>
    <row r="51" spans="1:32" x14ac:dyDescent="0.35">
      <c r="A51">
        <v>1891</v>
      </c>
      <c r="R51">
        <v>400</v>
      </c>
      <c r="S51">
        <v>60</v>
      </c>
      <c r="T51">
        <v>510</v>
      </c>
      <c r="U51">
        <v>550</v>
      </c>
      <c r="V51">
        <v>770</v>
      </c>
      <c r="W51">
        <v>990</v>
      </c>
      <c r="X51">
        <v>430</v>
      </c>
      <c r="Y51">
        <v>530</v>
      </c>
      <c r="Z51">
        <v>290</v>
      </c>
      <c r="AA51">
        <v>710</v>
      </c>
      <c r="AB51">
        <v>600</v>
      </c>
      <c r="AC51">
        <v>500</v>
      </c>
      <c r="AD51" s="22">
        <f t="shared" si="1"/>
        <v>459</v>
      </c>
      <c r="AF51" s="22">
        <f t="shared" si="2"/>
        <v>100</v>
      </c>
    </row>
    <row r="52" spans="1:32" x14ac:dyDescent="0.35">
      <c r="A52">
        <v>1892</v>
      </c>
      <c r="R52">
        <v>490</v>
      </c>
      <c r="S52">
        <v>850</v>
      </c>
      <c r="T52">
        <v>550</v>
      </c>
      <c r="U52">
        <v>470</v>
      </c>
      <c r="V52">
        <v>230</v>
      </c>
      <c r="W52">
        <v>190</v>
      </c>
      <c r="X52">
        <v>650</v>
      </c>
      <c r="Y52">
        <v>640</v>
      </c>
      <c r="Z52">
        <v>650</v>
      </c>
      <c r="AA52">
        <v>1670</v>
      </c>
      <c r="AB52">
        <v>550</v>
      </c>
      <c r="AC52">
        <v>800</v>
      </c>
      <c r="AD52" s="22">
        <f t="shared" si="1"/>
        <v>388</v>
      </c>
      <c r="AF52" s="22">
        <f t="shared" si="2"/>
        <v>232</v>
      </c>
    </row>
    <row r="53" spans="1:32" x14ac:dyDescent="0.35">
      <c r="A53">
        <v>1893</v>
      </c>
      <c r="R53">
        <v>160</v>
      </c>
      <c r="S53">
        <v>1050</v>
      </c>
      <c r="T53">
        <v>30</v>
      </c>
      <c r="U53">
        <v>70</v>
      </c>
      <c r="V53">
        <v>480</v>
      </c>
      <c r="W53">
        <v>460</v>
      </c>
      <c r="X53">
        <v>390</v>
      </c>
      <c r="Y53">
        <v>180</v>
      </c>
      <c r="Z53">
        <v>1630</v>
      </c>
      <c r="AA53">
        <v>1470</v>
      </c>
      <c r="AB53">
        <v>780</v>
      </c>
      <c r="AC53">
        <v>490</v>
      </c>
      <c r="AD53" s="22">
        <f t="shared" si="1"/>
        <v>360</v>
      </c>
      <c r="AF53" s="22">
        <f t="shared" si="2"/>
        <v>310</v>
      </c>
    </row>
    <row r="54" spans="1:32" x14ac:dyDescent="0.35">
      <c r="A54">
        <v>1894</v>
      </c>
      <c r="R54">
        <v>590</v>
      </c>
      <c r="S54">
        <v>270</v>
      </c>
      <c r="T54">
        <v>320</v>
      </c>
      <c r="U54">
        <v>830</v>
      </c>
      <c r="V54">
        <v>800</v>
      </c>
      <c r="W54">
        <v>160</v>
      </c>
      <c r="X54">
        <v>1170</v>
      </c>
      <c r="Y54">
        <v>260</v>
      </c>
      <c r="Z54">
        <v>270</v>
      </c>
      <c r="AA54">
        <v>490</v>
      </c>
      <c r="AB54">
        <v>540</v>
      </c>
      <c r="AC54">
        <v>410</v>
      </c>
      <c r="AD54" s="22">
        <f t="shared" si="1"/>
        <v>424</v>
      </c>
      <c r="AF54" s="22">
        <f t="shared" si="2"/>
        <v>76</v>
      </c>
    </row>
    <row r="55" spans="1:32" x14ac:dyDescent="0.35">
      <c r="A55">
        <v>1895</v>
      </c>
      <c r="R55">
        <v>820</v>
      </c>
      <c r="S55">
        <v>480</v>
      </c>
      <c r="T55">
        <v>720</v>
      </c>
      <c r="U55">
        <v>810</v>
      </c>
      <c r="V55">
        <v>640</v>
      </c>
      <c r="W55">
        <v>930</v>
      </c>
      <c r="X55">
        <v>410</v>
      </c>
      <c r="Y55">
        <v>490</v>
      </c>
      <c r="Z55">
        <v>150</v>
      </c>
      <c r="AA55">
        <v>1330</v>
      </c>
      <c r="AB55">
        <v>870</v>
      </c>
      <c r="AC55">
        <v>1240</v>
      </c>
      <c r="AD55" s="22">
        <f t="shared" si="1"/>
        <v>535</v>
      </c>
      <c r="AF55" s="22">
        <f t="shared" si="2"/>
        <v>148</v>
      </c>
    </row>
    <row r="56" spans="1:32" x14ac:dyDescent="0.35">
      <c r="A56">
        <v>1896</v>
      </c>
      <c r="R56">
        <v>100</v>
      </c>
      <c r="S56">
        <v>200</v>
      </c>
      <c r="T56">
        <v>680</v>
      </c>
      <c r="U56">
        <v>320</v>
      </c>
      <c r="V56">
        <v>270</v>
      </c>
      <c r="W56">
        <v>1610</v>
      </c>
      <c r="X56">
        <v>660</v>
      </c>
      <c r="Y56">
        <v>720</v>
      </c>
      <c r="Z56">
        <v>640</v>
      </c>
      <c r="AA56">
        <v>2310</v>
      </c>
      <c r="AB56">
        <v>690</v>
      </c>
      <c r="AC56">
        <v>1130</v>
      </c>
      <c r="AD56" s="22">
        <f t="shared" si="1"/>
        <v>529</v>
      </c>
      <c r="AF56" s="22">
        <f t="shared" si="2"/>
        <v>295</v>
      </c>
    </row>
    <row r="57" spans="1:32" x14ac:dyDescent="0.35">
      <c r="A57">
        <v>1897</v>
      </c>
      <c r="R57">
        <v>900</v>
      </c>
      <c r="S57">
        <v>520</v>
      </c>
      <c r="T57">
        <v>940</v>
      </c>
      <c r="U57">
        <v>1600</v>
      </c>
      <c r="V57">
        <v>670</v>
      </c>
      <c r="W57">
        <v>720</v>
      </c>
      <c r="X57">
        <v>560</v>
      </c>
      <c r="Y57">
        <v>450</v>
      </c>
      <c r="Z57">
        <v>860</v>
      </c>
      <c r="AA57">
        <v>170</v>
      </c>
      <c r="AB57">
        <v>140</v>
      </c>
      <c r="AC57">
        <v>590</v>
      </c>
      <c r="AD57" s="22">
        <f t="shared" si="1"/>
        <v>717</v>
      </c>
      <c r="AF57" s="22">
        <f t="shared" si="2"/>
        <v>103</v>
      </c>
    </row>
    <row r="58" spans="1:32" x14ac:dyDescent="0.35">
      <c r="A58">
        <v>1898</v>
      </c>
      <c r="R58">
        <v>200</v>
      </c>
      <c r="S58">
        <v>650</v>
      </c>
      <c r="T58">
        <v>550</v>
      </c>
      <c r="U58">
        <v>310</v>
      </c>
      <c r="V58">
        <v>1360</v>
      </c>
      <c r="W58">
        <v>1100</v>
      </c>
      <c r="X58">
        <v>20</v>
      </c>
      <c r="Y58">
        <v>100</v>
      </c>
      <c r="Z58">
        <v>240</v>
      </c>
      <c r="AA58">
        <v>600</v>
      </c>
      <c r="AB58">
        <v>1300</v>
      </c>
      <c r="AC58">
        <v>480</v>
      </c>
      <c r="AD58" s="22">
        <f t="shared" si="1"/>
        <v>490</v>
      </c>
      <c r="AF58" s="22">
        <f t="shared" si="2"/>
        <v>84</v>
      </c>
    </row>
    <row r="59" spans="1:32" x14ac:dyDescent="0.35">
      <c r="A59">
        <v>1899</v>
      </c>
      <c r="R59">
        <v>990</v>
      </c>
      <c r="S59">
        <v>110</v>
      </c>
      <c r="T59">
        <v>160</v>
      </c>
      <c r="U59">
        <v>840</v>
      </c>
      <c r="V59">
        <v>220</v>
      </c>
      <c r="W59">
        <v>390</v>
      </c>
      <c r="X59">
        <v>410</v>
      </c>
      <c r="Y59">
        <v>300</v>
      </c>
      <c r="Z59">
        <v>640</v>
      </c>
      <c r="AA59">
        <v>370</v>
      </c>
      <c r="AB59">
        <v>250</v>
      </c>
      <c r="AC59">
        <v>780</v>
      </c>
      <c r="AD59" s="22">
        <f t="shared" si="1"/>
        <v>449</v>
      </c>
      <c r="AF59" s="22">
        <f t="shared" si="2"/>
        <v>101</v>
      </c>
    </row>
    <row r="60" spans="1:32" x14ac:dyDescent="0.35">
      <c r="A60">
        <v>1900</v>
      </c>
      <c r="R60">
        <v>1210</v>
      </c>
      <c r="S60">
        <v>1230</v>
      </c>
      <c r="T60">
        <v>900</v>
      </c>
      <c r="U60">
        <v>370</v>
      </c>
      <c r="V60">
        <v>650</v>
      </c>
      <c r="W60">
        <v>590</v>
      </c>
      <c r="X60">
        <v>220</v>
      </c>
      <c r="Y60">
        <v>680</v>
      </c>
      <c r="Z60">
        <v>180</v>
      </c>
      <c r="AA60">
        <v>240</v>
      </c>
      <c r="AB60">
        <v>1200</v>
      </c>
      <c r="AC60">
        <v>1030</v>
      </c>
      <c r="AD60" s="22">
        <f t="shared" si="1"/>
        <v>598</v>
      </c>
      <c r="AF60" s="22">
        <f t="shared" si="2"/>
        <v>42</v>
      </c>
    </row>
    <row r="61" spans="1:32" x14ac:dyDescent="0.35">
      <c r="A61">
        <v>1901</v>
      </c>
      <c r="R61">
        <v>520</v>
      </c>
      <c r="S61">
        <v>520</v>
      </c>
      <c r="T61">
        <v>740</v>
      </c>
      <c r="U61">
        <v>720</v>
      </c>
      <c r="V61">
        <v>370</v>
      </c>
      <c r="W61">
        <v>370</v>
      </c>
      <c r="X61">
        <v>990</v>
      </c>
      <c r="Y61">
        <v>240</v>
      </c>
      <c r="Z61">
        <v>1570</v>
      </c>
      <c r="AA61">
        <v>510</v>
      </c>
      <c r="AB61">
        <v>420</v>
      </c>
      <c r="AC61">
        <v>1130</v>
      </c>
      <c r="AD61" s="22">
        <f t="shared" si="1"/>
        <v>547</v>
      </c>
      <c r="AF61" s="22">
        <f t="shared" si="2"/>
        <v>208</v>
      </c>
    </row>
    <row r="62" spans="1:32" x14ac:dyDescent="0.35">
      <c r="A62">
        <v>1902</v>
      </c>
      <c r="R62">
        <v>450</v>
      </c>
      <c r="S62">
        <v>330</v>
      </c>
      <c r="T62">
        <v>780</v>
      </c>
      <c r="U62">
        <v>510</v>
      </c>
      <c r="V62">
        <v>760</v>
      </c>
      <c r="W62">
        <v>1080</v>
      </c>
      <c r="X62">
        <v>480</v>
      </c>
      <c r="Y62">
        <v>410</v>
      </c>
      <c r="Z62">
        <v>660</v>
      </c>
      <c r="AA62">
        <v>670</v>
      </c>
      <c r="AB62">
        <v>1040</v>
      </c>
      <c r="AC62">
        <v>490</v>
      </c>
      <c r="AD62" s="22">
        <f t="shared" si="1"/>
        <v>546</v>
      </c>
      <c r="AF62" s="22">
        <f t="shared" si="2"/>
        <v>133</v>
      </c>
    </row>
    <row r="63" spans="1:32" x14ac:dyDescent="0.35">
      <c r="A63">
        <v>1903</v>
      </c>
      <c r="R63">
        <v>330</v>
      </c>
      <c r="S63">
        <v>160</v>
      </c>
      <c r="T63">
        <v>520</v>
      </c>
      <c r="U63">
        <v>510</v>
      </c>
      <c r="V63">
        <v>700</v>
      </c>
      <c r="W63">
        <v>670</v>
      </c>
      <c r="X63">
        <v>730</v>
      </c>
      <c r="Y63">
        <v>700</v>
      </c>
      <c r="Z63">
        <v>660</v>
      </c>
      <c r="AA63">
        <v>750</v>
      </c>
      <c r="AB63">
        <v>1100</v>
      </c>
      <c r="AC63">
        <v>990</v>
      </c>
      <c r="AD63" s="22">
        <f t="shared" si="1"/>
        <v>442</v>
      </c>
      <c r="AF63" s="22">
        <f t="shared" si="2"/>
        <v>141</v>
      </c>
    </row>
    <row r="64" spans="1:32" x14ac:dyDescent="0.35">
      <c r="A64">
        <v>1904</v>
      </c>
      <c r="R64">
        <v>790</v>
      </c>
      <c r="S64">
        <v>1420</v>
      </c>
      <c r="T64">
        <v>320</v>
      </c>
      <c r="U64">
        <v>370</v>
      </c>
      <c r="V64">
        <v>610</v>
      </c>
      <c r="W64">
        <v>710</v>
      </c>
      <c r="X64">
        <v>270</v>
      </c>
      <c r="Y64">
        <v>350</v>
      </c>
      <c r="Z64">
        <v>400</v>
      </c>
      <c r="AA64">
        <v>220</v>
      </c>
      <c r="AB64">
        <v>560</v>
      </c>
      <c r="AC64">
        <v>720</v>
      </c>
      <c r="AD64" s="22">
        <f t="shared" si="1"/>
        <v>631</v>
      </c>
      <c r="AF64" s="22">
        <f t="shared" si="2"/>
        <v>62</v>
      </c>
    </row>
    <row r="65" spans="1:32" x14ac:dyDescent="0.35">
      <c r="A65">
        <v>1905</v>
      </c>
      <c r="R65">
        <v>480</v>
      </c>
      <c r="S65">
        <v>340</v>
      </c>
      <c r="T65">
        <v>1040</v>
      </c>
      <c r="U65">
        <v>540</v>
      </c>
      <c r="V65">
        <v>420</v>
      </c>
      <c r="W65">
        <v>750</v>
      </c>
      <c r="X65">
        <v>350</v>
      </c>
      <c r="Y65">
        <v>1030</v>
      </c>
      <c r="Z65">
        <v>960</v>
      </c>
      <c r="AA65">
        <v>360</v>
      </c>
      <c r="AB65">
        <v>1800</v>
      </c>
      <c r="AC65">
        <v>290</v>
      </c>
      <c r="AD65" s="22">
        <f t="shared" si="1"/>
        <v>485</v>
      </c>
      <c r="AF65" s="22">
        <f t="shared" si="2"/>
        <v>132</v>
      </c>
    </row>
    <row r="66" spans="1:32" x14ac:dyDescent="0.35">
      <c r="A66">
        <v>1906</v>
      </c>
      <c r="R66">
        <v>960</v>
      </c>
      <c r="S66">
        <v>750</v>
      </c>
      <c r="T66">
        <v>450</v>
      </c>
      <c r="U66">
        <v>1020</v>
      </c>
      <c r="V66">
        <v>450</v>
      </c>
      <c r="W66">
        <v>10</v>
      </c>
      <c r="X66">
        <v>480</v>
      </c>
      <c r="Y66">
        <v>180</v>
      </c>
      <c r="Z66">
        <v>200</v>
      </c>
      <c r="AA66">
        <v>770</v>
      </c>
      <c r="AB66">
        <v>1420</v>
      </c>
      <c r="AC66">
        <v>1170</v>
      </c>
      <c r="AD66" s="22">
        <f t="shared" ref="AD66:AD111" si="4">(SUM(AB65:AC65)+SUM(R66:W66))/10</f>
        <v>573</v>
      </c>
      <c r="AF66" s="22">
        <f t="shared" ref="AF66:AF111" si="5">SUM(Z66:AA66)/10</f>
        <v>97</v>
      </c>
    </row>
    <row r="67" spans="1:32" x14ac:dyDescent="0.35">
      <c r="A67">
        <v>1907</v>
      </c>
      <c r="R67">
        <v>360</v>
      </c>
      <c r="S67">
        <v>420</v>
      </c>
      <c r="T67">
        <v>390</v>
      </c>
      <c r="U67">
        <v>970</v>
      </c>
      <c r="V67">
        <v>1290</v>
      </c>
      <c r="W67">
        <v>400</v>
      </c>
      <c r="X67">
        <v>740</v>
      </c>
      <c r="Y67">
        <v>60</v>
      </c>
      <c r="Z67">
        <v>190</v>
      </c>
      <c r="AA67">
        <v>1910</v>
      </c>
      <c r="AB67">
        <v>320</v>
      </c>
      <c r="AC67">
        <v>1590</v>
      </c>
      <c r="AD67" s="22">
        <f t="shared" si="4"/>
        <v>642</v>
      </c>
      <c r="AF67" s="22">
        <f t="shared" si="5"/>
        <v>210</v>
      </c>
    </row>
    <row r="68" spans="1:32" x14ac:dyDescent="0.35">
      <c r="A68">
        <v>1908</v>
      </c>
      <c r="R68">
        <v>370</v>
      </c>
      <c r="S68">
        <v>580</v>
      </c>
      <c r="T68">
        <v>750</v>
      </c>
      <c r="U68">
        <v>490</v>
      </c>
      <c r="V68">
        <v>600</v>
      </c>
      <c r="W68">
        <v>1090</v>
      </c>
      <c r="X68">
        <v>280</v>
      </c>
      <c r="Y68">
        <v>610</v>
      </c>
      <c r="Z68">
        <v>980</v>
      </c>
      <c r="AA68">
        <v>620</v>
      </c>
      <c r="AB68">
        <v>300</v>
      </c>
      <c r="AC68">
        <v>970</v>
      </c>
      <c r="AD68" s="22">
        <f t="shared" si="4"/>
        <v>579</v>
      </c>
      <c r="AF68" s="22">
        <f t="shared" si="5"/>
        <v>160</v>
      </c>
    </row>
    <row r="69" spans="1:32" x14ac:dyDescent="0.35">
      <c r="A69">
        <v>1909</v>
      </c>
      <c r="R69">
        <v>410</v>
      </c>
      <c r="S69">
        <v>230</v>
      </c>
      <c r="T69">
        <v>1470</v>
      </c>
      <c r="U69">
        <v>330</v>
      </c>
      <c r="V69">
        <v>470</v>
      </c>
      <c r="W69">
        <v>1070</v>
      </c>
      <c r="X69">
        <v>410</v>
      </c>
      <c r="Y69">
        <v>750</v>
      </c>
      <c r="Z69">
        <v>610</v>
      </c>
      <c r="AA69">
        <v>450</v>
      </c>
      <c r="AB69">
        <v>250</v>
      </c>
      <c r="AC69">
        <v>1570</v>
      </c>
      <c r="AD69" s="22">
        <f t="shared" si="4"/>
        <v>525</v>
      </c>
      <c r="AF69" s="22">
        <f t="shared" si="5"/>
        <v>106</v>
      </c>
    </row>
    <row r="70" spans="1:32" x14ac:dyDescent="0.35">
      <c r="A70">
        <v>1910</v>
      </c>
      <c r="R70">
        <v>940</v>
      </c>
      <c r="S70">
        <v>1160</v>
      </c>
      <c r="T70">
        <v>480</v>
      </c>
      <c r="U70">
        <v>770</v>
      </c>
      <c r="V70">
        <v>1160</v>
      </c>
      <c r="W70">
        <v>1130</v>
      </c>
      <c r="X70">
        <v>640</v>
      </c>
      <c r="Y70">
        <v>670</v>
      </c>
      <c r="Z70">
        <v>230</v>
      </c>
      <c r="AA70">
        <v>650</v>
      </c>
      <c r="AB70">
        <v>2200</v>
      </c>
      <c r="AC70">
        <v>1060</v>
      </c>
      <c r="AD70" s="22">
        <f t="shared" si="4"/>
        <v>746</v>
      </c>
      <c r="AF70" s="22">
        <f t="shared" si="5"/>
        <v>88</v>
      </c>
    </row>
    <row r="71" spans="1:32" x14ac:dyDescent="0.35">
      <c r="A71">
        <v>1911</v>
      </c>
      <c r="R71">
        <v>200</v>
      </c>
      <c r="S71">
        <v>180</v>
      </c>
      <c r="T71">
        <v>390</v>
      </c>
      <c r="U71">
        <v>340</v>
      </c>
      <c r="V71">
        <v>720</v>
      </c>
      <c r="W71">
        <v>930</v>
      </c>
      <c r="X71">
        <v>340</v>
      </c>
      <c r="Y71">
        <v>240</v>
      </c>
      <c r="Z71">
        <v>660</v>
      </c>
      <c r="AA71">
        <v>1150</v>
      </c>
      <c r="AB71">
        <v>730</v>
      </c>
      <c r="AC71">
        <v>1270</v>
      </c>
      <c r="AD71" s="22">
        <f t="shared" si="4"/>
        <v>602</v>
      </c>
      <c r="AF71" s="22">
        <f t="shared" si="5"/>
        <v>181</v>
      </c>
    </row>
    <row r="72" spans="1:32" x14ac:dyDescent="0.35">
      <c r="A72">
        <v>1912</v>
      </c>
      <c r="R72">
        <v>800</v>
      </c>
      <c r="S72">
        <v>370</v>
      </c>
      <c r="T72">
        <v>1450</v>
      </c>
      <c r="U72">
        <v>260</v>
      </c>
      <c r="V72">
        <v>1020</v>
      </c>
      <c r="W72">
        <v>480</v>
      </c>
      <c r="X72">
        <v>1480</v>
      </c>
      <c r="Y72">
        <v>990</v>
      </c>
      <c r="Z72">
        <v>160</v>
      </c>
      <c r="AA72">
        <v>1230</v>
      </c>
      <c r="AB72">
        <v>720</v>
      </c>
      <c r="AC72">
        <v>360</v>
      </c>
      <c r="AD72" s="22">
        <f t="shared" si="4"/>
        <v>638</v>
      </c>
      <c r="AF72" s="22">
        <f t="shared" si="5"/>
        <v>139</v>
      </c>
    </row>
    <row r="73" spans="1:32" x14ac:dyDescent="0.35">
      <c r="A73">
        <v>1913</v>
      </c>
      <c r="R73">
        <v>1080</v>
      </c>
      <c r="S73">
        <v>300</v>
      </c>
      <c r="T73">
        <v>1130</v>
      </c>
      <c r="U73">
        <v>750</v>
      </c>
      <c r="V73">
        <v>1020</v>
      </c>
      <c r="W73">
        <v>830</v>
      </c>
      <c r="X73">
        <v>720</v>
      </c>
      <c r="Y73">
        <v>540</v>
      </c>
      <c r="Z73">
        <v>540</v>
      </c>
      <c r="AA73">
        <v>840</v>
      </c>
      <c r="AB73">
        <v>1010</v>
      </c>
      <c r="AC73">
        <v>580</v>
      </c>
      <c r="AD73" s="22">
        <f t="shared" si="4"/>
        <v>619</v>
      </c>
      <c r="AF73" s="22">
        <f t="shared" si="5"/>
        <v>138</v>
      </c>
    </row>
    <row r="74" spans="1:32" x14ac:dyDescent="0.35">
      <c r="A74">
        <v>1914</v>
      </c>
      <c r="R74">
        <v>190</v>
      </c>
      <c r="S74">
        <v>910</v>
      </c>
      <c r="T74">
        <v>1290</v>
      </c>
      <c r="U74">
        <v>250</v>
      </c>
      <c r="V74">
        <v>580</v>
      </c>
      <c r="W74">
        <v>360</v>
      </c>
      <c r="X74">
        <v>650</v>
      </c>
      <c r="Y74">
        <v>190</v>
      </c>
      <c r="Z74">
        <v>410</v>
      </c>
      <c r="AA74">
        <v>690</v>
      </c>
      <c r="AB74">
        <v>510</v>
      </c>
      <c r="AC74">
        <v>1170</v>
      </c>
      <c r="AD74" s="22">
        <f t="shared" si="4"/>
        <v>517</v>
      </c>
      <c r="AF74" s="22">
        <f t="shared" si="5"/>
        <v>110</v>
      </c>
    </row>
    <row r="75" spans="1:32" x14ac:dyDescent="0.35">
      <c r="A75">
        <v>1915</v>
      </c>
      <c r="R75">
        <v>1470</v>
      </c>
      <c r="S75">
        <v>1530</v>
      </c>
      <c r="T75">
        <v>310</v>
      </c>
      <c r="U75">
        <v>420</v>
      </c>
      <c r="V75">
        <v>990</v>
      </c>
      <c r="W75">
        <v>530</v>
      </c>
      <c r="X75">
        <v>570</v>
      </c>
      <c r="Y75">
        <v>220</v>
      </c>
      <c r="Z75">
        <v>1360</v>
      </c>
      <c r="AA75">
        <v>490</v>
      </c>
      <c r="AB75">
        <v>1350</v>
      </c>
      <c r="AC75">
        <v>990</v>
      </c>
      <c r="AD75" s="22">
        <f t="shared" si="4"/>
        <v>693</v>
      </c>
      <c r="AF75" s="22">
        <f t="shared" si="5"/>
        <v>185</v>
      </c>
    </row>
    <row r="76" spans="1:32" x14ac:dyDescent="0.35">
      <c r="A76">
        <v>1916</v>
      </c>
      <c r="R76">
        <v>200</v>
      </c>
      <c r="S76">
        <v>850</v>
      </c>
      <c r="T76">
        <v>1120</v>
      </c>
      <c r="U76">
        <v>810</v>
      </c>
      <c r="V76">
        <v>700</v>
      </c>
      <c r="W76">
        <v>280</v>
      </c>
      <c r="X76">
        <v>330</v>
      </c>
      <c r="Y76">
        <v>550</v>
      </c>
      <c r="Z76">
        <v>410</v>
      </c>
      <c r="AA76">
        <v>800</v>
      </c>
      <c r="AB76">
        <v>1480</v>
      </c>
      <c r="AC76">
        <v>1470</v>
      </c>
      <c r="AD76" s="22">
        <f t="shared" si="4"/>
        <v>630</v>
      </c>
      <c r="AF76" s="22">
        <f t="shared" si="5"/>
        <v>121</v>
      </c>
    </row>
    <row r="77" spans="1:32" x14ac:dyDescent="0.35">
      <c r="A77">
        <v>1917</v>
      </c>
      <c r="R77">
        <v>500</v>
      </c>
      <c r="S77">
        <v>270</v>
      </c>
      <c r="T77">
        <v>1050</v>
      </c>
      <c r="U77">
        <v>290</v>
      </c>
      <c r="V77">
        <v>720</v>
      </c>
      <c r="W77">
        <v>990</v>
      </c>
      <c r="X77">
        <v>300</v>
      </c>
      <c r="Y77">
        <v>810</v>
      </c>
      <c r="Z77">
        <v>360</v>
      </c>
      <c r="AA77">
        <v>1270</v>
      </c>
      <c r="AB77">
        <v>490</v>
      </c>
      <c r="AC77">
        <v>320</v>
      </c>
      <c r="AD77" s="22">
        <f t="shared" si="4"/>
        <v>677</v>
      </c>
      <c r="AF77" s="22">
        <f t="shared" si="5"/>
        <v>163</v>
      </c>
    </row>
    <row r="78" spans="1:32" x14ac:dyDescent="0.35">
      <c r="A78">
        <v>1918</v>
      </c>
      <c r="R78">
        <v>360</v>
      </c>
      <c r="S78">
        <v>160</v>
      </c>
      <c r="T78">
        <v>340</v>
      </c>
      <c r="U78">
        <v>860</v>
      </c>
      <c r="V78">
        <v>900</v>
      </c>
      <c r="W78">
        <v>190</v>
      </c>
      <c r="X78">
        <v>110</v>
      </c>
      <c r="Y78">
        <v>240</v>
      </c>
      <c r="Z78">
        <v>930</v>
      </c>
      <c r="AA78">
        <v>550</v>
      </c>
      <c r="AB78">
        <v>550</v>
      </c>
      <c r="AC78">
        <v>1240</v>
      </c>
      <c r="AD78" s="22">
        <f t="shared" si="4"/>
        <v>362</v>
      </c>
      <c r="AF78" s="22">
        <f t="shared" si="5"/>
        <v>148</v>
      </c>
    </row>
    <row r="79" spans="1:32" x14ac:dyDescent="0.35">
      <c r="A79">
        <v>1919</v>
      </c>
      <c r="R79">
        <v>1540</v>
      </c>
      <c r="S79">
        <v>1080</v>
      </c>
      <c r="T79">
        <v>1230</v>
      </c>
      <c r="U79">
        <v>700</v>
      </c>
      <c r="V79">
        <v>720</v>
      </c>
      <c r="W79">
        <v>250</v>
      </c>
      <c r="X79">
        <v>530</v>
      </c>
      <c r="Y79">
        <v>430</v>
      </c>
      <c r="Z79">
        <v>410</v>
      </c>
      <c r="AA79">
        <v>1600</v>
      </c>
      <c r="AB79">
        <v>1970</v>
      </c>
      <c r="AC79">
        <v>920</v>
      </c>
      <c r="AD79" s="22">
        <f t="shared" si="4"/>
        <v>731</v>
      </c>
      <c r="AF79" s="22">
        <f t="shared" si="5"/>
        <v>201</v>
      </c>
    </row>
    <row r="80" spans="1:32" x14ac:dyDescent="0.35">
      <c r="A80">
        <v>1920</v>
      </c>
      <c r="R80">
        <v>620</v>
      </c>
      <c r="S80">
        <v>70</v>
      </c>
      <c r="T80">
        <v>750</v>
      </c>
      <c r="U80">
        <v>840</v>
      </c>
      <c r="V80">
        <v>590</v>
      </c>
      <c r="W80">
        <v>800</v>
      </c>
      <c r="X80">
        <v>360</v>
      </c>
      <c r="Y80">
        <v>500</v>
      </c>
      <c r="Z80">
        <v>680</v>
      </c>
      <c r="AA80">
        <v>800</v>
      </c>
      <c r="AB80">
        <v>440</v>
      </c>
      <c r="AC80">
        <v>600</v>
      </c>
      <c r="AD80" s="22">
        <f t="shared" si="4"/>
        <v>656</v>
      </c>
      <c r="AF80" s="22">
        <f t="shared" si="5"/>
        <v>148</v>
      </c>
    </row>
    <row r="81" spans="1:32" x14ac:dyDescent="0.35">
      <c r="A81">
        <v>1921</v>
      </c>
      <c r="R81">
        <v>610</v>
      </c>
      <c r="S81">
        <v>470</v>
      </c>
      <c r="T81">
        <v>160</v>
      </c>
      <c r="U81">
        <v>270</v>
      </c>
      <c r="V81">
        <v>830</v>
      </c>
      <c r="W81">
        <v>530</v>
      </c>
      <c r="X81">
        <v>290</v>
      </c>
      <c r="Y81">
        <v>1050</v>
      </c>
      <c r="Z81">
        <v>160</v>
      </c>
      <c r="AA81">
        <v>140</v>
      </c>
      <c r="AB81">
        <v>300</v>
      </c>
      <c r="AC81">
        <v>610</v>
      </c>
      <c r="AD81" s="22">
        <f t="shared" si="4"/>
        <v>391</v>
      </c>
      <c r="AF81" s="22">
        <f t="shared" si="5"/>
        <v>30</v>
      </c>
    </row>
    <row r="82" spans="1:32" x14ac:dyDescent="0.35">
      <c r="A82">
        <v>1922</v>
      </c>
      <c r="R82">
        <v>820</v>
      </c>
      <c r="S82">
        <v>610</v>
      </c>
      <c r="T82">
        <v>900</v>
      </c>
      <c r="U82">
        <v>1470</v>
      </c>
      <c r="V82">
        <v>120</v>
      </c>
      <c r="W82">
        <v>280</v>
      </c>
      <c r="X82">
        <v>470</v>
      </c>
      <c r="Y82">
        <v>720</v>
      </c>
      <c r="Z82">
        <v>1250</v>
      </c>
      <c r="AA82">
        <v>580</v>
      </c>
      <c r="AB82">
        <v>550</v>
      </c>
      <c r="AC82">
        <v>980</v>
      </c>
      <c r="AD82" s="22">
        <f t="shared" si="4"/>
        <v>511</v>
      </c>
      <c r="AF82" s="22">
        <f t="shared" si="5"/>
        <v>183</v>
      </c>
    </row>
    <row r="83" spans="1:32" x14ac:dyDescent="0.35">
      <c r="A83">
        <v>1923</v>
      </c>
      <c r="R83">
        <v>650</v>
      </c>
      <c r="S83">
        <v>1160</v>
      </c>
      <c r="T83">
        <v>820</v>
      </c>
      <c r="U83">
        <v>1010</v>
      </c>
      <c r="V83">
        <v>760</v>
      </c>
      <c r="W83">
        <v>120</v>
      </c>
      <c r="X83">
        <v>610</v>
      </c>
      <c r="Y83">
        <v>100</v>
      </c>
      <c r="Z83">
        <v>760</v>
      </c>
      <c r="AA83">
        <v>460</v>
      </c>
      <c r="AB83">
        <v>1320</v>
      </c>
      <c r="AC83">
        <v>1130</v>
      </c>
      <c r="AD83" s="22">
        <f t="shared" si="4"/>
        <v>605</v>
      </c>
      <c r="AF83" s="22">
        <f t="shared" si="5"/>
        <v>122</v>
      </c>
    </row>
    <row r="84" spans="1:32" x14ac:dyDescent="0.35">
      <c r="A84">
        <v>1924</v>
      </c>
      <c r="R84">
        <v>950</v>
      </c>
      <c r="S84">
        <v>350</v>
      </c>
      <c r="T84">
        <v>820</v>
      </c>
      <c r="U84">
        <v>650</v>
      </c>
      <c r="V84">
        <v>540</v>
      </c>
      <c r="W84">
        <v>460</v>
      </c>
      <c r="X84">
        <v>400</v>
      </c>
      <c r="Y84">
        <v>700</v>
      </c>
      <c r="Z84">
        <v>560</v>
      </c>
      <c r="AA84">
        <v>680</v>
      </c>
      <c r="AB84">
        <v>540</v>
      </c>
      <c r="AC84">
        <v>470</v>
      </c>
      <c r="AD84" s="22">
        <f t="shared" si="4"/>
        <v>622</v>
      </c>
      <c r="AF84" s="22">
        <f t="shared" si="5"/>
        <v>124</v>
      </c>
    </row>
    <row r="85" spans="1:32" x14ac:dyDescent="0.35">
      <c r="A85">
        <v>1925</v>
      </c>
      <c r="R85">
        <v>340</v>
      </c>
      <c r="S85">
        <v>1280</v>
      </c>
      <c r="T85">
        <v>370</v>
      </c>
      <c r="U85">
        <v>1030</v>
      </c>
      <c r="V85">
        <v>1080</v>
      </c>
      <c r="W85">
        <v>120</v>
      </c>
      <c r="X85">
        <v>1010</v>
      </c>
      <c r="Y85">
        <v>470</v>
      </c>
      <c r="Z85">
        <v>400</v>
      </c>
      <c r="AA85">
        <v>930</v>
      </c>
      <c r="AB85">
        <v>940</v>
      </c>
      <c r="AC85">
        <v>700</v>
      </c>
      <c r="AD85" s="22">
        <f t="shared" si="4"/>
        <v>523</v>
      </c>
      <c r="AF85" s="22">
        <f t="shared" si="5"/>
        <v>133</v>
      </c>
    </row>
    <row r="86" spans="1:32" x14ac:dyDescent="0.35">
      <c r="A86">
        <v>1926</v>
      </c>
      <c r="R86">
        <v>1130</v>
      </c>
      <c r="S86">
        <v>1020</v>
      </c>
      <c r="T86">
        <v>450</v>
      </c>
      <c r="U86">
        <v>1200</v>
      </c>
      <c r="V86">
        <v>620</v>
      </c>
      <c r="W86">
        <v>750</v>
      </c>
      <c r="X86">
        <v>310</v>
      </c>
      <c r="Y86">
        <v>340</v>
      </c>
      <c r="Z86">
        <v>730</v>
      </c>
      <c r="AA86">
        <v>810</v>
      </c>
      <c r="AB86">
        <v>1910</v>
      </c>
      <c r="AC86">
        <v>280</v>
      </c>
      <c r="AD86" s="22">
        <f t="shared" si="4"/>
        <v>681</v>
      </c>
      <c r="AF86" s="22">
        <f t="shared" si="5"/>
        <v>154</v>
      </c>
    </row>
    <row r="87" spans="1:32" x14ac:dyDescent="0.35">
      <c r="A87">
        <v>1927</v>
      </c>
      <c r="R87">
        <v>990</v>
      </c>
      <c r="S87">
        <v>870</v>
      </c>
      <c r="T87">
        <v>1970</v>
      </c>
      <c r="U87">
        <v>420</v>
      </c>
      <c r="V87">
        <v>310</v>
      </c>
      <c r="W87">
        <v>840</v>
      </c>
      <c r="X87">
        <v>1170</v>
      </c>
      <c r="Y87">
        <v>760</v>
      </c>
      <c r="Z87">
        <v>1010</v>
      </c>
      <c r="AA87">
        <v>180</v>
      </c>
      <c r="AB87">
        <v>870</v>
      </c>
      <c r="AC87">
        <v>670</v>
      </c>
      <c r="AD87" s="22">
        <f t="shared" si="4"/>
        <v>759</v>
      </c>
      <c r="AF87" s="22">
        <f t="shared" si="5"/>
        <v>119</v>
      </c>
    </row>
    <row r="88" spans="1:32" x14ac:dyDescent="0.35">
      <c r="A88">
        <v>1928</v>
      </c>
      <c r="R88">
        <v>720</v>
      </c>
      <c r="S88">
        <v>720</v>
      </c>
      <c r="T88">
        <v>1120</v>
      </c>
      <c r="U88">
        <v>1090</v>
      </c>
      <c r="V88">
        <v>910</v>
      </c>
      <c r="W88">
        <v>300</v>
      </c>
      <c r="X88">
        <v>80</v>
      </c>
      <c r="Y88">
        <v>470</v>
      </c>
      <c r="Z88">
        <v>260</v>
      </c>
      <c r="AA88">
        <v>1020</v>
      </c>
      <c r="AB88">
        <v>1300</v>
      </c>
      <c r="AC88">
        <v>800</v>
      </c>
      <c r="AD88" s="22">
        <f t="shared" si="4"/>
        <v>640</v>
      </c>
      <c r="AF88" s="22">
        <f t="shared" si="5"/>
        <v>128</v>
      </c>
    </row>
    <row r="89" spans="1:32" x14ac:dyDescent="0.35">
      <c r="A89">
        <v>1929</v>
      </c>
      <c r="R89">
        <v>140</v>
      </c>
      <c r="S89">
        <v>490</v>
      </c>
      <c r="T89">
        <v>10</v>
      </c>
      <c r="U89">
        <v>370</v>
      </c>
      <c r="V89">
        <v>930</v>
      </c>
      <c r="W89">
        <v>550</v>
      </c>
      <c r="X89">
        <v>390</v>
      </c>
      <c r="Y89">
        <v>190</v>
      </c>
      <c r="Z89">
        <v>120</v>
      </c>
      <c r="AA89">
        <v>1200</v>
      </c>
      <c r="AB89">
        <v>910</v>
      </c>
      <c r="AC89">
        <v>1360</v>
      </c>
      <c r="AD89" s="22">
        <f t="shared" si="4"/>
        <v>459</v>
      </c>
      <c r="AF89" s="22">
        <f t="shared" si="5"/>
        <v>132</v>
      </c>
    </row>
    <row r="90" spans="1:32" x14ac:dyDescent="0.35">
      <c r="A90">
        <v>1930</v>
      </c>
      <c r="R90">
        <v>620</v>
      </c>
      <c r="S90">
        <v>1150</v>
      </c>
      <c r="T90">
        <v>1100</v>
      </c>
      <c r="U90">
        <v>780</v>
      </c>
      <c r="V90">
        <v>760</v>
      </c>
      <c r="W90">
        <v>1340</v>
      </c>
      <c r="X90">
        <v>970</v>
      </c>
      <c r="Y90">
        <v>350</v>
      </c>
      <c r="Z90">
        <v>580</v>
      </c>
      <c r="AA90">
        <v>1630</v>
      </c>
      <c r="AB90">
        <v>1480</v>
      </c>
      <c r="AC90">
        <v>1420</v>
      </c>
      <c r="AD90" s="22">
        <f t="shared" si="4"/>
        <v>802</v>
      </c>
      <c r="AF90" s="22">
        <f t="shared" si="5"/>
        <v>221</v>
      </c>
    </row>
    <row r="91" spans="1:32" x14ac:dyDescent="0.35">
      <c r="A91">
        <v>1931</v>
      </c>
      <c r="R91">
        <v>1050</v>
      </c>
      <c r="S91">
        <v>920</v>
      </c>
      <c r="T91">
        <v>1160</v>
      </c>
      <c r="U91">
        <v>540</v>
      </c>
      <c r="V91">
        <v>720</v>
      </c>
      <c r="W91">
        <v>350</v>
      </c>
      <c r="X91">
        <v>550</v>
      </c>
      <c r="Y91">
        <v>2030</v>
      </c>
      <c r="Z91">
        <v>700</v>
      </c>
      <c r="AA91">
        <v>280</v>
      </c>
      <c r="AB91">
        <v>1270</v>
      </c>
      <c r="AC91">
        <v>310</v>
      </c>
      <c r="AD91" s="22">
        <f t="shared" si="4"/>
        <v>764</v>
      </c>
      <c r="AF91" s="22">
        <f t="shared" si="5"/>
        <v>98</v>
      </c>
    </row>
    <row r="92" spans="1:32" x14ac:dyDescent="0.35">
      <c r="A92">
        <v>1932</v>
      </c>
      <c r="R92">
        <v>430</v>
      </c>
      <c r="S92">
        <v>30</v>
      </c>
      <c r="T92">
        <v>610</v>
      </c>
      <c r="U92">
        <v>610</v>
      </c>
      <c r="V92">
        <v>1300</v>
      </c>
      <c r="W92">
        <v>1750</v>
      </c>
      <c r="X92">
        <v>1190</v>
      </c>
      <c r="Y92">
        <v>1250</v>
      </c>
      <c r="Z92">
        <v>1070</v>
      </c>
      <c r="AA92">
        <v>1310</v>
      </c>
      <c r="AB92">
        <v>620</v>
      </c>
      <c r="AC92">
        <v>300</v>
      </c>
      <c r="AD92" s="22">
        <f t="shared" si="4"/>
        <v>631</v>
      </c>
      <c r="AF92" s="22">
        <f t="shared" si="5"/>
        <v>238</v>
      </c>
    </row>
    <row r="93" spans="1:32" x14ac:dyDescent="0.35">
      <c r="A93">
        <v>1933</v>
      </c>
      <c r="R93">
        <v>340</v>
      </c>
      <c r="S93">
        <v>740</v>
      </c>
      <c r="T93">
        <v>510</v>
      </c>
      <c r="U93">
        <v>180</v>
      </c>
      <c r="V93">
        <v>790</v>
      </c>
      <c r="W93">
        <v>1070</v>
      </c>
      <c r="X93">
        <v>120</v>
      </c>
      <c r="Y93">
        <v>180</v>
      </c>
      <c r="Z93">
        <v>2040</v>
      </c>
      <c r="AA93">
        <v>1580</v>
      </c>
      <c r="AB93">
        <v>480</v>
      </c>
      <c r="AC93">
        <v>510</v>
      </c>
      <c r="AD93" s="22">
        <f t="shared" si="4"/>
        <v>455</v>
      </c>
      <c r="AF93" s="22">
        <f t="shared" si="5"/>
        <v>362</v>
      </c>
    </row>
    <row r="94" spans="1:32" x14ac:dyDescent="0.35">
      <c r="A94">
        <v>1934</v>
      </c>
      <c r="R94">
        <v>520</v>
      </c>
      <c r="S94">
        <v>90</v>
      </c>
      <c r="T94">
        <v>1770</v>
      </c>
      <c r="U94">
        <v>790</v>
      </c>
      <c r="V94">
        <v>80</v>
      </c>
      <c r="W94">
        <v>430</v>
      </c>
      <c r="X94">
        <v>210</v>
      </c>
      <c r="Y94">
        <v>1010</v>
      </c>
      <c r="Z94">
        <v>770</v>
      </c>
      <c r="AA94">
        <v>540</v>
      </c>
      <c r="AB94">
        <v>1090</v>
      </c>
      <c r="AC94">
        <v>1730</v>
      </c>
      <c r="AD94" s="22">
        <f t="shared" si="4"/>
        <v>467</v>
      </c>
      <c r="AF94" s="22">
        <f t="shared" si="5"/>
        <v>131</v>
      </c>
    </row>
    <row r="95" spans="1:32" x14ac:dyDescent="0.35">
      <c r="A95">
        <v>1935</v>
      </c>
      <c r="R95">
        <v>420</v>
      </c>
      <c r="S95">
        <v>1010</v>
      </c>
      <c r="T95">
        <v>710</v>
      </c>
      <c r="U95">
        <v>680</v>
      </c>
      <c r="V95">
        <v>450</v>
      </c>
      <c r="W95">
        <v>670</v>
      </c>
      <c r="X95">
        <v>260</v>
      </c>
      <c r="Y95">
        <v>560</v>
      </c>
      <c r="Z95">
        <v>720</v>
      </c>
      <c r="AA95">
        <v>950</v>
      </c>
      <c r="AB95">
        <v>1210</v>
      </c>
      <c r="AC95">
        <v>1840</v>
      </c>
      <c r="AD95" s="22">
        <f t="shared" si="4"/>
        <v>676</v>
      </c>
      <c r="AF95" s="22">
        <f t="shared" si="5"/>
        <v>167</v>
      </c>
    </row>
    <row r="96" spans="1:32" x14ac:dyDescent="0.35">
      <c r="A96">
        <v>1936</v>
      </c>
      <c r="R96">
        <v>1120</v>
      </c>
      <c r="S96">
        <v>1260</v>
      </c>
      <c r="T96">
        <v>440</v>
      </c>
      <c r="U96">
        <v>790</v>
      </c>
      <c r="V96">
        <v>640</v>
      </c>
      <c r="W96">
        <v>820</v>
      </c>
      <c r="X96">
        <v>1240</v>
      </c>
      <c r="Y96">
        <v>110</v>
      </c>
      <c r="Z96">
        <v>230</v>
      </c>
      <c r="AA96">
        <v>220</v>
      </c>
      <c r="AB96">
        <v>810</v>
      </c>
      <c r="AC96">
        <v>260</v>
      </c>
      <c r="AD96" s="22">
        <f t="shared" si="4"/>
        <v>812</v>
      </c>
      <c r="AF96" s="22">
        <f t="shared" si="5"/>
        <v>45</v>
      </c>
    </row>
    <row r="97" spans="1:33" x14ac:dyDescent="0.35">
      <c r="A97">
        <v>1937</v>
      </c>
      <c r="R97">
        <v>740</v>
      </c>
      <c r="S97">
        <v>1110</v>
      </c>
      <c r="T97">
        <v>1370</v>
      </c>
      <c r="U97">
        <v>1010</v>
      </c>
      <c r="V97">
        <v>570</v>
      </c>
      <c r="W97">
        <v>490</v>
      </c>
      <c r="X97">
        <v>150</v>
      </c>
      <c r="Y97">
        <v>410</v>
      </c>
      <c r="Z97">
        <v>820</v>
      </c>
      <c r="AA97">
        <v>760</v>
      </c>
      <c r="AB97">
        <v>820</v>
      </c>
      <c r="AC97">
        <v>1840</v>
      </c>
      <c r="AD97" s="22">
        <f t="shared" si="4"/>
        <v>636</v>
      </c>
      <c r="AF97" s="22">
        <f t="shared" si="5"/>
        <v>158</v>
      </c>
    </row>
    <row r="98" spans="1:33" x14ac:dyDescent="0.35">
      <c r="A98">
        <v>1938</v>
      </c>
      <c r="R98">
        <v>1030</v>
      </c>
      <c r="S98">
        <v>200</v>
      </c>
      <c r="T98">
        <v>80</v>
      </c>
      <c r="U98">
        <v>10</v>
      </c>
      <c r="V98">
        <v>780</v>
      </c>
      <c r="W98">
        <v>280</v>
      </c>
      <c r="X98">
        <v>300</v>
      </c>
      <c r="Y98">
        <v>520</v>
      </c>
      <c r="Z98">
        <v>1020</v>
      </c>
      <c r="AA98">
        <v>510</v>
      </c>
      <c r="AB98">
        <v>1070</v>
      </c>
      <c r="AC98">
        <v>680</v>
      </c>
      <c r="AD98" s="22">
        <f t="shared" si="4"/>
        <v>504</v>
      </c>
      <c r="AF98" s="22">
        <f t="shared" si="5"/>
        <v>153</v>
      </c>
    </row>
    <row r="99" spans="1:33" x14ac:dyDescent="0.35">
      <c r="A99">
        <v>1939</v>
      </c>
      <c r="R99">
        <v>1620</v>
      </c>
      <c r="S99">
        <v>330</v>
      </c>
      <c r="T99">
        <v>680</v>
      </c>
      <c r="U99">
        <v>400</v>
      </c>
      <c r="V99">
        <v>320</v>
      </c>
      <c r="W99">
        <v>490</v>
      </c>
      <c r="X99">
        <v>670</v>
      </c>
      <c r="Y99">
        <v>1390</v>
      </c>
      <c r="Z99">
        <v>460</v>
      </c>
      <c r="AA99">
        <v>1060</v>
      </c>
      <c r="AB99">
        <v>780</v>
      </c>
      <c r="AC99">
        <v>770</v>
      </c>
      <c r="AD99" s="22">
        <f t="shared" si="4"/>
        <v>559</v>
      </c>
      <c r="AF99" s="22">
        <f t="shared" si="5"/>
        <v>152</v>
      </c>
    </row>
    <row r="100" spans="1:33" x14ac:dyDescent="0.35">
      <c r="A100">
        <v>1940</v>
      </c>
      <c r="R100">
        <v>420</v>
      </c>
      <c r="S100">
        <v>540</v>
      </c>
      <c r="T100">
        <v>440</v>
      </c>
      <c r="U100">
        <v>880</v>
      </c>
      <c r="V100">
        <v>660</v>
      </c>
      <c r="W100">
        <v>780</v>
      </c>
      <c r="X100">
        <v>490</v>
      </c>
      <c r="Y100">
        <v>200</v>
      </c>
      <c r="Z100">
        <v>680</v>
      </c>
      <c r="AA100">
        <v>1070</v>
      </c>
      <c r="AB100">
        <v>1220</v>
      </c>
      <c r="AC100">
        <v>930</v>
      </c>
      <c r="AD100" s="22">
        <f t="shared" si="4"/>
        <v>527</v>
      </c>
      <c r="AF100" s="22">
        <f t="shared" si="5"/>
        <v>175</v>
      </c>
    </row>
    <row r="101" spans="1:33" x14ac:dyDescent="0.35">
      <c r="A101">
        <v>1941</v>
      </c>
      <c r="R101">
        <v>920</v>
      </c>
      <c r="S101">
        <v>1330</v>
      </c>
      <c r="T101">
        <v>900</v>
      </c>
      <c r="U101">
        <v>460</v>
      </c>
      <c r="V101">
        <v>1090</v>
      </c>
      <c r="W101">
        <v>1100</v>
      </c>
      <c r="X101">
        <v>920</v>
      </c>
      <c r="Y101">
        <v>1010</v>
      </c>
      <c r="Z101">
        <v>1110</v>
      </c>
      <c r="AA101">
        <v>410</v>
      </c>
      <c r="AB101">
        <v>640</v>
      </c>
      <c r="AC101">
        <v>250</v>
      </c>
      <c r="AD101" s="22">
        <f t="shared" si="4"/>
        <v>795</v>
      </c>
      <c r="AF101" s="22">
        <f t="shared" si="5"/>
        <v>152</v>
      </c>
    </row>
    <row r="102" spans="1:33" x14ac:dyDescent="0.35">
      <c r="A102">
        <v>1942</v>
      </c>
      <c r="R102">
        <v>840</v>
      </c>
      <c r="S102">
        <v>230</v>
      </c>
      <c r="T102">
        <v>530</v>
      </c>
      <c r="U102">
        <v>650</v>
      </c>
      <c r="V102">
        <v>580</v>
      </c>
      <c r="W102">
        <v>580</v>
      </c>
      <c r="X102">
        <v>480</v>
      </c>
      <c r="Y102">
        <v>470</v>
      </c>
      <c r="Z102">
        <v>1530</v>
      </c>
      <c r="AA102">
        <v>540</v>
      </c>
      <c r="AB102">
        <v>70</v>
      </c>
      <c r="AC102">
        <v>500</v>
      </c>
      <c r="AD102" s="22">
        <f t="shared" si="4"/>
        <v>430</v>
      </c>
      <c r="AF102" s="22">
        <f t="shared" si="5"/>
        <v>207</v>
      </c>
    </row>
    <row r="103" spans="1:33" x14ac:dyDescent="0.35">
      <c r="A103">
        <v>1943</v>
      </c>
      <c r="R103">
        <v>1220</v>
      </c>
      <c r="S103">
        <v>610</v>
      </c>
      <c r="T103">
        <v>240</v>
      </c>
      <c r="U103">
        <v>250</v>
      </c>
      <c r="V103">
        <v>490</v>
      </c>
      <c r="W103">
        <v>230</v>
      </c>
      <c r="X103">
        <v>450</v>
      </c>
      <c r="Y103">
        <v>490</v>
      </c>
      <c r="Z103">
        <v>800</v>
      </c>
      <c r="AA103">
        <v>850</v>
      </c>
      <c r="AB103">
        <v>1060</v>
      </c>
      <c r="AC103">
        <v>500</v>
      </c>
      <c r="AD103" s="22">
        <f t="shared" si="4"/>
        <v>361</v>
      </c>
      <c r="AF103" s="22">
        <f t="shared" si="5"/>
        <v>165</v>
      </c>
    </row>
    <row r="104" spans="1:33" x14ac:dyDescent="0.35">
      <c r="A104">
        <v>1944</v>
      </c>
      <c r="R104">
        <v>260</v>
      </c>
      <c r="S104">
        <v>330</v>
      </c>
      <c r="T104">
        <v>110</v>
      </c>
      <c r="U104">
        <v>360</v>
      </c>
      <c r="V104">
        <v>270</v>
      </c>
      <c r="W104">
        <v>340</v>
      </c>
      <c r="X104">
        <v>550</v>
      </c>
      <c r="Y104">
        <v>670</v>
      </c>
      <c r="Z104">
        <v>860</v>
      </c>
      <c r="AA104">
        <v>1220</v>
      </c>
      <c r="AB104">
        <v>1010</v>
      </c>
      <c r="AC104">
        <v>1410</v>
      </c>
      <c r="AD104" s="22">
        <f t="shared" si="4"/>
        <v>323</v>
      </c>
      <c r="AF104" s="22">
        <f t="shared" si="5"/>
        <v>208</v>
      </c>
    </row>
    <row r="105" spans="1:33" x14ac:dyDescent="0.35">
      <c r="A105">
        <v>1945</v>
      </c>
      <c r="R105">
        <v>1010</v>
      </c>
      <c r="S105">
        <v>270</v>
      </c>
      <c r="T105">
        <v>460</v>
      </c>
      <c r="U105">
        <v>260</v>
      </c>
      <c r="V105">
        <v>760</v>
      </c>
      <c r="W105">
        <v>360</v>
      </c>
      <c r="X105">
        <v>220</v>
      </c>
      <c r="Y105">
        <v>570</v>
      </c>
      <c r="Z105">
        <v>270</v>
      </c>
      <c r="AA105">
        <v>270</v>
      </c>
      <c r="AB105">
        <v>320</v>
      </c>
      <c r="AC105">
        <v>1500</v>
      </c>
      <c r="AD105" s="22">
        <f t="shared" si="4"/>
        <v>554</v>
      </c>
      <c r="AF105" s="22">
        <f t="shared" si="5"/>
        <v>54</v>
      </c>
    </row>
    <row r="106" spans="1:33" x14ac:dyDescent="0.35">
      <c r="A106">
        <v>1946</v>
      </c>
      <c r="R106">
        <v>170</v>
      </c>
      <c r="S106">
        <v>440</v>
      </c>
      <c r="T106">
        <v>300</v>
      </c>
      <c r="U106">
        <v>670</v>
      </c>
      <c r="V106">
        <v>580</v>
      </c>
      <c r="W106">
        <v>420</v>
      </c>
      <c r="X106">
        <v>220</v>
      </c>
      <c r="Y106">
        <v>530</v>
      </c>
      <c r="Z106">
        <v>270</v>
      </c>
      <c r="AA106">
        <v>970</v>
      </c>
      <c r="AB106">
        <v>850</v>
      </c>
      <c r="AC106">
        <v>1290</v>
      </c>
      <c r="AD106" s="22">
        <f t="shared" si="4"/>
        <v>440</v>
      </c>
      <c r="AF106" s="22">
        <f t="shared" si="5"/>
        <v>124</v>
      </c>
    </row>
    <row r="107" spans="1:33" x14ac:dyDescent="0.35">
      <c r="A107">
        <v>1947</v>
      </c>
      <c r="R107">
        <v>760</v>
      </c>
      <c r="S107">
        <v>1010</v>
      </c>
      <c r="T107">
        <v>720</v>
      </c>
      <c r="U107">
        <v>360</v>
      </c>
      <c r="V107">
        <v>340</v>
      </c>
      <c r="W107">
        <v>320</v>
      </c>
      <c r="X107">
        <v>590</v>
      </c>
      <c r="Y107">
        <v>290</v>
      </c>
      <c r="Z107">
        <v>400</v>
      </c>
      <c r="AA107">
        <v>830</v>
      </c>
      <c r="AB107">
        <v>1020</v>
      </c>
      <c r="AC107">
        <v>980</v>
      </c>
      <c r="AD107" s="22">
        <f t="shared" si="4"/>
        <v>565</v>
      </c>
      <c r="AF107" s="22">
        <f t="shared" si="5"/>
        <v>123</v>
      </c>
    </row>
    <row r="108" spans="1:33" x14ac:dyDescent="0.35">
      <c r="A108">
        <v>1948</v>
      </c>
      <c r="R108">
        <v>1380</v>
      </c>
      <c r="S108">
        <v>180</v>
      </c>
      <c r="T108">
        <v>90</v>
      </c>
      <c r="U108">
        <v>830</v>
      </c>
      <c r="V108">
        <v>870</v>
      </c>
      <c r="W108">
        <v>220</v>
      </c>
      <c r="X108">
        <v>340</v>
      </c>
      <c r="Y108">
        <v>690</v>
      </c>
      <c r="Z108">
        <v>260</v>
      </c>
      <c r="AA108">
        <v>340</v>
      </c>
      <c r="AB108">
        <v>440</v>
      </c>
      <c r="AC108">
        <v>400</v>
      </c>
      <c r="AD108" s="22">
        <f t="shared" si="4"/>
        <v>557</v>
      </c>
      <c r="AF108" s="22">
        <f t="shared" si="5"/>
        <v>60</v>
      </c>
    </row>
    <row r="109" spans="1:33" x14ac:dyDescent="0.35">
      <c r="A109">
        <v>1949</v>
      </c>
      <c r="B109">
        <v>55</v>
      </c>
      <c r="C109">
        <v>64</v>
      </c>
      <c r="D109">
        <v>80</v>
      </c>
      <c r="E109">
        <v>138</v>
      </c>
      <c r="F109">
        <v>130</v>
      </c>
      <c r="G109">
        <v>188</v>
      </c>
      <c r="H109">
        <v>222</v>
      </c>
      <c r="I109">
        <v>212</v>
      </c>
      <c r="J109">
        <v>203</v>
      </c>
      <c r="K109">
        <v>147</v>
      </c>
      <c r="L109">
        <v>88</v>
      </c>
      <c r="M109">
        <v>61</v>
      </c>
      <c r="N109" s="20">
        <f t="shared" ref="N109:N170" si="6">AVERAGE(E109:I109)/10</f>
        <v>17.8</v>
      </c>
      <c r="P109" s="20">
        <f t="shared" ref="P109:P149" si="7">J109/10</f>
        <v>20.3</v>
      </c>
      <c r="R109">
        <v>660</v>
      </c>
      <c r="S109">
        <v>60</v>
      </c>
      <c r="T109">
        <v>390</v>
      </c>
      <c r="U109">
        <v>440</v>
      </c>
      <c r="V109">
        <v>870</v>
      </c>
      <c r="W109">
        <v>880</v>
      </c>
      <c r="X109">
        <v>40</v>
      </c>
      <c r="Y109">
        <v>110</v>
      </c>
      <c r="Z109">
        <v>660</v>
      </c>
      <c r="AA109">
        <v>500</v>
      </c>
      <c r="AB109">
        <v>1870</v>
      </c>
      <c r="AC109">
        <v>800</v>
      </c>
      <c r="AD109" s="22">
        <f t="shared" si="4"/>
        <v>414</v>
      </c>
      <c r="AF109" s="22">
        <f t="shared" si="5"/>
        <v>116</v>
      </c>
    </row>
    <row r="110" spans="1:33" x14ac:dyDescent="0.35">
      <c r="A110">
        <v>1950</v>
      </c>
      <c r="B110">
        <v>38</v>
      </c>
      <c r="C110">
        <v>85</v>
      </c>
      <c r="D110">
        <v>92</v>
      </c>
      <c r="E110">
        <v>102</v>
      </c>
      <c r="F110">
        <v>153</v>
      </c>
      <c r="G110">
        <v>207</v>
      </c>
      <c r="H110">
        <v>212</v>
      </c>
      <c r="I110">
        <v>193</v>
      </c>
      <c r="J110">
        <v>159</v>
      </c>
      <c r="K110">
        <v>133</v>
      </c>
      <c r="L110">
        <v>102</v>
      </c>
      <c r="M110">
        <v>40</v>
      </c>
      <c r="N110" s="20">
        <f t="shared" si="6"/>
        <v>17.34</v>
      </c>
      <c r="P110" s="20">
        <f t="shared" si="7"/>
        <v>15.9</v>
      </c>
      <c r="R110">
        <v>240</v>
      </c>
      <c r="S110">
        <v>1030</v>
      </c>
      <c r="T110">
        <v>360</v>
      </c>
      <c r="U110">
        <v>600</v>
      </c>
      <c r="V110">
        <v>540</v>
      </c>
      <c r="W110">
        <v>590</v>
      </c>
      <c r="X110">
        <v>140</v>
      </c>
      <c r="Y110">
        <v>1320</v>
      </c>
      <c r="Z110">
        <v>310</v>
      </c>
      <c r="AA110">
        <v>450</v>
      </c>
      <c r="AB110">
        <v>1610</v>
      </c>
      <c r="AC110">
        <v>1240</v>
      </c>
      <c r="AD110" s="22">
        <f t="shared" si="4"/>
        <v>603</v>
      </c>
      <c r="AF110" s="22">
        <f t="shared" si="5"/>
        <v>76</v>
      </c>
    </row>
    <row r="111" spans="1:33" x14ac:dyDescent="0.35">
      <c r="A111">
        <v>1951</v>
      </c>
      <c r="B111">
        <v>63</v>
      </c>
      <c r="C111">
        <v>64</v>
      </c>
      <c r="D111">
        <v>82</v>
      </c>
      <c r="E111">
        <v>111</v>
      </c>
      <c r="F111">
        <v>128</v>
      </c>
      <c r="G111">
        <v>171</v>
      </c>
      <c r="H111">
        <v>202</v>
      </c>
      <c r="I111">
        <v>176</v>
      </c>
      <c r="J111">
        <v>177</v>
      </c>
      <c r="K111">
        <v>112</v>
      </c>
      <c r="L111">
        <v>99</v>
      </c>
      <c r="M111">
        <v>63</v>
      </c>
      <c r="N111" s="20">
        <f t="shared" si="6"/>
        <v>15.76</v>
      </c>
      <c r="P111" s="20">
        <f t="shared" si="7"/>
        <v>17.7</v>
      </c>
      <c r="R111">
        <v>1220</v>
      </c>
      <c r="S111">
        <v>1460</v>
      </c>
      <c r="T111">
        <v>910</v>
      </c>
      <c r="U111">
        <v>450</v>
      </c>
      <c r="V111">
        <v>1310</v>
      </c>
      <c r="W111">
        <v>1010</v>
      </c>
      <c r="X111">
        <v>320</v>
      </c>
      <c r="Y111">
        <v>940</v>
      </c>
      <c r="Z111">
        <v>540</v>
      </c>
      <c r="AA111">
        <v>320</v>
      </c>
      <c r="AB111">
        <v>1040</v>
      </c>
      <c r="AC111">
        <v>900</v>
      </c>
      <c r="AD111" s="22">
        <f t="shared" si="4"/>
        <v>921</v>
      </c>
      <c r="AF111" s="22">
        <f t="shared" si="5"/>
        <v>86</v>
      </c>
    </row>
    <row r="112" spans="1:33" ht="15.4" x14ac:dyDescent="0.45">
      <c r="A112">
        <v>1952</v>
      </c>
      <c r="B112">
        <v>44</v>
      </c>
      <c r="C112">
        <v>45</v>
      </c>
      <c r="D112">
        <v>109</v>
      </c>
      <c r="E112">
        <v>125</v>
      </c>
      <c r="F112">
        <v>163</v>
      </c>
      <c r="G112">
        <v>196</v>
      </c>
      <c r="H112">
        <v>198</v>
      </c>
      <c r="I112">
        <v>202</v>
      </c>
      <c r="J112">
        <v>143</v>
      </c>
      <c r="K112">
        <v>135</v>
      </c>
      <c r="L112">
        <v>85</v>
      </c>
      <c r="M112">
        <v>62</v>
      </c>
      <c r="N112" s="20">
        <f t="shared" si="6"/>
        <v>17.68</v>
      </c>
      <c r="O112" s="20">
        <v>17.100000000000001</v>
      </c>
      <c r="P112" s="20">
        <f t="shared" si="7"/>
        <v>14.3</v>
      </c>
      <c r="Q112" s="20">
        <v>14.3</v>
      </c>
      <c r="R112">
        <v>1370</v>
      </c>
      <c r="S112">
        <v>740</v>
      </c>
      <c r="T112">
        <v>510</v>
      </c>
      <c r="U112">
        <v>410</v>
      </c>
      <c r="V112">
        <v>400</v>
      </c>
      <c r="W112">
        <v>460</v>
      </c>
      <c r="X112">
        <v>280</v>
      </c>
      <c r="Y112">
        <v>660</v>
      </c>
      <c r="Z112">
        <v>790</v>
      </c>
      <c r="AA112">
        <v>1470</v>
      </c>
      <c r="AB112">
        <v>1690</v>
      </c>
      <c r="AC112">
        <v>2440</v>
      </c>
      <c r="AD112" s="22">
        <f>(SUM(AB111:AC111)+SUM(R112:W112))/10</f>
        <v>583</v>
      </c>
      <c r="AE112" s="23">
        <v>600</v>
      </c>
      <c r="AF112" s="22">
        <f t="shared" ref="AF112:AF158" si="8">SUM(Z112:AA112)/10</f>
        <v>226</v>
      </c>
      <c r="AG112" s="23">
        <v>160</v>
      </c>
    </row>
    <row r="113" spans="1:33" ht="15.4" x14ac:dyDescent="0.45">
      <c r="A113">
        <v>1953</v>
      </c>
      <c r="B113">
        <v>16</v>
      </c>
      <c r="C113">
        <v>38</v>
      </c>
      <c r="D113">
        <v>95</v>
      </c>
      <c r="E113">
        <v>118</v>
      </c>
      <c r="F113">
        <v>165</v>
      </c>
      <c r="G113">
        <v>162</v>
      </c>
      <c r="H113">
        <v>182</v>
      </c>
      <c r="I113">
        <v>204</v>
      </c>
      <c r="J113">
        <v>173</v>
      </c>
      <c r="K113">
        <v>131</v>
      </c>
      <c r="L113">
        <v>76</v>
      </c>
      <c r="M113">
        <v>90</v>
      </c>
      <c r="N113" s="20">
        <f t="shared" si="6"/>
        <v>16.619999999999997</v>
      </c>
      <c r="O113" s="20">
        <v>16.7</v>
      </c>
      <c r="P113" s="20">
        <f t="shared" si="7"/>
        <v>17.3</v>
      </c>
      <c r="Q113" s="20">
        <v>17.3</v>
      </c>
      <c r="R113">
        <v>180</v>
      </c>
      <c r="S113">
        <v>600</v>
      </c>
      <c r="T113">
        <v>80</v>
      </c>
      <c r="U113">
        <v>740</v>
      </c>
      <c r="V113">
        <v>180</v>
      </c>
      <c r="W113">
        <v>990</v>
      </c>
      <c r="X113">
        <v>520</v>
      </c>
      <c r="Y113">
        <v>150</v>
      </c>
      <c r="Z113">
        <v>680</v>
      </c>
      <c r="AA113">
        <v>650</v>
      </c>
      <c r="AB113">
        <v>360</v>
      </c>
      <c r="AC113">
        <v>80</v>
      </c>
      <c r="AD113" s="22">
        <f>(SUM(AB112:AC112)+SUM(R113:W113))/10</f>
        <v>690</v>
      </c>
      <c r="AE113" s="23">
        <v>690</v>
      </c>
      <c r="AF113" s="22">
        <f t="shared" si="8"/>
        <v>133</v>
      </c>
      <c r="AG113" s="23">
        <v>80</v>
      </c>
    </row>
    <row r="114" spans="1:33" ht="15.4" x14ac:dyDescent="0.45">
      <c r="A114">
        <v>1954</v>
      </c>
      <c r="B114">
        <v>44</v>
      </c>
      <c r="C114">
        <v>47</v>
      </c>
      <c r="D114">
        <v>95</v>
      </c>
      <c r="E114">
        <v>105</v>
      </c>
      <c r="F114">
        <v>137</v>
      </c>
      <c r="G114">
        <v>165</v>
      </c>
      <c r="H114">
        <v>170</v>
      </c>
      <c r="I114">
        <v>178</v>
      </c>
      <c r="J114">
        <v>168</v>
      </c>
      <c r="K114">
        <v>140</v>
      </c>
      <c r="L114">
        <v>100</v>
      </c>
      <c r="M114">
        <v>77</v>
      </c>
      <c r="N114" s="20">
        <f t="shared" si="6"/>
        <v>15.1</v>
      </c>
      <c r="O114" s="20">
        <v>15.4</v>
      </c>
      <c r="P114" s="20">
        <f t="shared" si="7"/>
        <v>16.8</v>
      </c>
      <c r="Q114" s="20">
        <v>16.8</v>
      </c>
      <c r="R114">
        <v>530</v>
      </c>
      <c r="S114">
        <v>1060</v>
      </c>
      <c r="T114">
        <v>1020</v>
      </c>
      <c r="U114">
        <v>490</v>
      </c>
      <c r="V114">
        <v>430</v>
      </c>
      <c r="W114">
        <v>210</v>
      </c>
      <c r="X114">
        <v>440</v>
      </c>
      <c r="Y114">
        <v>1020</v>
      </c>
      <c r="Z114">
        <v>660</v>
      </c>
      <c r="AA114">
        <v>590</v>
      </c>
      <c r="AB114">
        <v>750</v>
      </c>
      <c r="AC114">
        <v>750</v>
      </c>
      <c r="AD114" s="22">
        <f>(SUM(AB113:AC113)+SUM(R114:W114))/10</f>
        <v>418</v>
      </c>
      <c r="AE114" s="23">
        <v>430</v>
      </c>
      <c r="AF114" s="22">
        <f t="shared" si="8"/>
        <v>125</v>
      </c>
      <c r="AG114" s="23">
        <v>180</v>
      </c>
    </row>
    <row r="115" spans="1:33" ht="15.4" x14ac:dyDescent="0.45">
      <c r="A115">
        <v>1955</v>
      </c>
      <c r="B115">
        <v>81</v>
      </c>
      <c r="C115">
        <v>63</v>
      </c>
      <c r="D115">
        <v>65</v>
      </c>
      <c r="E115">
        <v>128</v>
      </c>
      <c r="F115">
        <v>141</v>
      </c>
      <c r="G115">
        <v>180</v>
      </c>
      <c r="H115">
        <v>204</v>
      </c>
      <c r="I115">
        <v>208</v>
      </c>
      <c r="J115">
        <v>168</v>
      </c>
      <c r="K115">
        <v>115</v>
      </c>
      <c r="L115">
        <v>73</v>
      </c>
      <c r="M115">
        <v>83</v>
      </c>
      <c r="N115" s="20">
        <f t="shared" si="6"/>
        <v>17.22</v>
      </c>
      <c r="O115" s="20">
        <v>17.100000000000001</v>
      </c>
      <c r="P115" s="20">
        <f t="shared" si="7"/>
        <v>16.8</v>
      </c>
      <c r="Q115" s="20">
        <v>16.8</v>
      </c>
      <c r="R115">
        <v>1720</v>
      </c>
      <c r="S115">
        <v>950</v>
      </c>
      <c r="T115">
        <v>70</v>
      </c>
      <c r="U115">
        <v>10</v>
      </c>
      <c r="V115">
        <v>440</v>
      </c>
      <c r="W115">
        <v>1520</v>
      </c>
      <c r="X115">
        <v>1260</v>
      </c>
      <c r="Y115">
        <v>420</v>
      </c>
      <c r="Z115">
        <v>260</v>
      </c>
      <c r="AA115">
        <v>700</v>
      </c>
      <c r="AB115">
        <v>420</v>
      </c>
      <c r="AC115">
        <v>1030</v>
      </c>
      <c r="AD115" s="22">
        <f t="shared" ref="AD115:AD170" si="9">(SUM(AB114:AC114)+SUM(R115:W115))/10</f>
        <v>621</v>
      </c>
      <c r="AE115" s="23">
        <v>502</v>
      </c>
      <c r="AF115" s="22">
        <f t="shared" si="8"/>
        <v>96</v>
      </c>
      <c r="AG115" s="23">
        <v>130</v>
      </c>
    </row>
    <row r="116" spans="1:33" ht="15.4" x14ac:dyDescent="0.45">
      <c r="A116">
        <v>1956</v>
      </c>
      <c r="B116">
        <v>62</v>
      </c>
      <c r="C116" s="21">
        <v>69.891566265060234</v>
      </c>
      <c r="D116">
        <v>89</v>
      </c>
      <c r="E116">
        <v>104</v>
      </c>
      <c r="F116">
        <v>151</v>
      </c>
      <c r="G116">
        <v>154</v>
      </c>
      <c r="H116">
        <v>185</v>
      </c>
      <c r="I116">
        <v>173</v>
      </c>
      <c r="J116">
        <v>173</v>
      </c>
      <c r="K116">
        <v>119</v>
      </c>
      <c r="L116">
        <v>59</v>
      </c>
      <c r="M116">
        <v>66</v>
      </c>
      <c r="N116" s="20">
        <f t="shared" si="6"/>
        <v>15.34</v>
      </c>
      <c r="O116" s="20">
        <v>15.6</v>
      </c>
      <c r="P116" s="20">
        <f t="shared" si="7"/>
        <v>17.3</v>
      </c>
      <c r="Q116" s="20">
        <v>17.2</v>
      </c>
      <c r="R116">
        <v>790</v>
      </c>
      <c r="S116">
        <v>180</v>
      </c>
      <c r="T116">
        <v>210</v>
      </c>
      <c r="U116">
        <v>480</v>
      </c>
      <c r="V116">
        <v>670</v>
      </c>
      <c r="W116">
        <v>670</v>
      </c>
      <c r="X116">
        <v>1370</v>
      </c>
      <c r="Y116">
        <v>950</v>
      </c>
      <c r="Z116">
        <v>480</v>
      </c>
      <c r="AA116">
        <v>250</v>
      </c>
      <c r="AB116">
        <v>530</v>
      </c>
      <c r="AC116">
        <v>500</v>
      </c>
      <c r="AD116" s="22">
        <f t="shared" si="9"/>
        <v>445</v>
      </c>
      <c r="AE116" s="23">
        <v>440</v>
      </c>
      <c r="AF116" s="22">
        <f t="shared" si="8"/>
        <v>73</v>
      </c>
      <c r="AG116" s="23">
        <v>140</v>
      </c>
    </row>
    <row r="117" spans="1:33" ht="15.4" x14ac:dyDescent="0.45">
      <c r="A117">
        <v>1957</v>
      </c>
      <c r="B117">
        <v>39</v>
      </c>
      <c r="C117">
        <v>90</v>
      </c>
      <c r="D117">
        <v>118</v>
      </c>
      <c r="E117">
        <v>113</v>
      </c>
      <c r="F117">
        <v>130</v>
      </c>
      <c r="G117">
        <v>183</v>
      </c>
      <c r="H117">
        <v>193</v>
      </c>
      <c r="I117">
        <v>187</v>
      </c>
      <c r="J117">
        <v>162</v>
      </c>
      <c r="K117">
        <v>129</v>
      </c>
      <c r="L117">
        <v>64</v>
      </c>
      <c r="M117">
        <v>47</v>
      </c>
      <c r="N117" s="20">
        <f t="shared" si="6"/>
        <v>16.119999999999997</v>
      </c>
      <c r="O117" s="20">
        <v>16.100000000000001</v>
      </c>
      <c r="P117" s="20">
        <f t="shared" si="7"/>
        <v>16.2</v>
      </c>
      <c r="Q117" s="20">
        <v>16.2</v>
      </c>
      <c r="R117">
        <v>290</v>
      </c>
      <c r="S117">
        <v>1430</v>
      </c>
      <c r="T117">
        <v>470</v>
      </c>
      <c r="U117">
        <v>280</v>
      </c>
      <c r="V117">
        <v>730</v>
      </c>
      <c r="W117">
        <v>560</v>
      </c>
      <c r="X117">
        <v>720</v>
      </c>
      <c r="Y117">
        <v>200</v>
      </c>
      <c r="Z117">
        <v>830</v>
      </c>
      <c r="AA117">
        <v>220</v>
      </c>
      <c r="AB117">
        <v>460</v>
      </c>
      <c r="AC117">
        <v>760</v>
      </c>
      <c r="AD117" s="22">
        <f t="shared" si="9"/>
        <v>479</v>
      </c>
      <c r="AE117" s="23">
        <v>420</v>
      </c>
      <c r="AF117" s="22">
        <f t="shared" si="8"/>
        <v>105</v>
      </c>
      <c r="AG117" s="23">
        <v>110</v>
      </c>
    </row>
    <row r="118" spans="1:33" ht="15.4" x14ac:dyDescent="0.45">
      <c r="A118">
        <v>1958</v>
      </c>
      <c r="B118">
        <v>60</v>
      </c>
      <c r="C118">
        <v>83</v>
      </c>
      <c r="D118">
        <v>82</v>
      </c>
      <c r="E118">
        <v>100</v>
      </c>
      <c r="F118">
        <v>151</v>
      </c>
      <c r="G118">
        <v>168</v>
      </c>
      <c r="H118">
        <v>185</v>
      </c>
      <c r="I118">
        <v>190</v>
      </c>
      <c r="J118">
        <v>191</v>
      </c>
      <c r="K118">
        <v>123</v>
      </c>
      <c r="L118">
        <v>74</v>
      </c>
      <c r="M118">
        <v>70</v>
      </c>
      <c r="N118" s="20">
        <f t="shared" si="6"/>
        <v>15.88</v>
      </c>
      <c r="O118" s="20">
        <v>16.399999999999999</v>
      </c>
      <c r="P118" s="20">
        <f t="shared" si="7"/>
        <v>19.100000000000001</v>
      </c>
      <c r="Q118" s="20">
        <v>19.100000000000001</v>
      </c>
      <c r="R118">
        <v>1770</v>
      </c>
      <c r="S118">
        <v>310</v>
      </c>
      <c r="T118">
        <v>1220</v>
      </c>
      <c r="U118">
        <v>530</v>
      </c>
      <c r="V118">
        <v>1230</v>
      </c>
      <c r="W118">
        <v>900</v>
      </c>
      <c r="X118">
        <v>670</v>
      </c>
      <c r="Y118">
        <v>1080</v>
      </c>
      <c r="Z118">
        <v>500</v>
      </c>
      <c r="AA118">
        <v>290</v>
      </c>
      <c r="AB118">
        <v>410</v>
      </c>
      <c r="AC118">
        <v>1370</v>
      </c>
      <c r="AD118" s="22">
        <f t="shared" si="9"/>
        <v>718</v>
      </c>
      <c r="AE118" s="23">
        <v>582</v>
      </c>
      <c r="AF118" s="22">
        <f t="shared" si="8"/>
        <v>79</v>
      </c>
      <c r="AG118" s="23">
        <v>187</v>
      </c>
    </row>
    <row r="119" spans="1:33" ht="15.4" x14ac:dyDescent="0.45">
      <c r="A119">
        <v>1959</v>
      </c>
      <c r="B119">
        <v>56</v>
      </c>
      <c r="C119">
        <v>66</v>
      </c>
      <c r="D119">
        <v>104</v>
      </c>
      <c r="E119">
        <v>118</v>
      </c>
      <c r="F119">
        <v>152</v>
      </c>
      <c r="G119">
        <v>184</v>
      </c>
      <c r="H119">
        <v>208</v>
      </c>
      <c r="I119">
        <v>200</v>
      </c>
      <c r="J119">
        <v>187</v>
      </c>
      <c r="K119">
        <v>133</v>
      </c>
      <c r="L119">
        <v>84</v>
      </c>
      <c r="M119">
        <v>80</v>
      </c>
      <c r="N119" s="20">
        <f t="shared" si="6"/>
        <v>17.240000000000002</v>
      </c>
      <c r="O119" s="20">
        <v>17.5</v>
      </c>
      <c r="P119" s="20">
        <f t="shared" si="7"/>
        <v>18.7</v>
      </c>
      <c r="Q119" s="20">
        <v>18.7</v>
      </c>
      <c r="R119">
        <v>710</v>
      </c>
      <c r="S119">
        <v>100</v>
      </c>
      <c r="T119">
        <v>450</v>
      </c>
      <c r="U119">
        <v>930</v>
      </c>
      <c r="V119">
        <v>480</v>
      </c>
      <c r="W119">
        <v>610</v>
      </c>
      <c r="X119">
        <v>410</v>
      </c>
      <c r="Y119">
        <v>660</v>
      </c>
      <c r="Z119">
        <v>820</v>
      </c>
      <c r="AA119">
        <v>1210</v>
      </c>
      <c r="AB119">
        <v>730</v>
      </c>
      <c r="AC119">
        <v>2380</v>
      </c>
      <c r="AD119" s="22">
        <f t="shared" si="9"/>
        <v>506</v>
      </c>
      <c r="AE119" s="23">
        <v>485</v>
      </c>
      <c r="AF119" s="22">
        <f t="shared" si="8"/>
        <v>203</v>
      </c>
      <c r="AG119" s="23">
        <v>187</v>
      </c>
    </row>
    <row r="120" spans="1:33" ht="15.4" x14ac:dyDescent="0.45">
      <c r="A120">
        <v>1960</v>
      </c>
      <c r="B120">
        <v>53</v>
      </c>
      <c r="C120">
        <v>68</v>
      </c>
      <c r="D120">
        <v>106</v>
      </c>
      <c r="E120">
        <v>111</v>
      </c>
      <c r="F120">
        <v>162</v>
      </c>
      <c r="G120">
        <v>192</v>
      </c>
      <c r="H120">
        <v>180</v>
      </c>
      <c r="I120">
        <v>183</v>
      </c>
      <c r="J120">
        <v>158</v>
      </c>
      <c r="K120">
        <v>122</v>
      </c>
      <c r="L120">
        <v>102</v>
      </c>
      <c r="M120">
        <v>44</v>
      </c>
      <c r="N120" s="20">
        <f t="shared" si="6"/>
        <v>16.559999999999999</v>
      </c>
      <c r="O120" s="20">
        <v>16.399999999999999</v>
      </c>
      <c r="P120" s="20">
        <f t="shared" si="7"/>
        <v>15.8</v>
      </c>
      <c r="Q120" s="20">
        <v>15.8</v>
      </c>
      <c r="R120">
        <v>570</v>
      </c>
      <c r="S120">
        <v>1050</v>
      </c>
      <c r="T120">
        <v>610</v>
      </c>
      <c r="U120">
        <v>150</v>
      </c>
      <c r="V120">
        <v>810</v>
      </c>
      <c r="W120">
        <v>490</v>
      </c>
      <c r="X120">
        <v>560</v>
      </c>
      <c r="Y120">
        <v>950</v>
      </c>
      <c r="Z120">
        <v>1980</v>
      </c>
      <c r="AA120">
        <v>2220</v>
      </c>
      <c r="AB120">
        <v>1710</v>
      </c>
      <c r="AC120">
        <v>1130</v>
      </c>
      <c r="AD120" s="22">
        <f t="shared" si="9"/>
        <v>679</v>
      </c>
      <c r="AE120" s="23">
        <v>763</v>
      </c>
      <c r="AF120" s="22">
        <f t="shared" si="8"/>
        <v>420</v>
      </c>
      <c r="AG120" s="23">
        <v>290</v>
      </c>
    </row>
    <row r="121" spans="1:33" ht="15.4" x14ac:dyDescent="0.45">
      <c r="A121">
        <v>1961</v>
      </c>
      <c r="B121">
        <v>54</v>
      </c>
      <c r="C121">
        <v>95</v>
      </c>
      <c r="D121">
        <v>94</v>
      </c>
      <c r="E121">
        <v>131</v>
      </c>
      <c r="F121">
        <v>144</v>
      </c>
      <c r="G121">
        <v>182</v>
      </c>
      <c r="H121">
        <v>192</v>
      </c>
      <c r="I121">
        <v>187</v>
      </c>
      <c r="J121">
        <v>204</v>
      </c>
      <c r="K121">
        <v>138</v>
      </c>
      <c r="L121">
        <v>78</v>
      </c>
      <c r="M121">
        <v>75</v>
      </c>
      <c r="N121" s="20">
        <f t="shared" si="6"/>
        <v>16.72</v>
      </c>
      <c r="O121" s="20">
        <v>17.3</v>
      </c>
      <c r="P121" s="20">
        <f t="shared" si="7"/>
        <v>20.399999999999999</v>
      </c>
      <c r="Q121" s="20">
        <v>20.399999999999999</v>
      </c>
      <c r="R121">
        <v>1320</v>
      </c>
      <c r="S121">
        <v>400</v>
      </c>
      <c r="T121">
        <v>0</v>
      </c>
      <c r="U121">
        <v>610</v>
      </c>
      <c r="V121">
        <v>510</v>
      </c>
      <c r="W121">
        <v>347</v>
      </c>
      <c r="X121">
        <v>320</v>
      </c>
      <c r="Y121">
        <v>40</v>
      </c>
      <c r="Z121">
        <v>200</v>
      </c>
      <c r="AA121">
        <v>970</v>
      </c>
      <c r="AB121">
        <v>1250</v>
      </c>
      <c r="AC121">
        <v>1140</v>
      </c>
      <c r="AD121" s="22">
        <f t="shared" si="9"/>
        <v>602.70000000000005</v>
      </c>
      <c r="AE121" s="23">
        <v>830</v>
      </c>
      <c r="AF121" s="22">
        <f t="shared" si="8"/>
        <v>117</v>
      </c>
      <c r="AG121" s="23">
        <v>38</v>
      </c>
    </row>
    <row r="122" spans="1:33" ht="15.4" x14ac:dyDescent="0.45">
      <c r="A122">
        <v>1962</v>
      </c>
      <c r="B122">
        <v>70</v>
      </c>
      <c r="C122">
        <v>56</v>
      </c>
      <c r="D122">
        <v>63</v>
      </c>
      <c r="E122">
        <v>108</v>
      </c>
      <c r="F122">
        <v>133</v>
      </c>
      <c r="G122">
        <v>179</v>
      </c>
      <c r="H122">
        <v>188</v>
      </c>
      <c r="I122">
        <v>196</v>
      </c>
      <c r="J122">
        <v>172</v>
      </c>
      <c r="K122">
        <v>138</v>
      </c>
      <c r="L122">
        <v>66</v>
      </c>
      <c r="M122">
        <v>30</v>
      </c>
      <c r="N122" s="20">
        <f t="shared" si="6"/>
        <v>16.080000000000002</v>
      </c>
      <c r="O122" s="20">
        <v>16.3</v>
      </c>
      <c r="P122" s="20">
        <f t="shared" si="7"/>
        <v>17.2</v>
      </c>
      <c r="Q122" s="20">
        <v>17.2</v>
      </c>
      <c r="R122">
        <v>1090</v>
      </c>
      <c r="S122">
        <v>371</v>
      </c>
      <c r="T122">
        <v>780</v>
      </c>
      <c r="U122">
        <v>520</v>
      </c>
      <c r="V122">
        <v>660</v>
      </c>
      <c r="W122">
        <v>140</v>
      </c>
      <c r="X122">
        <v>660</v>
      </c>
      <c r="Y122">
        <v>70</v>
      </c>
      <c r="Z122">
        <v>385</v>
      </c>
      <c r="AA122">
        <v>680</v>
      </c>
      <c r="AB122">
        <v>770</v>
      </c>
      <c r="AC122">
        <v>800</v>
      </c>
      <c r="AD122" s="22">
        <f t="shared" si="9"/>
        <v>595.1</v>
      </c>
      <c r="AE122" s="23">
        <v>697</v>
      </c>
      <c r="AF122" s="22">
        <f t="shared" si="8"/>
        <v>106.5</v>
      </c>
      <c r="AG122" s="23">
        <v>52</v>
      </c>
    </row>
    <row r="123" spans="1:33" ht="15.4" x14ac:dyDescent="0.45">
      <c r="A123">
        <v>1963</v>
      </c>
      <c r="B123">
        <v>16</v>
      </c>
      <c r="C123">
        <v>24</v>
      </c>
      <c r="D123">
        <v>91</v>
      </c>
      <c r="E123">
        <v>109</v>
      </c>
      <c r="F123">
        <v>129</v>
      </c>
      <c r="G123">
        <v>168</v>
      </c>
      <c r="H123">
        <v>195</v>
      </c>
      <c r="I123">
        <v>172</v>
      </c>
      <c r="J123">
        <v>162</v>
      </c>
      <c r="K123">
        <v>132</v>
      </c>
      <c r="L123">
        <v>109</v>
      </c>
      <c r="M123">
        <v>34</v>
      </c>
      <c r="N123" s="20">
        <f t="shared" si="6"/>
        <v>15.459999999999999</v>
      </c>
      <c r="O123" s="20">
        <v>15.7</v>
      </c>
      <c r="P123" s="20">
        <f t="shared" si="7"/>
        <v>16.2</v>
      </c>
      <c r="Q123" s="20">
        <v>16.2</v>
      </c>
      <c r="R123">
        <v>600</v>
      </c>
      <c r="S123">
        <v>1090</v>
      </c>
      <c r="T123">
        <v>1230</v>
      </c>
      <c r="U123">
        <v>390</v>
      </c>
      <c r="V123">
        <v>342</v>
      </c>
      <c r="W123">
        <v>730</v>
      </c>
      <c r="X123">
        <v>350</v>
      </c>
      <c r="Y123">
        <v>930</v>
      </c>
      <c r="Z123">
        <v>760</v>
      </c>
      <c r="AA123">
        <v>420</v>
      </c>
      <c r="AB123">
        <v>940</v>
      </c>
      <c r="AC123">
        <v>349</v>
      </c>
      <c r="AD123" s="22">
        <f t="shared" si="9"/>
        <v>595.20000000000005</v>
      </c>
      <c r="AE123" s="23">
        <v>608</v>
      </c>
      <c r="AF123" s="22">
        <f t="shared" si="8"/>
        <v>118</v>
      </c>
      <c r="AG123" s="23">
        <v>155</v>
      </c>
    </row>
    <row r="124" spans="1:33" ht="15.4" x14ac:dyDescent="0.45">
      <c r="A124">
        <v>1964</v>
      </c>
      <c r="B124">
        <v>18</v>
      </c>
      <c r="C124">
        <v>69</v>
      </c>
      <c r="D124">
        <v>79</v>
      </c>
      <c r="E124">
        <v>107</v>
      </c>
      <c r="F124">
        <v>160</v>
      </c>
      <c r="G124">
        <v>176</v>
      </c>
      <c r="H124">
        <v>207</v>
      </c>
      <c r="I124">
        <v>197</v>
      </c>
      <c r="J124">
        <v>189</v>
      </c>
      <c r="K124">
        <v>109</v>
      </c>
      <c r="L124">
        <v>73</v>
      </c>
      <c r="M124">
        <v>48</v>
      </c>
      <c r="N124" s="20">
        <f t="shared" si="6"/>
        <v>16.940000000000001</v>
      </c>
      <c r="O124" s="20">
        <v>17.3</v>
      </c>
      <c r="P124" s="20">
        <f t="shared" si="7"/>
        <v>18.899999999999999</v>
      </c>
      <c r="Q124" s="20">
        <v>18.8</v>
      </c>
      <c r="R124">
        <v>96</v>
      </c>
      <c r="S124">
        <v>490</v>
      </c>
      <c r="T124">
        <v>600</v>
      </c>
      <c r="U124">
        <v>900</v>
      </c>
      <c r="V124">
        <v>860</v>
      </c>
      <c r="W124">
        <v>290</v>
      </c>
      <c r="X124">
        <v>790</v>
      </c>
      <c r="Y124">
        <v>400</v>
      </c>
      <c r="Z124">
        <v>458</v>
      </c>
      <c r="AA124">
        <v>2140</v>
      </c>
      <c r="AB124">
        <v>483</v>
      </c>
      <c r="AC124">
        <v>850</v>
      </c>
      <c r="AD124" s="22">
        <f t="shared" si="9"/>
        <v>452.5</v>
      </c>
      <c r="AE124" s="23">
        <v>402</v>
      </c>
      <c r="AF124" s="22">
        <f t="shared" si="8"/>
        <v>259.8</v>
      </c>
      <c r="AG124" s="23">
        <v>96</v>
      </c>
    </row>
    <row r="125" spans="1:33" ht="15.4" x14ac:dyDescent="0.45">
      <c r="A125">
        <v>1965</v>
      </c>
      <c r="B125">
        <v>54</v>
      </c>
      <c r="C125">
        <v>31</v>
      </c>
      <c r="D125">
        <v>87</v>
      </c>
      <c r="E125">
        <v>103</v>
      </c>
      <c r="F125">
        <v>139</v>
      </c>
      <c r="G125">
        <v>167</v>
      </c>
      <c r="H125">
        <v>181</v>
      </c>
      <c r="I125">
        <v>185</v>
      </c>
      <c r="J125">
        <v>148</v>
      </c>
      <c r="K125">
        <v>150</v>
      </c>
      <c r="L125">
        <v>90</v>
      </c>
      <c r="M125">
        <v>85</v>
      </c>
      <c r="N125" s="20">
        <f t="shared" si="6"/>
        <v>15.5</v>
      </c>
      <c r="O125" s="20">
        <v>15.4</v>
      </c>
      <c r="P125" s="20">
        <f t="shared" si="7"/>
        <v>14.8</v>
      </c>
      <c r="Q125" s="20">
        <v>14.8</v>
      </c>
      <c r="R125">
        <v>1277</v>
      </c>
      <c r="S125">
        <v>116</v>
      </c>
      <c r="T125">
        <v>720</v>
      </c>
      <c r="U125">
        <v>650</v>
      </c>
      <c r="V125">
        <v>353</v>
      </c>
      <c r="W125">
        <v>500</v>
      </c>
      <c r="X125">
        <v>670</v>
      </c>
      <c r="Y125">
        <v>590</v>
      </c>
      <c r="Z125">
        <v>2080</v>
      </c>
      <c r="AA125">
        <v>280</v>
      </c>
      <c r="AB125">
        <v>2420</v>
      </c>
      <c r="AC125">
        <v>2160</v>
      </c>
      <c r="AD125" s="22">
        <f t="shared" si="9"/>
        <v>494.9</v>
      </c>
      <c r="AE125" s="23">
        <v>602</v>
      </c>
      <c r="AF125" s="22">
        <f t="shared" si="8"/>
        <v>236</v>
      </c>
      <c r="AG125" s="23">
        <v>267</v>
      </c>
    </row>
    <row r="126" spans="1:33" ht="15.4" x14ac:dyDescent="0.45">
      <c r="A126">
        <v>1966</v>
      </c>
      <c r="B126">
        <v>62</v>
      </c>
      <c r="C126">
        <v>103</v>
      </c>
      <c r="D126">
        <v>75</v>
      </c>
      <c r="E126">
        <v>125</v>
      </c>
      <c r="F126">
        <v>143</v>
      </c>
      <c r="G126">
        <v>175</v>
      </c>
      <c r="H126">
        <v>178</v>
      </c>
      <c r="I126">
        <v>185</v>
      </c>
      <c r="J126">
        <v>184</v>
      </c>
      <c r="K126">
        <v>147</v>
      </c>
      <c r="L126">
        <v>68</v>
      </c>
      <c r="M126">
        <v>78</v>
      </c>
      <c r="N126" s="20">
        <f t="shared" si="6"/>
        <v>16.119999999999997</v>
      </c>
      <c r="O126" s="20">
        <v>16.5</v>
      </c>
      <c r="P126" s="20">
        <f t="shared" si="7"/>
        <v>18.399999999999999</v>
      </c>
      <c r="Q126" s="20">
        <v>18.399999999999999</v>
      </c>
      <c r="R126">
        <v>1500</v>
      </c>
      <c r="S126">
        <v>1290</v>
      </c>
      <c r="T126">
        <v>450</v>
      </c>
      <c r="U126">
        <v>1000</v>
      </c>
      <c r="V126">
        <v>440</v>
      </c>
      <c r="W126">
        <v>1242</v>
      </c>
      <c r="X126">
        <v>347</v>
      </c>
      <c r="Y126">
        <v>500</v>
      </c>
      <c r="Z126">
        <v>700</v>
      </c>
      <c r="AA126">
        <v>1310</v>
      </c>
      <c r="AB126">
        <v>1630</v>
      </c>
      <c r="AC126">
        <v>1580</v>
      </c>
      <c r="AD126" s="22">
        <f t="shared" si="9"/>
        <v>1050.2</v>
      </c>
      <c r="AE126" s="23">
        <v>819</v>
      </c>
      <c r="AF126" s="22">
        <f t="shared" si="8"/>
        <v>201</v>
      </c>
      <c r="AG126" s="23">
        <v>86</v>
      </c>
    </row>
    <row r="127" spans="1:33" ht="15.4" x14ac:dyDescent="0.45">
      <c r="A127">
        <v>1967</v>
      </c>
      <c r="B127">
        <v>46</v>
      </c>
      <c r="C127">
        <v>70</v>
      </c>
      <c r="D127">
        <v>93</v>
      </c>
      <c r="E127">
        <v>101</v>
      </c>
      <c r="F127">
        <v>139</v>
      </c>
      <c r="G127">
        <v>171</v>
      </c>
      <c r="H127">
        <v>206</v>
      </c>
      <c r="I127">
        <v>191</v>
      </c>
      <c r="J127">
        <v>166</v>
      </c>
      <c r="K127">
        <v>153</v>
      </c>
      <c r="L127">
        <v>96</v>
      </c>
      <c r="M127">
        <v>40</v>
      </c>
      <c r="N127" s="20">
        <f t="shared" si="6"/>
        <v>16.16</v>
      </c>
      <c r="O127" s="20">
        <v>16.2</v>
      </c>
      <c r="P127" s="20">
        <f t="shared" si="7"/>
        <v>16.600000000000001</v>
      </c>
      <c r="Q127" s="20">
        <v>16.5</v>
      </c>
      <c r="R127">
        <v>494</v>
      </c>
      <c r="S127">
        <v>930</v>
      </c>
      <c r="T127">
        <v>470</v>
      </c>
      <c r="U127">
        <v>580</v>
      </c>
      <c r="V127">
        <v>700</v>
      </c>
      <c r="W127">
        <v>250</v>
      </c>
      <c r="X127">
        <v>210</v>
      </c>
      <c r="Y127">
        <v>347</v>
      </c>
      <c r="Z127">
        <v>760</v>
      </c>
      <c r="AA127">
        <v>1240</v>
      </c>
      <c r="AB127">
        <v>928</v>
      </c>
      <c r="AC127">
        <v>636</v>
      </c>
      <c r="AD127" s="22">
        <f t="shared" si="9"/>
        <v>663.4</v>
      </c>
      <c r="AE127" s="23">
        <v>714</v>
      </c>
      <c r="AF127" s="22">
        <f t="shared" si="8"/>
        <v>200</v>
      </c>
      <c r="AG127" s="23">
        <v>118</v>
      </c>
    </row>
    <row r="128" spans="1:33" ht="15.4" x14ac:dyDescent="0.45">
      <c r="A128">
        <v>1968</v>
      </c>
      <c r="B128">
        <v>64</v>
      </c>
      <c r="C128">
        <v>75</v>
      </c>
      <c r="D128">
        <v>75</v>
      </c>
      <c r="E128">
        <v>112</v>
      </c>
      <c r="F128">
        <v>133</v>
      </c>
      <c r="G128">
        <v>173</v>
      </c>
      <c r="H128">
        <v>198</v>
      </c>
      <c r="I128">
        <v>189</v>
      </c>
      <c r="J128">
        <v>166</v>
      </c>
      <c r="K128">
        <v>150</v>
      </c>
      <c r="L128">
        <v>96</v>
      </c>
      <c r="M128">
        <v>73</v>
      </c>
      <c r="N128" s="20">
        <f t="shared" si="6"/>
        <v>16.100000000000001</v>
      </c>
      <c r="O128" s="20">
        <v>16.2</v>
      </c>
      <c r="P128" s="20">
        <f t="shared" si="7"/>
        <v>16.600000000000001</v>
      </c>
      <c r="Q128" s="20">
        <v>16.399999999999999</v>
      </c>
      <c r="R128">
        <v>810</v>
      </c>
      <c r="S128">
        <v>890</v>
      </c>
      <c r="T128">
        <v>340</v>
      </c>
      <c r="U128">
        <v>910</v>
      </c>
      <c r="V128">
        <v>570</v>
      </c>
      <c r="W128">
        <v>718</v>
      </c>
      <c r="X128">
        <v>330</v>
      </c>
      <c r="Y128">
        <v>1830</v>
      </c>
      <c r="Z128">
        <v>1270</v>
      </c>
      <c r="AA128">
        <v>378</v>
      </c>
      <c r="AB128">
        <v>180</v>
      </c>
      <c r="AC128">
        <v>1250</v>
      </c>
      <c r="AD128" s="22">
        <f t="shared" si="9"/>
        <v>580.20000000000005</v>
      </c>
      <c r="AE128" s="23">
        <v>610</v>
      </c>
      <c r="AF128" s="22">
        <f t="shared" si="8"/>
        <v>164.8</v>
      </c>
      <c r="AG128" s="23">
        <v>292</v>
      </c>
    </row>
    <row r="129" spans="1:33" ht="15.4" x14ac:dyDescent="0.45">
      <c r="A129">
        <v>1969</v>
      </c>
      <c r="B129">
        <v>69</v>
      </c>
      <c r="C129">
        <v>40</v>
      </c>
      <c r="D129">
        <v>88</v>
      </c>
      <c r="E129">
        <v>113</v>
      </c>
      <c r="F129">
        <v>149</v>
      </c>
      <c r="G129">
        <v>162</v>
      </c>
      <c r="H129">
        <v>210</v>
      </c>
      <c r="I129">
        <v>197</v>
      </c>
      <c r="J129">
        <v>165</v>
      </c>
      <c r="K129">
        <v>148</v>
      </c>
      <c r="L129">
        <v>89</v>
      </c>
      <c r="M129">
        <v>46</v>
      </c>
      <c r="N129" s="20">
        <f t="shared" si="6"/>
        <v>16.619999999999997</v>
      </c>
      <c r="O129" s="20">
        <v>16.5</v>
      </c>
      <c r="P129" s="20">
        <f t="shared" si="7"/>
        <v>16.5</v>
      </c>
      <c r="Q129" s="20">
        <v>16.600000000000001</v>
      </c>
      <c r="R129">
        <v>1150</v>
      </c>
      <c r="S129">
        <v>390</v>
      </c>
      <c r="T129">
        <v>770</v>
      </c>
      <c r="U129">
        <v>935</v>
      </c>
      <c r="V129">
        <v>1160</v>
      </c>
      <c r="W129">
        <v>600</v>
      </c>
      <c r="X129">
        <v>190</v>
      </c>
      <c r="Y129">
        <v>280</v>
      </c>
      <c r="Z129">
        <v>2150</v>
      </c>
      <c r="AA129">
        <v>110</v>
      </c>
      <c r="AB129">
        <v>1490</v>
      </c>
      <c r="AC129">
        <v>860</v>
      </c>
      <c r="AD129" s="22">
        <f t="shared" si="9"/>
        <v>643.5</v>
      </c>
      <c r="AE129" s="23">
        <v>575</v>
      </c>
      <c r="AF129" s="22">
        <f t="shared" si="8"/>
        <v>226</v>
      </c>
      <c r="AG129" s="23">
        <v>244</v>
      </c>
    </row>
    <row r="130" spans="1:33" ht="15.4" x14ac:dyDescent="0.45">
      <c r="A130">
        <v>1970</v>
      </c>
      <c r="B130">
        <v>65</v>
      </c>
      <c r="C130">
        <v>79</v>
      </c>
      <c r="D130">
        <v>61</v>
      </c>
      <c r="E130">
        <v>97</v>
      </c>
      <c r="F130">
        <v>146</v>
      </c>
      <c r="G130">
        <v>192</v>
      </c>
      <c r="H130">
        <v>194</v>
      </c>
      <c r="I130">
        <v>192</v>
      </c>
      <c r="J130">
        <v>180</v>
      </c>
      <c r="K130">
        <v>122</v>
      </c>
      <c r="L130">
        <v>112</v>
      </c>
      <c r="M130">
        <v>40</v>
      </c>
      <c r="N130" s="20">
        <f t="shared" si="6"/>
        <v>16.419999999999998</v>
      </c>
      <c r="O130" s="20">
        <v>16.7</v>
      </c>
      <c r="P130" s="20">
        <f t="shared" si="7"/>
        <v>18</v>
      </c>
      <c r="Q130" s="20">
        <v>18</v>
      </c>
      <c r="R130">
        <v>770</v>
      </c>
      <c r="S130">
        <v>1260</v>
      </c>
      <c r="T130">
        <v>548</v>
      </c>
      <c r="U130">
        <v>490</v>
      </c>
      <c r="V130">
        <v>520</v>
      </c>
      <c r="W130">
        <v>640</v>
      </c>
      <c r="X130">
        <v>80</v>
      </c>
      <c r="Y130">
        <v>600</v>
      </c>
      <c r="Z130">
        <v>213</v>
      </c>
      <c r="AA130">
        <v>320</v>
      </c>
      <c r="AB130">
        <v>1290</v>
      </c>
      <c r="AC130">
        <v>440</v>
      </c>
      <c r="AD130" s="22">
        <f t="shared" si="9"/>
        <v>657.8</v>
      </c>
      <c r="AE130" s="23">
        <v>622</v>
      </c>
      <c r="AF130" s="22">
        <f t="shared" si="8"/>
        <v>53.3</v>
      </c>
      <c r="AG130" s="23">
        <v>89</v>
      </c>
    </row>
    <row r="131" spans="1:33" ht="15.4" x14ac:dyDescent="0.45">
      <c r="A131">
        <v>1971</v>
      </c>
      <c r="B131">
        <v>68</v>
      </c>
      <c r="C131">
        <v>54</v>
      </c>
      <c r="D131">
        <v>51</v>
      </c>
      <c r="E131">
        <v>131</v>
      </c>
      <c r="F131">
        <v>153</v>
      </c>
      <c r="G131">
        <v>162</v>
      </c>
      <c r="H131">
        <v>217</v>
      </c>
      <c r="I131">
        <v>194</v>
      </c>
      <c r="J131">
        <v>173</v>
      </c>
      <c r="K131">
        <v>147</v>
      </c>
      <c r="L131">
        <v>64</v>
      </c>
      <c r="M131">
        <v>59</v>
      </c>
      <c r="N131" s="20">
        <f t="shared" si="6"/>
        <v>17.14</v>
      </c>
      <c r="O131" s="20">
        <v>16.8</v>
      </c>
      <c r="P131" s="20">
        <f t="shared" si="7"/>
        <v>17.3</v>
      </c>
      <c r="Q131" s="20">
        <v>16.899999999999999</v>
      </c>
      <c r="R131">
        <v>1230</v>
      </c>
      <c r="S131">
        <v>800</v>
      </c>
      <c r="T131">
        <v>420</v>
      </c>
      <c r="U131">
        <v>520</v>
      </c>
      <c r="V131">
        <v>930</v>
      </c>
      <c r="W131">
        <v>1210</v>
      </c>
      <c r="X131">
        <v>1010</v>
      </c>
      <c r="Y131">
        <v>340</v>
      </c>
      <c r="Z131">
        <v>730</v>
      </c>
      <c r="AA131">
        <v>240</v>
      </c>
      <c r="AB131">
        <v>980</v>
      </c>
      <c r="AC131">
        <v>400</v>
      </c>
      <c r="AD131" s="22">
        <f t="shared" si="9"/>
        <v>684</v>
      </c>
      <c r="AE131" s="23">
        <v>551</v>
      </c>
      <c r="AF131" s="22">
        <f t="shared" si="8"/>
        <v>97</v>
      </c>
      <c r="AG131" s="23">
        <v>112</v>
      </c>
    </row>
    <row r="132" spans="1:33" ht="15.4" x14ac:dyDescent="0.45">
      <c r="A132">
        <v>1972</v>
      </c>
      <c r="B132">
        <v>57</v>
      </c>
      <c r="C132">
        <v>77</v>
      </c>
      <c r="D132">
        <v>100</v>
      </c>
      <c r="E132">
        <v>106</v>
      </c>
      <c r="F132">
        <v>131</v>
      </c>
      <c r="G132">
        <v>151</v>
      </c>
      <c r="H132">
        <v>194</v>
      </c>
      <c r="I132">
        <v>183</v>
      </c>
      <c r="J132">
        <v>151</v>
      </c>
      <c r="K132">
        <v>133</v>
      </c>
      <c r="L132">
        <v>98</v>
      </c>
      <c r="M132">
        <v>68</v>
      </c>
      <c r="N132" s="20">
        <f t="shared" si="6"/>
        <v>15.3</v>
      </c>
      <c r="O132" s="20">
        <v>15</v>
      </c>
      <c r="P132" s="20">
        <f t="shared" si="7"/>
        <v>15.1</v>
      </c>
      <c r="Q132" s="20">
        <v>14.6</v>
      </c>
      <c r="R132">
        <v>690</v>
      </c>
      <c r="S132">
        <v>930</v>
      </c>
      <c r="T132">
        <v>510</v>
      </c>
      <c r="U132">
        <v>510</v>
      </c>
      <c r="V132">
        <v>830</v>
      </c>
      <c r="W132">
        <v>330</v>
      </c>
      <c r="X132">
        <v>70</v>
      </c>
      <c r="Y132">
        <v>1580</v>
      </c>
      <c r="Z132">
        <v>220</v>
      </c>
      <c r="AA132">
        <v>360</v>
      </c>
      <c r="AB132">
        <v>630</v>
      </c>
      <c r="AC132">
        <v>470</v>
      </c>
      <c r="AD132" s="22">
        <f t="shared" si="9"/>
        <v>518</v>
      </c>
      <c r="AE132" s="23">
        <v>536</v>
      </c>
      <c r="AF132" s="22">
        <f t="shared" si="8"/>
        <v>58</v>
      </c>
      <c r="AG132" s="23">
        <v>158</v>
      </c>
    </row>
    <row r="133" spans="1:33" ht="15.4" x14ac:dyDescent="0.45">
      <c r="A133">
        <v>1973</v>
      </c>
      <c r="B133">
        <v>46</v>
      </c>
      <c r="C133">
        <v>51</v>
      </c>
      <c r="D133">
        <v>73</v>
      </c>
      <c r="E133">
        <v>99</v>
      </c>
      <c r="F133">
        <v>162</v>
      </c>
      <c r="G133">
        <v>182</v>
      </c>
      <c r="H133">
        <v>196</v>
      </c>
      <c r="I133">
        <v>220</v>
      </c>
      <c r="J133">
        <v>185</v>
      </c>
      <c r="K133">
        <v>117</v>
      </c>
      <c r="L133">
        <v>86</v>
      </c>
      <c r="M133">
        <v>54</v>
      </c>
      <c r="N133" s="20">
        <f t="shared" si="6"/>
        <v>17.18</v>
      </c>
      <c r="O133" s="20">
        <v>17.100000000000001</v>
      </c>
      <c r="P133" s="20">
        <f t="shared" si="7"/>
        <v>18.5</v>
      </c>
      <c r="Q133" s="20">
        <v>17.899999999999999</v>
      </c>
      <c r="R133">
        <v>530</v>
      </c>
      <c r="S133">
        <v>1110</v>
      </c>
      <c r="T133">
        <v>210</v>
      </c>
      <c r="U133">
        <v>170</v>
      </c>
      <c r="V133">
        <v>880</v>
      </c>
      <c r="W133">
        <v>470</v>
      </c>
      <c r="X133">
        <v>1020</v>
      </c>
      <c r="Y133">
        <v>130</v>
      </c>
      <c r="Z133">
        <v>890</v>
      </c>
      <c r="AA133">
        <v>1060</v>
      </c>
      <c r="AB133">
        <v>430</v>
      </c>
      <c r="AC133">
        <v>600</v>
      </c>
      <c r="AD133" s="22">
        <f t="shared" si="9"/>
        <v>447</v>
      </c>
      <c r="AE133" s="23">
        <v>376</v>
      </c>
      <c r="AF133" s="22">
        <f t="shared" si="8"/>
        <v>195</v>
      </c>
      <c r="AG133" s="23">
        <v>123</v>
      </c>
    </row>
    <row r="134" spans="1:33" ht="15.4" x14ac:dyDescent="0.45">
      <c r="A134">
        <v>1974</v>
      </c>
      <c r="B134">
        <v>83</v>
      </c>
      <c r="C134">
        <v>72</v>
      </c>
      <c r="D134">
        <v>92</v>
      </c>
      <c r="E134">
        <v>107</v>
      </c>
      <c r="F134">
        <v>141</v>
      </c>
      <c r="G134">
        <v>177</v>
      </c>
      <c r="H134">
        <v>191</v>
      </c>
      <c r="I134">
        <v>203</v>
      </c>
      <c r="J134">
        <v>165</v>
      </c>
      <c r="K134">
        <v>96</v>
      </c>
      <c r="L134">
        <v>103</v>
      </c>
      <c r="M134">
        <v>89</v>
      </c>
      <c r="N134" s="20">
        <f t="shared" si="6"/>
        <v>16.380000000000003</v>
      </c>
      <c r="O134" s="20">
        <v>16.3</v>
      </c>
      <c r="P134" s="20">
        <f t="shared" si="7"/>
        <v>16.5</v>
      </c>
      <c r="Q134" s="20">
        <v>16.2</v>
      </c>
      <c r="R134">
        <v>650</v>
      </c>
      <c r="S134">
        <v>1320</v>
      </c>
      <c r="T134">
        <v>880</v>
      </c>
      <c r="U134">
        <v>700</v>
      </c>
      <c r="V134">
        <v>750</v>
      </c>
      <c r="W134">
        <v>130</v>
      </c>
      <c r="X134">
        <v>150</v>
      </c>
      <c r="Y134">
        <v>700</v>
      </c>
      <c r="Z134">
        <v>1140</v>
      </c>
      <c r="AA134">
        <v>1370</v>
      </c>
      <c r="AB134">
        <v>1110</v>
      </c>
      <c r="AC134">
        <v>310</v>
      </c>
      <c r="AD134" s="22">
        <f t="shared" si="9"/>
        <v>546</v>
      </c>
      <c r="AE134" s="23">
        <v>574</v>
      </c>
      <c r="AF134" s="22">
        <f t="shared" si="8"/>
        <v>251</v>
      </c>
      <c r="AG134" s="23">
        <v>184</v>
      </c>
    </row>
    <row r="135" spans="1:33" ht="15.4" x14ac:dyDescent="0.45">
      <c r="A135">
        <v>1975</v>
      </c>
      <c r="B135">
        <v>86</v>
      </c>
      <c r="C135">
        <v>86</v>
      </c>
      <c r="D135">
        <v>77</v>
      </c>
      <c r="E135">
        <v>111</v>
      </c>
      <c r="F135">
        <v>140</v>
      </c>
      <c r="G135">
        <v>181</v>
      </c>
      <c r="H135">
        <v>207</v>
      </c>
      <c r="I135">
        <v>217</v>
      </c>
      <c r="J135">
        <v>178</v>
      </c>
      <c r="K135">
        <v>130</v>
      </c>
      <c r="L135">
        <v>87</v>
      </c>
      <c r="M135">
        <v>32</v>
      </c>
      <c r="N135" s="20">
        <f t="shared" si="6"/>
        <v>17.119999999999997</v>
      </c>
      <c r="O135" s="20">
        <v>16.899999999999999</v>
      </c>
      <c r="P135" s="20">
        <f t="shared" si="7"/>
        <v>17.8</v>
      </c>
      <c r="Q135" s="20">
        <v>17.2</v>
      </c>
      <c r="R135">
        <v>900</v>
      </c>
      <c r="S135">
        <v>340</v>
      </c>
      <c r="T135">
        <v>990</v>
      </c>
      <c r="U135">
        <v>700</v>
      </c>
      <c r="V135">
        <v>500</v>
      </c>
      <c r="W135">
        <v>230</v>
      </c>
      <c r="X135">
        <v>110</v>
      </c>
      <c r="Y135">
        <v>510</v>
      </c>
      <c r="Z135">
        <v>1200</v>
      </c>
      <c r="AA135">
        <v>410</v>
      </c>
      <c r="AB135">
        <v>1520</v>
      </c>
      <c r="AC135">
        <v>390</v>
      </c>
      <c r="AD135" s="22">
        <f t="shared" si="9"/>
        <v>508</v>
      </c>
      <c r="AE135" s="23">
        <v>572</v>
      </c>
      <c r="AF135" s="22">
        <f t="shared" si="8"/>
        <v>161</v>
      </c>
      <c r="AG135" s="23">
        <v>171</v>
      </c>
    </row>
    <row r="136" spans="1:33" ht="15.4" x14ac:dyDescent="0.45">
      <c r="A136">
        <v>1976</v>
      </c>
      <c r="B136">
        <v>55</v>
      </c>
      <c r="C136">
        <v>81</v>
      </c>
      <c r="D136">
        <v>87</v>
      </c>
      <c r="E136">
        <v>112</v>
      </c>
      <c r="F136">
        <v>152</v>
      </c>
      <c r="G136">
        <v>216</v>
      </c>
      <c r="H136">
        <v>215</v>
      </c>
      <c r="I136">
        <v>209</v>
      </c>
      <c r="J136">
        <v>166</v>
      </c>
      <c r="K136">
        <v>135</v>
      </c>
      <c r="L136">
        <v>81</v>
      </c>
      <c r="M136">
        <v>60</v>
      </c>
      <c r="N136" s="20">
        <f t="shared" si="6"/>
        <v>18.080000000000002</v>
      </c>
      <c r="O136" s="20">
        <v>17.600000000000001</v>
      </c>
      <c r="P136" s="20">
        <f t="shared" si="7"/>
        <v>16.600000000000001</v>
      </c>
      <c r="Q136" s="20">
        <v>16.100000000000001</v>
      </c>
      <c r="R136">
        <v>250</v>
      </c>
      <c r="S136">
        <v>680</v>
      </c>
      <c r="T136">
        <v>550</v>
      </c>
      <c r="U136">
        <v>380</v>
      </c>
      <c r="V136">
        <v>260</v>
      </c>
      <c r="W136">
        <v>30</v>
      </c>
      <c r="X136">
        <v>1130</v>
      </c>
      <c r="Y136">
        <v>1360</v>
      </c>
      <c r="Z136">
        <v>1110</v>
      </c>
      <c r="AA136">
        <v>1750</v>
      </c>
      <c r="AB136">
        <v>1540</v>
      </c>
      <c r="AC136">
        <v>1140</v>
      </c>
      <c r="AD136" s="22">
        <f t="shared" si="9"/>
        <v>406</v>
      </c>
      <c r="AE136" s="23">
        <v>418</v>
      </c>
      <c r="AF136" s="22">
        <f t="shared" si="8"/>
        <v>286</v>
      </c>
      <c r="AG136" s="23">
        <v>247</v>
      </c>
    </row>
    <row r="137" spans="1:33" ht="15.4" x14ac:dyDescent="0.45">
      <c r="A137">
        <v>1977</v>
      </c>
      <c r="B137">
        <v>59</v>
      </c>
      <c r="C137">
        <v>98</v>
      </c>
      <c r="D137">
        <v>109</v>
      </c>
      <c r="E137">
        <v>109</v>
      </c>
      <c r="F137">
        <v>135</v>
      </c>
      <c r="G137">
        <v>166</v>
      </c>
      <c r="H137">
        <v>189</v>
      </c>
      <c r="I137">
        <v>184</v>
      </c>
      <c r="J137">
        <v>173</v>
      </c>
      <c r="K137">
        <v>150</v>
      </c>
      <c r="L137">
        <v>87</v>
      </c>
      <c r="M137">
        <v>76</v>
      </c>
      <c r="N137" s="20">
        <f t="shared" si="6"/>
        <v>15.66</v>
      </c>
      <c r="O137" s="20">
        <v>15.6</v>
      </c>
      <c r="P137" s="20">
        <f t="shared" si="7"/>
        <v>17.3</v>
      </c>
      <c r="Q137" s="20">
        <v>16.8</v>
      </c>
      <c r="R137">
        <v>950</v>
      </c>
      <c r="S137">
        <v>1460</v>
      </c>
      <c r="T137">
        <v>710</v>
      </c>
      <c r="U137">
        <v>660</v>
      </c>
      <c r="V137">
        <v>920</v>
      </c>
      <c r="W137">
        <v>880</v>
      </c>
      <c r="X137">
        <v>1000</v>
      </c>
      <c r="Y137">
        <v>830</v>
      </c>
      <c r="Z137">
        <v>40</v>
      </c>
      <c r="AA137">
        <v>610</v>
      </c>
      <c r="AB137">
        <v>720</v>
      </c>
      <c r="AC137">
        <v>820</v>
      </c>
      <c r="AD137" s="22">
        <f t="shared" si="9"/>
        <v>826</v>
      </c>
      <c r="AE137" s="23">
        <v>821</v>
      </c>
      <c r="AF137" s="22">
        <f t="shared" si="8"/>
        <v>65</v>
      </c>
      <c r="AG137" s="23">
        <v>87</v>
      </c>
    </row>
    <row r="138" spans="1:33" ht="15.4" x14ac:dyDescent="0.45">
      <c r="A138">
        <v>1978</v>
      </c>
      <c r="B138">
        <v>57</v>
      </c>
      <c r="C138">
        <v>82</v>
      </c>
      <c r="D138">
        <v>95</v>
      </c>
      <c r="E138">
        <v>99</v>
      </c>
      <c r="F138">
        <v>141</v>
      </c>
      <c r="G138">
        <v>169</v>
      </c>
      <c r="H138">
        <v>188</v>
      </c>
      <c r="I138">
        <v>194</v>
      </c>
      <c r="J138">
        <v>178</v>
      </c>
      <c r="K138">
        <v>137</v>
      </c>
      <c r="L138">
        <v>85</v>
      </c>
      <c r="M138">
        <v>84</v>
      </c>
      <c r="N138" s="20">
        <f t="shared" si="6"/>
        <v>15.819999999999999</v>
      </c>
      <c r="O138" s="20">
        <v>15.8</v>
      </c>
      <c r="P138" s="20">
        <f t="shared" si="7"/>
        <v>17.8</v>
      </c>
      <c r="Q138" s="20">
        <v>17.399999999999999</v>
      </c>
      <c r="R138">
        <v>1790</v>
      </c>
      <c r="S138">
        <v>830</v>
      </c>
      <c r="T138">
        <v>1450</v>
      </c>
      <c r="U138">
        <v>1140</v>
      </c>
      <c r="V138">
        <v>620</v>
      </c>
      <c r="W138">
        <v>730</v>
      </c>
      <c r="X138">
        <v>370</v>
      </c>
      <c r="Y138">
        <v>200</v>
      </c>
      <c r="Z138">
        <v>310</v>
      </c>
      <c r="AA138">
        <v>60</v>
      </c>
      <c r="AB138">
        <v>100</v>
      </c>
      <c r="AC138">
        <v>1330</v>
      </c>
      <c r="AD138" s="22">
        <f t="shared" si="9"/>
        <v>810</v>
      </c>
      <c r="AE138" s="23">
        <v>763</v>
      </c>
      <c r="AF138" s="22">
        <f t="shared" si="8"/>
        <v>37</v>
      </c>
      <c r="AG138" s="23">
        <v>51</v>
      </c>
    </row>
    <row r="139" spans="1:33" ht="15.4" x14ac:dyDescent="0.45">
      <c r="A139">
        <v>1979</v>
      </c>
      <c r="B139">
        <v>50</v>
      </c>
      <c r="C139">
        <v>72</v>
      </c>
      <c r="D139">
        <v>91</v>
      </c>
      <c r="E139">
        <v>103</v>
      </c>
      <c r="F139">
        <v>139</v>
      </c>
      <c r="G139">
        <v>177</v>
      </c>
      <c r="H139">
        <v>204</v>
      </c>
      <c r="I139">
        <v>187</v>
      </c>
      <c r="J139">
        <v>178</v>
      </c>
      <c r="K139">
        <v>150</v>
      </c>
      <c r="L139">
        <v>83</v>
      </c>
      <c r="M139">
        <v>80</v>
      </c>
      <c r="N139" s="20">
        <f t="shared" si="6"/>
        <v>16.2</v>
      </c>
      <c r="O139" s="20">
        <v>16.2</v>
      </c>
      <c r="P139" s="20">
        <f t="shared" si="7"/>
        <v>17.8</v>
      </c>
      <c r="Q139" s="20">
        <v>17.3</v>
      </c>
      <c r="R139">
        <v>1500</v>
      </c>
      <c r="S139">
        <v>1120</v>
      </c>
      <c r="T139">
        <v>1900</v>
      </c>
      <c r="U139">
        <v>1160</v>
      </c>
      <c r="V139">
        <v>1350</v>
      </c>
      <c r="W139">
        <v>340</v>
      </c>
      <c r="X139">
        <v>210</v>
      </c>
      <c r="Y139">
        <v>430</v>
      </c>
      <c r="Z139">
        <v>790</v>
      </c>
      <c r="AA139">
        <v>590</v>
      </c>
      <c r="AB139">
        <v>1110</v>
      </c>
      <c r="AC139">
        <v>1380</v>
      </c>
      <c r="AD139" s="22">
        <f t="shared" si="9"/>
        <v>880</v>
      </c>
      <c r="AE139" s="23">
        <v>717</v>
      </c>
      <c r="AF139" s="22">
        <f t="shared" si="8"/>
        <v>138</v>
      </c>
      <c r="AG139" s="23">
        <v>122</v>
      </c>
    </row>
    <row r="140" spans="1:33" ht="15.4" x14ac:dyDescent="0.45">
      <c r="A140">
        <v>1980</v>
      </c>
      <c r="B140">
        <v>52</v>
      </c>
      <c r="C140">
        <v>91</v>
      </c>
      <c r="D140">
        <v>82</v>
      </c>
      <c r="E140">
        <v>108</v>
      </c>
      <c r="F140">
        <v>137</v>
      </c>
      <c r="G140">
        <v>163</v>
      </c>
      <c r="H140">
        <v>178</v>
      </c>
      <c r="I140">
        <v>205</v>
      </c>
      <c r="J140">
        <v>189</v>
      </c>
      <c r="K140">
        <v>132</v>
      </c>
      <c r="L140">
        <v>80</v>
      </c>
      <c r="M140">
        <v>54</v>
      </c>
      <c r="N140" s="20">
        <f t="shared" si="6"/>
        <v>15.819999999999999</v>
      </c>
      <c r="O140" s="20">
        <v>16</v>
      </c>
      <c r="P140" s="20">
        <f t="shared" si="7"/>
        <v>18.899999999999999</v>
      </c>
      <c r="Q140" s="20">
        <v>18.399999999999999</v>
      </c>
      <c r="R140">
        <v>1210</v>
      </c>
      <c r="S140">
        <v>260</v>
      </c>
      <c r="T140">
        <v>970</v>
      </c>
      <c r="U140">
        <v>260</v>
      </c>
      <c r="V140">
        <v>1210</v>
      </c>
      <c r="W140">
        <v>1020</v>
      </c>
      <c r="X140">
        <v>720</v>
      </c>
      <c r="Y140">
        <v>270</v>
      </c>
      <c r="Z140">
        <v>470</v>
      </c>
      <c r="AA140">
        <v>1600</v>
      </c>
      <c r="AB140">
        <v>430</v>
      </c>
      <c r="AC140">
        <v>760</v>
      </c>
      <c r="AD140" s="22">
        <f t="shared" si="9"/>
        <v>742</v>
      </c>
      <c r="AE140" s="23">
        <v>578</v>
      </c>
      <c r="AF140" s="22">
        <f t="shared" si="8"/>
        <v>207</v>
      </c>
      <c r="AG140" s="23">
        <v>74</v>
      </c>
    </row>
    <row r="141" spans="1:33" ht="15.4" x14ac:dyDescent="0.45">
      <c r="A141">
        <v>1981</v>
      </c>
      <c r="B141">
        <v>63</v>
      </c>
      <c r="C141">
        <v>47</v>
      </c>
      <c r="D141">
        <v>116</v>
      </c>
      <c r="E141">
        <v>121</v>
      </c>
      <c r="F141">
        <v>139</v>
      </c>
      <c r="G141">
        <v>180</v>
      </c>
      <c r="H141">
        <v>187</v>
      </c>
      <c r="I141">
        <v>211</v>
      </c>
      <c r="J141">
        <v>180</v>
      </c>
      <c r="K141">
        <v>138</v>
      </c>
      <c r="L141">
        <v>84</v>
      </c>
      <c r="M141">
        <v>75</v>
      </c>
      <c r="N141" s="20">
        <f t="shared" si="6"/>
        <v>16.759999999999998</v>
      </c>
      <c r="O141" s="20">
        <v>17</v>
      </c>
      <c r="P141" s="20">
        <f t="shared" si="7"/>
        <v>18</v>
      </c>
      <c r="Q141" s="20">
        <v>18</v>
      </c>
      <c r="R141">
        <v>820</v>
      </c>
      <c r="S141">
        <v>540</v>
      </c>
      <c r="T141">
        <v>830</v>
      </c>
      <c r="U141">
        <v>370</v>
      </c>
      <c r="V141">
        <v>990</v>
      </c>
      <c r="W141">
        <v>250</v>
      </c>
      <c r="X141">
        <v>380</v>
      </c>
      <c r="Y141">
        <v>270</v>
      </c>
      <c r="Z141">
        <v>840</v>
      </c>
      <c r="AA141">
        <v>1340</v>
      </c>
      <c r="AB141">
        <v>210</v>
      </c>
      <c r="AC141">
        <v>3060</v>
      </c>
      <c r="AD141" s="22">
        <f t="shared" si="9"/>
        <v>499</v>
      </c>
      <c r="AE141" s="23">
        <v>535</v>
      </c>
      <c r="AF141" s="22">
        <f t="shared" si="8"/>
        <v>218</v>
      </c>
      <c r="AG141" s="23">
        <v>111</v>
      </c>
    </row>
    <row r="142" spans="1:33" ht="15.4" x14ac:dyDescent="0.45">
      <c r="A142">
        <v>1982</v>
      </c>
      <c r="B142">
        <v>88</v>
      </c>
      <c r="C142">
        <v>76</v>
      </c>
      <c r="D142">
        <v>85</v>
      </c>
      <c r="E142">
        <v>119</v>
      </c>
      <c r="F142">
        <v>150</v>
      </c>
      <c r="G142">
        <v>188</v>
      </c>
      <c r="H142">
        <v>215</v>
      </c>
      <c r="I142">
        <v>187</v>
      </c>
      <c r="J142">
        <v>185</v>
      </c>
      <c r="K142">
        <v>128</v>
      </c>
      <c r="L142">
        <v>101</v>
      </c>
      <c r="M142">
        <v>71</v>
      </c>
      <c r="N142" s="20">
        <f t="shared" si="6"/>
        <v>17.18</v>
      </c>
      <c r="O142" s="20">
        <v>17.399999999999999</v>
      </c>
      <c r="P142" s="20">
        <f t="shared" si="7"/>
        <v>18.5</v>
      </c>
      <c r="Q142" s="20">
        <v>18.5</v>
      </c>
      <c r="R142">
        <v>1030</v>
      </c>
      <c r="S142">
        <v>530</v>
      </c>
      <c r="T142">
        <v>920</v>
      </c>
      <c r="U142">
        <v>30</v>
      </c>
      <c r="V142">
        <v>1080</v>
      </c>
      <c r="W142">
        <v>770</v>
      </c>
      <c r="X142">
        <v>520</v>
      </c>
      <c r="Y142">
        <v>760</v>
      </c>
      <c r="Z142">
        <v>860</v>
      </c>
      <c r="AA142">
        <v>2110</v>
      </c>
      <c r="AB142">
        <v>1060</v>
      </c>
      <c r="AC142">
        <v>1910</v>
      </c>
      <c r="AD142" s="22">
        <f t="shared" si="9"/>
        <v>763</v>
      </c>
      <c r="AE142" s="23">
        <v>712</v>
      </c>
      <c r="AF142" s="22">
        <f t="shared" si="8"/>
        <v>297</v>
      </c>
      <c r="AG142" s="23">
        <v>162</v>
      </c>
    </row>
    <row r="143" spans="1:33" ht="15.4" x14ac:dyDescent="0.45">
      <c r="A143">
        <v>1983</v>
      </c>
      <c r="B143">
        <v>65</v>
      </c>
      <c r="C143">
        <v>49</v>
      </c>
      <c r="D143">
        <v>88</v>
      </c>
      <c r="E143">
        <v>109</v>
      </c>
      <c r="F143">
        <v>131</v>
      </c>
      <c r="G143">
        <v>191</v>
      </c>
      <c r="H143">
        <v>231</v>
      </c>
      <c r="I143">
        <v>203</v>
      </c>
      <c r="J143">
        <v>178</v>
      </c>
      <c r="K143">
        <v>135</v>
      </c>
      <c r="L143">
        <v>106</v>
      </c>
      <c r="M143">
        <v>61</v>
      </c>
      <c r="N143" s="20">
        <f t="shared" si="6"/>
        <v>17.3</v>
      </c>
      <c r="O143" s="20">
        <v>17.399999999999999</v>
      </c>
      <c r="P143" s="20">
        <f t="shared" si="7"/>
        <v>17.8</v>
      </c>
      <c r="Q143" s="20">
        <v>17.899999999999999</v>
      </c>
      <c r="R143">
        <v>270</v>
      </c>
      <c r="S143">
        <v>930</v>
      </c>
      <c r="T143">
        <v>710</v>
      </c>
      <c r="U143">
        <v>1460</v>
      </c>
      <c r="V143">
        <v>1260</v>
      </c>
      <c r="W143">
        <v>200</v>
      </c>
      <c r="X143">
        <v>720</v>
      </c>
      <c r="Y143">
        <v>840</v>
      </c>
      <c r="Z143">
        <v>350</v>
      </c>
      <c r="AA143">
        <v>280</v>
      </c>
      <c r="AB143">
        <v>380</v>
      </c>
      <c r="AC143">
        <v>1330</v>
      </c>
      <c r="AD143" s="22">
        <f t="shared" si="9"/>
        <v>780</v>
      </c>
      <c r="AE143" s="23">
        <v>845</v>
      </c>
      <c r="AF143" s="22">
        <f t="shared" si="8"/>
        <v>63</v>
      </c>
      <c r="AG143" s="23">
        <v>119</v>
      </c>
    </row>
    <row r="144" spans="1:33" ht="15.4" x14ac:dyDescent="0.45">
      <c r="A144">
        <v>1984</v>
      </c>
      <c r="B144">
        <v>66</v>
      </c>
      <c r="C144">
        <v>55</v>
      </c>
      <c r="D144">
        <v>71</v>
      </c>
      <c r="E144">
        <v>131</v>
      </c>
      <c r="F144">
        <v>118</v>
      </c>
      <c r="G144">
        <v>178</v>
      </c>
      <c r="H144">
        <v>206</v>
      </c>
      <c r="I144">
        <v>197</v>
      </c>
      <c r="J144">
        <v>160</v>
      </c>
      <c r="K144">
        <v>130</v>
      </c>
      <c r="L144">
        <v>107</v>
      </c>
      <c r="M144">
        <v>65</v>
      </c>
      <c r="N144" s="20">
        <f t="shared" si="6"/>
        <v>16.600000000000001</v>
      </c>
      <c r="O144" s="20">
        <v>16.5</v>
      </c>
      <c r="P144" s="20">
        <f t="shared" si="7"/>
        <v>16</v>
      </c>
      <c r="Q144" s="20">
        <v>16</v>
      </c>
      <c r="R144">
        <v>1910</v>
      </c>
      <c r="S144">
        <v>920</v>
      </c>
      <c r="T144">
        <v>910</v>
      </c>
      <c r="U144">
        <v>180</v>
      </c>
      <c r="V144">
        <v>1490</v>
      </c>
      <c r="W144">
        <v>850</v>
      </c>
      <c r="X144">
        <v>260</v>
      </c>
      <c r="Y144">
        <v>590</v>
      </c>
      <c r="Z144">
        <v>860</v>
      </c>
      <c r="AA144">
        <v>1500</v>
      </c>
      <c r="AB144">
        <v>1710</v>
      </c>
      <c r="AC144">
        <v>770</v>
      </c>
      <c r="AD144" s="22">
        <f t="shared" si="9"/>
        <v>797</v>
      </c>
      <c r="AE144" s="23">
        <v>591</v>
      </c>
      <c r="AF144" s="22">
        <f t="shared" si="8"/>
        <v>236</v>
      </c>
      <c r="AG144" s="23">
        <v>119</v>
      </c>
    </row>
    <row r="145" spans="1:33" ht="15.4" x14ac:dyDescent="0.45">
      <c r="A145">
        <v>1985</v>
      </c>
      <c r="B145">
        <v>9</v>
      </c>
      <c r="C145">
        <v>78</v>
      </c>
      <c r="D145">
        <v>70</v>
      </c>
      <c r="E145">
        <v>120</v>
      </c>
      <c r="F145">
        <v>134</v>
      </c>
      <c r="G145">
        <v>173</v>
      </c>
      <c r="H145">
        <v>210</v>
      </c>
      <c r="I145">
        <v>182</v>
      </c>
      <c r="J145">
        <v>189</v>
      </c>
      <c r="K145">
        <v>141</v>
      </c>
      <c r="L145">
        <v>57</v>
      </c>
      <c r="M145">
        <v>54</v>
      </c>
      <c r="N145" s="20">
        <f t="shared" si="6"/>
        <v>16.380000000000003</v>
      </c>
      <c r="O145" s="20">
        <v>16.8</v>
      </c>
      <c r="P145" s="20">
        <f t="shared" si="7"/>
        <v>18.899999999999999</v>
      </c>
      <c r="Q145" s="20">
        <v>18.899999999999999</v>
      </c>
      <c r="R145">
        <v>700</v>
      </c>
      <c r="S145">
        <v>850</v>
      </c>
      <c r="T145">
        <v>1150</v>
      </c>
      <c r="U145">
        <v>760</v>
      </c>
      <c r="V145">
        <v>1280</v>
      </c>
      <c r="W145">
        <v>440</v>
      </c>
      <c r="X145">
        <v>730</v>
      </c>
      <c r="Y145">
        <v>340</v>
      </c>
      <c r="Z145">
        <v>40</v>
      </c>
      <c r="AA145">
        <v>140</v>
      </c>
      <c r="AB145">
        <v>720</v>
      </c>
      <c r="AC145">
        <v>1030</v>
      </c>
      <c r="AD145" s="22">
        <f t="shared" si="9"/>
        <v>766</v>
      </c>
      <c r="AE145" s="23">
        <v>744</v>
      </c>
      <c r="AF145" s="22">
        <f t="shared" si="8"/>
        <v>18</v>
      </c>
      <c r="AG145" s="23">
        <v>38</v>
      </c>
    </row>
    <row r="146" spans="1:33" ht="15.4" x14ac:dyDescent="0.45">
      <c r="A146">
        <v>1986</v>
      </c>
      <c r="B146">
        <v>66</v>
      </c>
      <c r="C146">
        <v>30</v>
      </c>
      <c r="D146">
        <v>82</v>
      </c>
      <c r="E146">
        <v>77</v>
      </c>
      <c r="F146">
        <v>151</v>
      </c>
      <c r="G146">
        <v>181</v>
      </c>
      <c r="H146">
        <v>206</v>
      </c>
      <c r="I146">
        <v>187</v>
      </c>
      <c r="J146">
        <v>175</v>
      </c>
      <c r="K146">
        <v>149</v>
      </c>
      <c r="L146">
        <v>84</v>
      </c>
      <c r="M146">
        <v>61</v>
      </c>
      <c r="N146" s="20">
        <f t="shared" si="6"/>
        <v>16.04</v>
      </c>
      <c r="O146" s="20">
        <v>16.3</v>
      </c>
      <c r="P146" s="20">
        <f t="shared" si="7"/>
        <v>17.5</v>
      </c>
      <c r="Q146" s="20">
        <v>17.5</v>
      </c>
      <c r="R146">
        <v>2030</v>
      </c>
      <c r="S146">
        <v>760</v>
      </c>
      <c r="T146">
        <v>510</v>
      </c>
      <c r="U146">
        <v>1570</v>
      </c>
      <c r="V146">
        <v>420</v>
      </c>
      <c r="W146">
        <v>110</v>
      </c>
      <c r="X146">
        <v>50</v>
      </c>
      <c r="Y146">
        <v>460</v>
      </c>
      <c r="Z146">
        <v>1250</v>
      </c>
      <c r="AA146">
        <v>750</v>
      </c>
      <c r="AB146">
        <v>500</v>
      </c>
      <c r="AC146">
        <v>1140</v>
      </c>
      <c r="AD146" s="22">
        <f t="shared" si="9"/>
        <v>715</v>
      </c>
      <c r="AE146" s="23">
        <v>563</v>
      </c>
      <c r="AF146" s="22">
        <f t="shared" si="8"/>
        <v>200</v>
      </c>
      <c r="AG146" s="23">
        <v>171</v>
      </c>
    </row>
    <row r="147" spans="1:33" ht="15.4" x14ac:dyDescent="0.45">
      <c r="A147">
        <v>1987</v>
      </c>
      <c r="B147">
        <v>5</v>
      </c>
      <c r="C147">
        <v>63</v>
      </c>
      <c r="D147">
        <v>79</v>
      </c>
      <c r="E147">
        <v>127</v>
      </c>
      <c r="F147">
        <v>138</v>
      </c>
      <c r="G147">
        <v>164</v>
      </c>
      <c r="H147">
        <v>202</v>
      </c>
      <c r="I147">
        <v>199</v>
      </c>
      <c r="J147">
        <v>189</v>
      </c>
      <c r="K147">
        <v>141</v>
      </c>
      <c r="L147">
        <v>87</v>
      </c>
      <c r="M147">
        <v>75</v>
      </c>
      <c r="N147" s="20">
        <f t="shared" si="6"/>
        <v>16.600000000000001</v>
      </c>
      <c r="O147" s="20">
        <v>17</v>
      </c>
      <c r="P147" s="20">
        <f t="shared" si="7"/>
        <v>18.899999999999999</v>
      </c>
      <c r="Q147" s="20">
        <v>18.899999999999999</v>
      </c>
      <c r="R147">
        <v>290</v>
      </c>
      <c r="S147">
        <v>540</v>
      </c>
      <c r="T147">
        <v>760</v>
      </c>
      <c r="U147">
        <v>430</v>
      </c>
      <c r="V147">
        <v>240</v>
      </c>
      <c r="W147">
        <v>710</v>
      </c>
      <c r="X147">
        <v>860</v>
      </c>
      <c r="Y147">
        <v>400</v>
      </c>
      <c r="Z147">
        <v>750</v>
      </c>
      <c r="AA147">
        <v>1420</v>
      </c>
      <c r="AB147">
        <v>1010</v>
      </c>
      <c r="AC147">
        <v>340</v>
      </c>
      <c r="AD147" s="22">
        <f t="shared" si="9"/>
        <v>461</v>
      </c>
      <c r="AE147" s="23">
        <v>452</v>
      </c>
      <c r="AF147" s="22">
        <f t="shared" si="8"/>
        <v>217</v>
      </c>
      <c r="AG147" s="23">
        <v>115</v>
      </c>
    </row>
    <row r="148" spans="1:33" ht="15.4" x14ac:dyDescent="0.45">
      <c r="A148">
        <v>1988</v>
      </c>
      <c r="B148">
        <v>91</v>
      </c>
      <c r="C148">
        <v>75</v>
      </c>
      <c r="D148">
        <v>85</v>
      </c>
      <c r="E148">
        <v>127</v>
      </c>
      <c r="F148">
        <v>156</v>
      </c>
      <c r="G148">
        <v>184</v>
      </c>
      <c r="H148">
        <v>192</v>
      </c>
      <c r="I148">
        <v>200</v>
      </c>
      <c r="J148">
        <v>175</v>
      </c>
      <c r="K148">
        <v>149</v>
      </c>
      <c r="L148" s="21">
        <v>89.802469135802468</v>
      </c>
      <c r="M148">
        <v>65</v>
      </c>
      <c r="N148" s="20">
        <f t="shared" si="6"/>
        <v>17.18</v>
      </c>
      <c r="O148" s="20">
        <v>17.100000000000001</v>
      </c>
      <c r="P148" s="20">
        <f t="shared" si="7"/>
        <v>17.5</v>
      </c>
      <c r="Q148" s="20">
        <v>16.8</v>
      </c>
      <c r="R148">
        <v>2250</v>
      </c>
      <c r="S148">
        <v>1110</v>
      </c>
      <c r="T148">
        <v>1220</v>
      </c>
      <c r="U148">
        <v>730</v>
      </c>
      <c r="V148">
        <v>1130</v>
      </c>
      <c r="W148">
        <v>710</v>
      </c>
      <c r="X148">
        <v>490</v>
      </c>
      <c r="Y148">
        <v>160</v>
      </c>
      <c r="Z148">
        <v>430</v>
      </c>
      <c r="AA148">
        <v>490</v>
      </c>
      <c r="AB148">
        <v>220</v>
      </c>
      <c r="AC148">
        <v>500</v>
      </c>
      <c r="AD148" s="22">
        <f t="shared" si="9"/>
        <v>850</v>
      </c>
      <c r="AE148" s="23">
        <v>808</v>
      </c>
      <c r="AF148" s="22">
        <f t="shared" si="8"/>
        <v>92</v>
      </c>
      <c r="AG148" s="23">
        <v>59</v>
      </c>
    </row>
    <row r="149" spans="1:33" ht="15.4" x14ac:dyDescent="0.45">
      <c r="A149">
        <v>1989</v>
      </c>
      <c r="B149">
        <v>47</v>
      </c>
      <c r="C149">
        <v>70</v>
      </c>
      <c r="D149">
        <v>112</v>
      </c>
      <c r="E149">
        <v>102</v>
      </c>
      <c r="F149">
        <v>189</v>
      </c>
      <c r="G149">
        <v>198</v>
      </c>
      <c r="H149">
        <v>224</v>
      </c>
      <c r="I149">
        <v>212</v>
      </c>
      <c r="J149">
        <v>182</v>
      </c>
      <c r="K149">
        <v>151</v>
      </c>
      <c r="L149">
        <v>106</v>
      </c>
      <c r="M149">
        <v>96</v>
      </c>
      <c r="N149" s="20">
        <f t="shared" si="6"/>
        <v>18.5</v>
      </c>
      <c r="O149" s="20">
        <v>18.600000000000001</v>
      </c>
      <c r="P149" s="20">
        <f t="shared" si="7"/>
        <v>18.2</v>
      </c>
      <c r="Q149" s="20">
        <v>18.399999999999999</v>
      </c>
      <c r="R149">
        <v>290</v>
      </c>
      <c r="S149">
        <v>900</v>
      </c>
      <c r="T149">
        <v>390</v>
      </c>
      <c r="U149">
        <v>1640</v>
      </c>
      <c r="V149">
        <v>400</v>
      </c>
      <c r="W149" s="21">
        <v>657</v>
      </c>
      <c r="X149">
        <v>430</v>
      </c>
      <c r="Y149">
        <v>520</v>
      </c>
      <c r="Z149">
        <v>340</v>
      </c>
      <c r="AA149">
        <v>340</v>
      </c>
      <c r="AB149">
        <v>810</v>
      </c>
      <c r="AC149">
        <v>340</v>
      </c>
      <c r="AD149" s="22">
        <f t="shared" si="9"/>
        <v>499.7</v>
      </c>
      <c r="AE149" s="23">
        <v>443</v>
      </c>
      <c r="AF149" s="22">
        <f t="shared" si="8"/>
        <v>68</v>
      </c>
      <c r="AG149" s="23">
        <v>82</v>
      </c>
    </row>
    <row r="150" spans="1:33" ht="15.4" x14ac:dyDescent="0.45">
      <c r="A150">
        <v>1990</v>
      </c>
      <c r="B150">
        <v>66</v>
      </c>
      <c r="C150">
        <v>118</v>
      </c>
      <c r="D150">
        <v>108</v>
      </c>
      <c r="E150">
        <v>112</v>
      </c>
      <c r="F150">
        <v>184</v>
      </c>
      <c r="G150">
        <v>182</v>
      </c>
      <c r="H150">
        <v>219</v>
      </c>
      <c r="I150">
        <v>227</v>
      </c>
      <c r="J150">
        <v>190</v>
      </c>
      <c r="K150">
        <v>151</v>
      </c>
      <c r="L150">
        <v>97</v>
      </c>
      <c r="M150">
        <v>43</v>
      </c>
      <c r="N150" s="20">
        <f t="shared" si="6"/>
        <v>18.48</v>
      </c>
      <c r="O150" s="20">
        <v>18.7</v>
      </c>
      <c r="P150" s="20">
        <f t="shared" ref="P150:P170" si="10">J150/10</f>
        <v>19</v>
      </c>
      <c r="Q150" s="20">
        <v>19.3</v>
      </c>
      <c r="R150">
        <v>730</v>
      </c>
      <c r="S150">
        <v>1550</v>
      </c>
      <c r="T150">
        <v>40</v>
      </c>
      <c r="U150">
        <v>830</v>
      </c>
      <c r="V150">
        <v>300</v>
      </c>
      <c r="W150">
        <v>730</v>
      </c>
      <c r="X150">
        <v>250</v>
      </c>
      <c r="Y150">
        <v>200</v>
      </c>
      <c r="Z150">
        <v>600</v>
      </c>
      <c r="AA150">
        <v>1780</v>
      </c>
      <c r="AB150" s="21">
        <v>927.7904191616766</v>
      </c>
      <c r="AC150" s="21">
        <v>867.69461077844312</v>
      </c>
      <c r="AD150" s="22">
        <f t="shared" si="9"/>
        <v>533</v>
      </c>
      <c r="AE150" s="23">
        <v>468</v>
      </c>
      <c r="AF150" s="22">
        <f t="shared" si="8"/>
        <v>238</v>
      </c>
      <c r="AG150" s="23">
        <v>80</v>
      </c>
    </row>
    <row r="151" spans="1:33" ht="15.4" x14ac:dyDescent="0.45">
      <c r="A151">
        <v>1991</v>
      </c>
      <c r="B151">
        <v>63</v>
      </c>
      <c r="C151">
        <v>58</v>
      </c>
      <c r="D151">
        <v>118</v>
      </c>
      <c r="E151">
        <v>111</v>
      </c>
      <c r="F151">
        <v>148</v>
      </c>
      <c r="G151">
        <v>172</v>
      </c>
      <c r="H151">
        <v>213</v>
      </c>
      <c r="I151">
        <v>233</v>
      </c>
      <c r="J151">
        <v>207</v>
      </c>
      <c r="K151">
        <v>128</v>
      </c>
      <c r="L151">
        <v>93</v>
      </c>
      <c r="M151">
        <v>56</v>
      </c>
      <c r="N151" s="20">
        <f t="shared" si="6"/>
        <v>17.54</v>
      </c>
      <c r="O151" s="20">
        <v>17.7</v>
      </c>
      <c r="P151" s="20">
        <f t="shared" si="10"/>
        <v>20.7</v>
      </c>
      <c r="Q151" s="20">
        <v>20.399999999999999</v>
      </c>
      <c r="R151" s="21">
        <v>769.02976190476193</v>
      </c>
      <c r="S151" s="21">
        <v>651.35119047619048</v>
      </c>
      <c r="T151">
        <v>400</v>
      </c>
      <c r="U151">
        <v>670</v>
      </c>
      <c r="V151">
        <v>810</v>
      </c>
      <c r="W151">
        <v>530</v>
      </c>
      <c r="X151">
        <v>370</v>
      </c>
      <c r="Y151">
        <v>170</v>
      </c>
      <c r="Z151">
        <v>1650</v>
      </c>
      <c r="AA151">
        <v>1450</v>
      </c>
      <c r="AB151">
        <v>1860</v>
      </c>
      <c r="AC151">
        <v>370</v>
      </c>
      <c r="AD151" s="22">
        <f t="shared" si="9"/>
        <v>562.58659823210724</v>
      </c>
      <c r="AE151" s="23">
        <v>570</v>
      </c>
      <c r="AF151" s="22">
        <f t="shared" si="8"/>
        <v>310</v>
      </c>
      <c r="AG151" s="23">
        <v>183</v>
      </c>
    </row>
    <row r="152" spans="1:33" ht="15.4" x14ac:dyDescent="0.45">
      <c r="A152">
        <v>1992</v>
      </c>
      <c r="B152">
        <v>35</v>
      </c>
      <c r="C152">
        <v>69</v>
      </c>
      <c r="D152">
        <v>99</v>
      </c>
      <c r="E152">
        <v>117</v>
      </c>
      <c r="F152">
        <v>178</v>
      </c>
      <c r="G152">
        <v>177</v>
      </c>
      <c r="H152">
        <v>214</v>
      </c>
      <c r="I152">
        <v>218</v>
      </c>
      <c r="J152">
        <v>173</v>
      </c>
      <c r="K152">
        <v>121</v>
      </c>
      <c r="L152">
        <v>126</v>
      </c>
      <c r="M152">
        <v>78</v>
      </c>
      <c r="N152" s="20">
        <f t="shared" si="6"/>
        <v>18.080000000000002</v>
      </c>
      <c r="O152" s="20">
        <v>17.899999999999999</v>
      </c>
      <c r="P152" s="20">
        <f t="shared" si="10"/>
        <v>17.3</v>
      </c>
      <c r="Q152" s="20">
        <v>17.3</v>
      </c>
      <c r="R152">
        <v>250</v>
      </c>
      <c r="S152">
        <v>160</v>
      </c>
      <c r="T152">
        <v>690</v>
      </c>
      <c r="U152">
        <v>660</v>
      </c>
      <c r="V152">
        <v>480</v>
      </c>
      <c r="W152">
        <v>1670</v>
      </c>
      <c r="X152">
        <v>730</v>
      </c>
      <c r="Y152">
        <v>2480</v>
      </c>
      <c r="Z152">
        <v>940</v>
      </c>
      <c r="AA152">
        <v>1450</v>
      </c>
      <c r="AB152">
        <v>1520</v>
      </c>
      <c r="AC152">
        <v>20</v>
      </c>
      <c r="AD152" s="22">
        <f t="shared" si="9"/>
        <v>614</v>
      </c>
      <c r="AE152" s="23">
        <v>543</v>
      </c>
      <c r="AF152" s="22">
        <f t="shared" si="8"/>
        <v>239</v>
      </c>
      <c r="AG152" s="23">
        <v>342</v>
      </c>
    </row>
    <row r="153" spans="1:33" ht="15.4" x14ac:dyDescent="0.45">
      <c r="A153">
        <v>1993</v>
      </c>
      <c r="B153">
        <v>81</v>
      </c>
      <c r="C153">
        <v>65</v>
      </c>
      <c r="D153">
        <v>100</v>
      </c>
      <c r="E153">
        <v>120</v>
      </c>
      <c r="F153">
        <v>161</v>
      </c>
      <c r="G153">
        <v>195</v>
      </c>
      <c r="H153">
        <v>196</v>
      </c>
      <c r="I153">
        <v>211</v>
      </c>
      <c r="J153">
        <v>167</v>
      </c>
      <c r="K153">
        <v>129</v>
      </c>
      <c r="L153">
        <v>78</v>
      </c>
      <c r="M153">
        <v>94</v>
      </c>
      <c r="N153" s="20">
        <f t="shared" si="6"/>
        <v>17.66</v>
      </c>
      <c r="O153" s="20">
        <v>17.5</v>
      </c>
      <c r="P153" s="20">
        <f t="shared" si="10"/>
        <v>16.7</v>
      </c>
      <c r="Q153" s="20">
        <v>16.7</v>
      </c>
      <c r="R153">
        <v>140</v>
      </c>
      <c r="S153">
        <v>30</v>
      </c>
      <c r="T153">
        <v>150</v>
      </c>
      <c r="U153">
        <v>1290</v>
      </c>
      <c r="V153">
        <v>680</v>
      </c>
      <c r="W153">
        <v>1330</v>
      </c>
      <c r="X153">
        <v>470</v>
      </c>
      <c r="Y153">
        <v>300</v>
      </c>
      <c r="Z153">
        <v>2490</v>
      </c>
      <c r="AA153">
        <v>1310</v>
      </c>
      <c r="AB153">
        <v>440</v>
      </c>
      <c r="AC153">
        <v>2300</v>
      </c>
      <c r="AD153" s="22">
        <f t="shared" si="9"/>
        <v>516</v>
      </c>
      <c r="AE153" s="23">
        <v>574</v>
      </c>
      <c r="AF153" s="22">
        <f t="shared" si="8"/>
        <v>380</v>
      </c>
      <c r="AG153" s="23">
        <v>279</v>
      </c>
    </row>
    <row r="154" spans="1:33" ht="15.4" x14ac:dyDescent="0.45">
      <c r="A154">
        <v>1994</v>
      </c>
      <c r="B154">
        <v>78</v>
      </c>
      <c r="C154">
        <v>86</v>
      </c>
      <c r="D154">
        <v>121</v>
      </c>
      <c r="E154">
        <v>111</v>
      </c>
      <c r="F154">
        <v>162</v>
      </c>
      <c r="G154">
        <v>192</v>
      </c>
      <c r="H154">
        <v>228</v>
      </c>
      <c r="I154">
        <v>227</v>
      </c>
      <c r="J154">
        <v>171</v>
      </c>
      <c r="K154">
        <v>152</v>
      </c>
      <c r="L154">
        <v>125</v>
      </c>
      <c r="M154">
        <v>92</v>
      </c>
      <c r="N154" s="20">
        <f t="shared" si="6"/>
        <v>18.399999999999999</v>
      </c>
      <c r="O154" s="20">
        <v>18.100000000000001</v>
      </c>
      <c r="P154" s="20">
        <f t="shared" si="10"/>
        <v>17.100000000000001</v>
      </c>
      <c r="Q154" s="20">
        <v>17.100000000000001</v>
      </c>
      <c r="R154">
        <v>1750</v>
      </c>
      <c r="S154">
        <v>1090</v>
      </c>
      <c r="T154">
        <v>180</v>
      </c>
      <c r="U154">
        <v>1300</v>
      </c>
      <c r="V154">
        <v>1050</v>
      </c>
      <c r="W154">
        <v>1120</v>
      </c>
      <c r="X154">
        <v>540</v>
      </c>
      <c r="Y154">
        <v>450</v>
      </c>
      <c r="Z154">
        <v>1750</v>
      </c>
      <c r="AA154">
        <v>620</v>
      </c>
      <c r="AB154">
        <v>800</v>
      </c>
      <c r="AC154">
        <v>1040</v>
      </c>
      <c r="AD154" s="22">
        <f t="shared" si="9"/>
        <v>923</v>
      </c>
      <c r="AE154" s="17">
        <v>838</v>
      </c>
      <c r="AF154" s="22">
        <f t="shared" si="8"/>
        <v>237</v>
      </c>
      <c r="AG154" s="17">
        <v>220</v>
      </c>
    </row>
    <row r="155" spans="1:33" ht="15.4" x14ac:dyDescent="0.45">
      <c r="A155">
        <v>1995</v>
      </c>
      <c r="B155">
        <v>72</v>
      </c>
      <c r="C155">
        <v>99</v>
      </c>
      <c r="D155">
        <v>95</v>
      </c>
      <c r="E155">
        <v>125</v>
      </c>
      <c r="F155">
        <v>163</v>
      </c>
      <c r="G155">
        <v>190</v>
      </c>
      <c r="H155">
        <v>233</v>
      </c>
      <c r="I155">
        <v>227</v>
      </c>
      <c r="J155">
        <v>165</v>
      </c>
      <c r="K155">
        <v>178</v>
      </c>
      <c r="L155">
        <v>101</v>
      </c>
      <c r="M155">
        <v>82</v>
      </c>
      <c r="N155" s="20">
        <f t="shared" si="6"/>
        <v>18.759999999999998</v>
      </c>
      <c r="O155" s="20">
        <v>18.34</v>
      </c>
      <c r="P155" s="20">
        <f t="shared" si="10"/>
        <v>16.5</v>
      </c>
      <c r="Q155" s="20">
        <v>16.25</v>
      </c>
      <c r="R155">
        <v>1350</v>
      </c>
      <c r="S155">
        <v>1110</v>
      </c>
      <c r="T155">
        <v>810</v>
      </c>
      <c r="U155">
        <v>360</v>
      </c>
      <c r="V155">
        <v>790</v>
      </c>
      <c r="W155">
        <v>210</v>
      </c>
      <c r="X155">
        <v>420</v>
      </c>
      <c r="Y155">
        <v>240</v>
      </c>
      <c r="Z155">
        <v>1470</v>
      </c>
      <c r="AA155">
        <v>550</v>
      </c>
      <c r="AB155" s="21">
        <v>927.7904191616766</v>
      </c>
      <c r="AC155">
        <v>2330</v>
      </c>
      <c r="AD155" s="22">
        <f t="shared" si="9"/>
        <v>647</v>
      </c>
      <c r="AE155" s="17">
        <v>588</v>
      </c>
      <c r="AF155" s="22">
        <f t="shared" si="8"/>
        <v>202</v>
      </c>
      <c r="AG155" s="17">
        <v>169</v>
      </c>
    </row>
    <row r="156" spans="1:33" ht="15.4" x14ac:dyDescent="0.45">
      <c r="A156">
        <v>1996</v>
      </c>
      <c r="B156">
        <v>97</v>
      </c>
      <c r="C156">
        <v>61</v>
      </c>
      <c r="D156">
        <v>97</v>
      </c>
      <c r="E156">
        <v>128</v>
      </c>
      <c r="F156">
        <v>154</v>
      </c>
      <c r="G156">
        <v>206</v>
      </c>
      <c r="H156">
        <v>212</v>
      </c>
      <c r="I156">
        <v>200</v>
      </c>
      <c r="J156">
        <v>166</v>
      </c>
      <c r="K156">
        <v>143</v>
      </c>
      <c r="L156">
        <v>97</v>
      </c>
      <c r="M156">
        <v>70</v>
      </c>
      <c r="N156" s="20">
        <f t="shared" si="6"/>
        <v>18</v>
      </c>
      <c r="O156" s="20">
        <v>17.760000000000002</v>
      </c>
      <c r="P156" s="20">
        <f t="shared" si="10"/>
        <v>16.600000000000001</v>
      </c>
      <c r="Q156" s="20">
        <v>16.600000000000001</v>
      </c>
      <c r="R156">
        <v>970</v>
      </c>
      <c r="S156">
        <v>1140</v>
      </c>
      <c r="T156">
        <v>520</v>
      </c>
      <c r="U156">
        <v>480</v>
      </c>
      <c r="V156">
        <v>770</v>
      </c>
      <c r="W156">
        <v>670</v>
      </c>
      <c r="X156">
        <v>680</v>
      </c>
      <c r="Y156">
        <v>1380</v>
      </c>
      <c r="Z156">
        <v>1180</v>
      </c>
      <c r="AA156">
        <v>610</v>
      </c>
      <c r="AB156">
        <v>2090</v>
      </c>
      <c r="AC156">
        <v>590</v>
      </c>
      <c r="AD156" s="22">
        <f t="shared" si="9"/>
        <v>780.77904191616767</v>
      </c>
      <c r="AE156" s="17">
        <v>684.2</v>
      </c>
      <c r="AF156" s="22">
        <f t="shared" si="8"/>
        <v>179</v>
      </c>
      <c r="AG156" s="17">
        <v>256</v>
      </c>
    </row>
    <row r="157" spans="1:33" ht="15.4" x14ac:dyDescent="0.45">
      <c r="A157">
        <v>1997</v>
      </c>
      <c r="B157">
        <v>60</v>
      </c>
      <c r="C157">
        <v>104</v>
      </c>
      <c r="D157">
        <v>122</v>
      </c>
      <c r="E157">
        <v>136</v>
      </c>
      <c r="F157">
        <v>177</v>
      </c>
      <c r="G157">
        <v>185</v>
      </c>
      <c r="H157">
        <v>209</v>
      </c>
      <c r="I157">
        <v>238</v>
      </c>
      <c r="J157">
        <v>200</v>
      </c>
      <c r="K157">
        <v>160</v>
      </c>
      <c r="L157">
        <v>114</v>
      </c>
      <c r="M157">
        <v>83</v>
      </c>
      <c r="N157" s="20">
        <f t="shared" si="6"/>
        <v>18.899999999999999</v>
      </c>
      <c r="O157" s="20">
        <f>(13.6+17.75+18.45+20.9+23.6+20)/6</f>
        <v>19.049999999999997</v>
      </c>
      <c r="P157" s="20">
        <f t="shared" si="10"/>
        <v>20</v>
      </c>
      <c r="Q157" s="20">
        <v>20</v>
      </c>
      <c r="R157">
        <v>430</v>
      </c>
      <c r="S157">
        <v>730</v>
      </c>
      <c r="T157">
        <v>150</v>
      </c>
      <c r="U157">
        <v>180</v>
      </c>
      <c r="V157">
        <v>1580</v>
      </c>
      <c r="W157">
        <v>1470</v>
      </c>
      <c r="X157">
        <v>360</v>
      </c>
      <c r="Y157">
        <v>800</v>
      </c>
      <c r="Z157">
        <v>320</v>
      </c>
      <c r="AA157">
        <v>320</v>
      </c>
      <c r="AB157">
        <v>2680</v>
      </c>
      <c r="AC157">
        <v>2000</v>
      </c>
      <c r="AD157" s="22">
        <f t="shared" si="9"/>
        <v>722</v>
      </c>
      <c r="AE157" s="17">
        <f>60.8+209.4+59+43.1+73.2+15+18.2</f>
        <v>478.7</v>
      </c>
      <c r="AF157" s="22">
        <f t="shared" si="8"/>
        <v>64</v>
      </c>
      <c r="AG157" s="17">
        <f>114.3+19.05</f>
        <v>133.35</v>
      </c>
    </row>
    <row r="158" spans="1:33" ht="15.4" x14ac:dyDescent="0.45">
      <c r="A158">
        <v>1998</v>
      </c>
      <c r="B158">
        <v>84</v>
      </c>
      <c r="C158">
        <v>87</v>
      </c>
      <c r="D158">
        <v>115</v>
      </c>
      <c r="E158">
        <v>116</v>
      </c>
      <c r="F158">
        <v>174</v>
      </c>
      <c r="G158">
        <v>190</v>
      </c>
      <c r="H158">
        <v>203</v>
      </c>
      <c r="I158">
        <v>224</v>
      </c>
      <c r="J158">
        <v>189</v>
      </c>
      <c r="K158">
        <v>141</v>
      </c>
      <c r="L158">
        <v>81</v>
      </c>
      <c r="M158">
        <v>69</v>
      </c>
      <c r="N158" s="20">
        <f t="shared" si="6"/>
        <v>18.14</v>
      </c>
      <c r="O158" s="20">
        <f>109.8/6</f>
        <v>18.3</v>
      </c>
      <c r="P158" s="20">
        <f t="shared" si="10"/>
        <v>18.899999999999999</v>
      </c>
      <c r="Q158" s="20">
        <v>18.899999999999999</v>
      </c>
      <c r="R158">
        <v>1080</v>
      </c>
      <c r="S158">
        <v>260</v>
      </c>
      <c r="T158">
        <v>560</v>
      </c>
      <c r="U158">
        <v>2040</v>
      </c>
      <c r="V158">
        <v>220</v>
      </c>
      <c r="W158">
        <v>600</v>
      </c>
      <c r="X158">
        <v>530</v>
      </c>
      <c r="Y158">
        <v>140</v>
      </c>
      <c r="Z158">
        <v>1830</v>
      </c>
      <c r="AA158">
        <v>1150</v>
      </c>
      <c r="AB158">
        <v>1100</v>
      </c>
      <c r="AC158">
        <v>590</v>
      </c>
      <c r="AD158" s="22">
        <f t="shared" si="9"/>
        <v>944</v>
      </c>
      <c r="AE158" s="17">
        <v>897</v>
      </c>
      <c r="AF158" s="22">
        <f t="shared" si="8"/>
        <v>298</v>
      </c>
      <c r="AG158" s="17">
        <v>197</v>
      </c>
    </row>
    <row r="159" spans="1:33" x14ac:dyDescent="0.35">
      <c r="A159">
        <v>1999</v>
      </c>
      <c r="B159">
        <v>79</v>
      </c>
      <c r="C159">
        <v>71</v>
      </c>
      <c r="D159">
        <v>110</v>
      </c>
      <c r="E159">
        <v>129</v>
      </c>
      <c r="F159">
        <v>183</v>
      </c>
      <c r="G159">
        <v>188</v>
      </c>
      <c r="H159">
        <v>223</v>
      </c>
      <c r="I159">
        <v>219</v>
      </c>
      <c r="J159">
        <v>201</v>
      </c>
      <c r="K159">
        <v>151</v>
      </c>
      <c r="L159">
        <v>81</v>
      </c>
      <c r="M159">
        <v>80</v>
      </c>
      <c r="N159" s="20">
        <f t="shared" si="6"/>
        <v>18.84</v>
      </c>
      <c r="P159" s="20">
        <f t="shared" si="10"/>
        <v>20.100000000000001</v>
      </c>
      <c r="R159">
        <v>690</v>
      </c>
      <c r="S159">
        <v>920</v>
      </c>
      <c r="T159">
        <v>560</v>
      </c>
      <c r="U159">
        <v>960</v>
      </c>
      <c r="V159">
        <v>890</v>
      </c>
      <c r="W159">
        <v>660</v>
      </c>
      <c r="X159">
        <v>630</v>
      </c>
      <c r="Y159">
        <v>850</v>
      </c>
      <c r="Z159">
        <v>1690</v>
      </c>
      <c r="AA159">
        <v>960</v>
      </c>
      <c r="AB159">
        <v>580</v>
      </c>
      <c r="AC159">
        <v>1600</v>
      </c>
      <c r="AD159" s="22">
        <f t="shared" si="9"/>
        <v>637</v>
      </c>
      <c r="AF159" s="22">
        <f t="shared" ref="AF159:AF170" si="11">SUM(Z159:AA159)/10</f>
        <v>265</v>
      </c>
    </row>
    <row r="160" spans="1:33" x14ac:dyDescent="0.35">
      <c r="A160">
        <v>2000</v>
      </c>
      <c r="B160">
        <v>56</v>
      </c>
      <c r="C160">
        <v>95</v>
      </c>
      <c r="D160">
        <v>100</v>
      </c>
      <c r="E160">
        <v>126</v>
      </c>
      <c r="F160">
        <v>176</v>
      </c>
      <c r="G160">
        <v>200</v>
      </c>
      <c r="H160">
        <v>202</v>
      </c>
      <c r="I160">
        <v>224</v>
      </c>
      <c r="J160">
        <v>194</v>
      </c>
      <c r="K160">
        <v>146</v>
      </c>
      <c r="L160">
        <v>105</v>
      </c>
      <c r="M160">
        <v>102</v>
      </c>
      <c r="N160" s="20">
        <f t="shared" si="6"/>
        <v>18.559999999999999</v>
      </c>
      <c r="P160" s="20">
        <f t="shared" si="10"/>
        <v>19.399999999999999</v>
      </c>
      <c r="R160">
        <v>170</v>
      </c>
      <c r="S160">
        <v>1040</v>
      </c>
      <c r="T160">
        <v>520</v>
      </c>
      <c r="U160">
        <v>1540</v>
      </c>
      <c r="V160">
        <v>990</v>
      </c>
      <c r="W160">
        <v>550</v>
      </c>
      <c r="X160">
        <v>590</v>
      </c>
      <c r="Y160">
        <v>260</v>
      </c>
      <c r="Z160">
        <v>430</v>
      </c>
      <c r="AA160">
        <v>1590</v>
      </c>
      <c r="AB160">
        <v>3220</v>
      </c>
      <c r="AC160">
        <v>1190</v>
      </c>
      <c r="AD160" s="22">
        <f t="shared" si="9"/>
        <v>699</v>
      </c>
      <c r="AF160" s="22">
        <f t="shared" si="11"/>
        <v>202</v>
      </c>
    </row>
    <row r="161" spans="1:33" x14ac:dyDescent="0.35">
      <c r="A161">
        <v>2001</v>
      </c>
      <c r="B161">
        <v>80</v>
      </c>
      <c r="C161">
        <v>76</v>
      </c>
      <c r="D161">
        <v>119</v>
      </c>
      <c r="E161">
        <v>111</v>
      </c>
      <c r="F161">
        <v>167</v>
      </c>
      <c r="G161">
        <v>196</v>
      </c>
      <c r="H161">
        <v>206</v>
      </c>
      <c r="I161">
        <v>221</v>
      </c>
      <c r="J161">
        <v>165</v>
      </c>
      <c r="K161">
        <v>168</v>
      </c>
      <c r="L161">
        <v>76</v>
      </c>
      <c r="M161">
        <v>39</v>
      </c>
      <c r="N161" s="20">
        <f t="shared" si="6"/>
        <v>18.02</v>
      </c>
      <c r="P161" s="20">
        <f t="shared" si="10"/>
        <v>16.5</v>
      </c>
      <c r="R161">
        <v>1340</v>
      </c>
      <c r="S161">
        <v>580</v>
      </c>
      <c r="T161">
        <v>1340</v>
      </c>
      <c r="U161">
        <v>940</v>
      </c>
      <c r="V161">
        <v>200</v>
      </c>
      <c r="W161">
        <v>300</v>
      </c>
      <c r="X161">
        <v>750</v>
      </c>
      <c r="Y161" s="21">
        <v>593</v>
      </c>
      <c r="Z161">
        <v>510</v>
      </c>
      <c r="AA161">
        <v>820</v>
      </c>
      <c r="AB161">
        <v>470</v>
      </c>
      <c r="AC161">
        <v>430</v>
      </c>
      <c r="AD161" s="22">
        <f t="shared" si="9"/>
        <v>911</v>
      </c>
      <c r="AF161" s="22">
        <f t="shared" si="11"/>
        <v>133</v>
      </c>
    </row>
    <row r="162" spans="1:33" x14ac:dyDescent="0.35">
      <c r="A162">
        <v>2002</v>
      </c>
      <c r="B162">
        <v>78</v>
      </c>
      <c r="C162">
        <v>93</v>
      </c>
      <c r="D162">
        <v>111</v>
      </c>
      <c r="E162">
        <v>127</v>
      </c>
      <c r="F162">
        <v>151</v>
      </c>
      <c r="G162">
        <v>191</v>
      </c>
      <c r="H162">
        <v>197</v>
      </c>
      <c r="I162">
        <v>195</v>
      </c>
      <c r="J162">
        <v>177</v>
      </c>
      <c r="K162">
        <v>150</v>
      </c>
      <c r="L162">
        <v>109</v>
      </c>
      <c r="M162">
        <v>97</v>
      </c>
      <c r="N162" s="20">
        <f t="shared" si="6"/>
        <v>17.22</v>
      </c>
      <c r="P162" s="20">
        <f t="shared" si="10"/>
        <v>17.7</v>
      </c>
      <c r="R162">
        <v>220</v>
      </c>
      <c r="S162">
        <v>540</v>
      </c>
      <c r="T162">
        <v>290</v>
      </c>
      <c r="U162">
        <v>400</v>
      </c>
      <c r="V162">
        <v>930</v>
      </c>
      <c r="W162">
        <v>310</v>
      </c>
      <c r="X162" s="21">
        <v>517.42261904761904</v>
      </c>
      <c r="Y162">
        <v>790</v>
      </c>
      <c r="Z162">
        <v>640</v>
      </c>
      <c r="AA162">
        <v>740</v>
      </c>
      <c r="AB162">
        <v>1170</v>
      </c>
      <c r="AC162">
        <v>910</v>
      </c>
      <c r="AD162" s="22">
        <f t="shared" si="9"/>
        <v>359</v>
      </c>
      <c r="AF162" s="22">
        <f t="shared" si="11"/>
        <v>138</v>
      </c>
    </row>
    <row r="163" spans="1:33" x14ac:dyDescent="0.35">
      <c r="A163">
        <v>2003</v>
      </c>
      <c r="B163">
        <v>51</v>
      </c>
      <c r="C163">
        <v>58</v>
      </c>
      <c r="D163">
        <v>123</v>
      </c>
      <c r="E163">
        <v>142</v>
      </c>
      <c r="F163">
        <v>160</v>
      </c>
      <c r="G163">
        <v>227</v>
      </c>
      <c r="H163">
        <v>219</v>
      </c>
      <c r="I163">
        <v>252</v>
      </c>
      <c r="J163">
        <v>190</v>
      </c>
      <c r="K163">
        <v>129</v>
      </c>
      <c r="L163">
        <v>109</v>
      </c>
      <c r="M163">
        <v>77</v>
      </c>
      <c r="N163" s="20">
        <f t="shared" si="6"/>
        <v>20</v>
      </c>
      <c r="P163" s="20">
        <f t="shared" si="10"/>
        <v>19</v>
      </c>
      <c r="R163">
        <v>930</v>
      </c>
      <c r="S163">
        <v>570</v>
      </c>
      <c r="T163">
        <v>290</v>
      </c>
      <c r="U163">
        <v>260</v>
      </c>
      <c r="V163">
        <v>400</v>
      </c>
      <c r="W163">
        <v>410</v>
      </c>
      <c r="X163">
        <v>880</v>
      </c>
      <c r="Y163">
        <v>360</v>
      </c>
      <c r="Z163">
        <v>320</v>
      </c>
      <c r="AA163">
        <v>1550</v>
      </c>
      <c r="AB163">
        <v>700</v>
      </c>
      <c r="AC163">
        <v>680</v>
      </c>
      <c r="AD163" s="22">
        <f t="shared" si="9"/>
        <v>494</v>
      </c>
      <c r="AF163" s="22">
        <f t="shared" si="11"/>
        <v>187</v>
      </c>
    </row>
    <row r="164" spans="1:33" x14ac:dyDescent="0.35">
      <c r="A164">
        <v>2004</v>
      </c>
      <c r="B164">
        <v>73</v>
      </c>
      <c r="C164">
        <v>68</v>
      </c>
      <c r="D164">
        <v>85</v>
      </c>
      <c r="E164">
        <v>117</v>
      </c>
      <c r="F164">
        <v>157</v>
      </c>
      <c r="G164">
        <v>207</v>
      </c>
      <c r="H164">
        <v>204</v>
      </c>
      <c r="I164">
        <v>212</v>
      </c>
      <c r="J164">
        <v>190</v>
      </c>
      <c r="K164">
        <v>154</v>
      </c>
      <c r="L164">
        <v>82</v>
      </c>
      <c r="M164">
        <v>61</v>
      </c>
      <c r="N164" s="20">
        <f t="shared" si="6"/>
        <v>17.940000000000001</v>
      </c>
      <c r="P164" s="20">
        <f t="shared" si="10"/>
        <v>19</v>
      </c>
      <c r="R164">
        <v>1360</v>
      </c>
      <c r="S164">
        <v>200</v>
      </c>
      <c r="T164">
        <v>380</v>
      </c>
      <c r="U164">
        <v>650</v>
      </c>
      <c r="V164">
        <v>730</v>
      </c>
      <c r="W164">
        <v>110</v>
      </c>
      <c r="X164">
        <v>540</v>
      </c>
      <c r="Y164">
        <v>710</v>
      </c>
      <c r="Z164">
        <v>510</v>
      </c>
      <c r="AA164">
        <v>970</v>
      </c>
      <c r="AB164">
        <v>110</v>
      </c>
      <c r="AC164">
        <v>680</v>
      </c>
      <c r="AD164" s="22">
        <f t="shared" si="9"/>
        <v>481</v>
      </c>
      <c r="AF164" s="22">
        <f t="shared" si="11"/>
        <v>148</v>
      </c>
    </row>
    <row r="165" spans="1:33" x14ac:dyDescent="0.35">
      <c r="A165">
        <v>2005</v>
      </c>
      <c r="B165">
        <v>65</v>
      </c>
      <c r="C165">
        <v>45</v>
      </c>
      <c r="D165">
        <v>94</v>
      </c>
      <c r="E165">
        <v>126</v>
      </c>
      <c r="F165">
        <v>169</v>
      </c>
      <c r="G165">
        <v>217</v>
      </c>
      <c r="H165">
        <v>221</v>
      </c>
      <c r="I165">
        <v>208</v>
      </c>
      <c r="J165">
        <v>180</v>
      </c>
      <c r="K165">
        <v>164</v>
      </c>
      <c r="L165">
        <v>80</v>
      </c>
      <c r="M165">
        <v>40</v>
      </c>
      <c r="N165" s="20">
        <f t="shared" si="6"/>
        <v>18.82</v>
      </c>
      <c r="P165" s="20">
        <f t="shared" si="10"/>
        <v>18</v>
      </c>
      <c r="R165">
        <v>320</v>
      </c>
      <c r="S165">
        <v>380</v>
      </c>
      <c r="T165">
        <v>380</v>
      </c>
      <c r="U165">
        <v>900</v>
      </c>
      <c r="V165">
        <v>160</v>
      </c>
      <c r="W165">
        <v>320</v>
      </c>
      <c r="X165">
        <v>200</v>
      </c>
      <c r="Y165">
        <v>140</v>
      </c>
      <c r="Z165">
        <v>560</v>
      </c>
      <c r="AA165">
        <v>550</v>
      </c>
      <c r="AB165">
        <v>900</v>
      </c>
      <c r="AC165">
        <v>1120</v>
      </c>
      <c r="AD165" s="22">
        <f t="shared" si="9"/>
        <v>325</v>
      </c>
      <c r="AF165" s="22">
        <f t="shared" si="11"/>
        <v>111</v>
      </c>
    </row>
    <row r="166" spans="1:33" x14ac:dyDescent="0.35">
      <c r="A166">
        <v>2006</v>
      </c>
      <c r="B166">
        <v>53</v>
      </c>
      <c r="C166">
        <v>50</v>
      </c>
      <c r="D166">
        <v>104</v>
      </c>
      <c r="E166">
        <v>124</v>
      </c>
      <c r="F166">
        <v>164</v>
      </c>
      <c r="G166">
        <v>213</v>
      </c>
      <c r="H166">
        <v>247</v>
      </c>
      <c r="I166">
        <v>194</v>
      </c>
      <c r="J166">
        <v>205</v>
      </c>
      <c r="K166">
        <v>172</v>
      </c>
      <c r="L166">
        <v>119</v>
      </c>
      <c r="M166">
        <v>52</v>
      </c>
      <c r="N166" s="20">
        <f t="shared" si="6"/>
        <v>18.84</v>
      </c>
      <c r="P166" s="20">
        <f t="shared" si="10"/>
        <v>20.5</v>
      </c>
      <c r="R166">
        <v>490</v>
      </c>
      <c r="S166">
        <v>1000</v>
      </c>
      <c r="T166">
        <v>1850</v>
      </c>
      <c r="U166">
        <v>270</v>
      </c>
      <c r="V166">
        <v>470</v>
      </c>
      <c r="W166">
        <v>250</v>
      </c>
      <c r="X166">
        <v>460</v>
      </c>
      <c r="Y166">
        <v>720</v>
      </c>
      <c r="Z166">
        <v>980</v>
      </c>
      <c r="AA166">
        <v>550</v>
      </c>
      <c r="AB166">
        <v>680</v>
      </c>
      <c r="AC166">
        <v>490</v>
      </c>
      <c r="AD166" s="22">
        <f t="shared" si="9"/>
        <v>635</v>
      </c>
      <c r="AF166" s="22">
        <f t="shared" si="11"/>
        <v>153</v>
      </c>
    </row>
    <row r="167" spans="1:33" x14ac:dyDescent="0.35">
      <c r="A167">
        <v>2007</v>
      </c>
      <c r="B167">
        <v>81</v>
      </c>
      <c r="C167">
        <v>97</v>
      </c>
      <c r="D167">
        <v>97</v>
      </c>
      <c r="E167">
        <v>156</v>
      </c>
      <c r="F167">
        <v>161</v>
      </c>
      <c r="G167">
        <v>189</v>
      </c>
      <c r="H167">
        <v>195</v>
      </c>
      <c r="I167">
        <v>199</v>
      </c>
      <c r="J167">
        <v>171</v>
      </c>
      <c r="K167">
        <v>134</v>
      </c>
      <c r="L167">
        <v>77</v>
      </c>
      <c r="M167">
        <v>59</v>
      </c>
      <c r="N167" s="20">
        <f t="shared" si="6"/>
        <v>18</v>
      </c>
      <c r="P167" s="20">
        <f t="shared" si="10"/>
        <v>17.100000000000001</v>
      </c>
      <c r="R167">
        <v>820</v>
      </c>
      <c r="S167">
        <v>1390</v>
      </c>
      <c r="T167">
        <v>930</v>
      </c>
      <c r="U167">
        <v>350</v>
      </c>
      <c r="V167">
        <v>1420</v>
      </c>
      <c r="W167">
        <v>570</v>
      </c>
      <c r="X167">
        <v>540</v>
      </c>
      <c r="Y167">
        <v>840</v>
      </c>
      <c r="Z167">
        <v>370</v>
      </c>
      <c r="AA167">
        <v>480</v>
      </c>
      <c r="AB167">
        <v>350</v>
      </c>
      <c r="AC167">
        <v>750</v>
      </c>
      <c r="AD167" s="22">
        <f t="shared" si="9"/>
        <v>665</v>
      </c>
      <c r="AF167" s="22">
        <f t="shared" si="11"/>
        <v>85</v>
      </c>
    </row>
    <row r="168" spans="1:33" x14ac:dyDescent="0.35">
      <c r="A168">
        <v>2008</v>
      </c>
      <c r="B168">
        <v>78</v>
      </c>
      <c r="C168">
        <v>97</v>
      </c>
      <c r="D168">
        <v>94</v>
      </c>
      <c r="E168">
        <v>117</v>
      </c>
      <c r="F168">
        <v>167</v>
      </c>
      <c r="G168">
        <v>187</v>
      </c>
      <c r="H168">
        <v>203</v>
      </c>
      <c r="I168">
        <v>199</v>
      </c>
      <c r="J168">
        <v>165</v>
      </c>
      <c r="K168">
        <v>130</v>
      </c>
      <c r="L168">
        <v>90</v>
      </c>
      <c r="M168">
        <v>56</v>
      </c>
      <c r="N168" s="20">
        <f t="shared" si="6"/>
        <v>17.46</v>
      </c>
      <c r="P168" s="20">
        <f t="shared" si="10"/>
        <v>16.5</v>
      </c>
      <c r="R168">
        <v>1080</v>
      </c>
      <c r="S168">
        <v>310</v>
      </c>
      <c r="T168">
        <v>1020</v>
      </c>
      <c r="U168">
        <v>770</v>
      </c>
      <c r="V168">
        <v>1510</v>
      </c>
      <c r="W168">
        <v>790</v>
      </c>
      <c r="X168">
        <v>200</v>
      </c>
      <c r="Y168">
        <v>830</v>
      </c>
      <c r="Z168">
        <v>660</v>
      </c>
      <c r="AA168">
        <v>900</v>
      </c>
      <c r="AB168">
        <v>1310</v>
      </c>
      <c r="AC168">
        <v>740</v>
      </c>
      <c r="AD168" s="22">
        <f t="shared" si="9"/>
        <v>658</v>
      </c>
      <c r="AF168" s="22">
        <f t="shared" si="11"/>
        <v>156</v>
      </c>
    </row>
    <row r="169" spans="1:33" x14ac:dyDescent="0.35">
      <c r="A169">
        <v>2009</v>
      </c>
      <c r="B169">
        <v>47</v>
      </c>
      <c r="C169">
        <v>68</v>
      </c>
      <c r="D169">
        <v>99</v>
      </c>
      <c r="E169">
        <v>119</v>
      </c>
      <c r="F169">
        <v>168</v>
      </c>
      <c r="G169">
        <v>202</v>
      </c>
      <c r="H169">
        <v>211</v>
      </c>
      <c r="I169">
        <v>219</v>
      </c>
      <c r="J169">
        <v>187</v>
      </c>
      <c r="K169">
        <v>150</v>
      </c>
      <c r="L169">
        <v>116</v>
      </c>
      <c r="M169">
        <v>70</v>
      </c>
      <c r="N169" s="20">
        <f t="shared" si="6"/>
        <v>18.380000000000003</v>
      </c>
      <c r="P169" s="20">
        <f t="shared" si="10"/>
        <v>18.7</v>
      </c>
      <c r="R169">
        <v>1290</v>
      </c>
      <c r="S169">
        <v>330</v>
      </c>
      <c r="T169">
        <v>310</v>
      </c>
      <c r="U169">
        <v>1160</v>
      </c>
      <c r="V169">
        <v>780</v>
      </c>
      <c r="W169">
        <v>750</v>
      </c>
      <c r="X169">
        <v>470</v>
      </c>
      <c r="Y169">
        <v>240</v>
      </c>
      <c r="Z169">
        <v>490</v>
      </c>
      <c r="AA169">
        <v>340</v>
      </c>
      <c r="AB169">
        <v>2040</v>
      </c>
      <c r="AC169">
        <v>920</v>
      </c>
      <c r="AD169" s="22">
        <f t="shared" si="9"/>
        <v>667</v>
      </c>
      <c r="AF169" s="22">
        <f t="shared" si="11"/>
        <v>83</v>
      </c>
    </row>
    <row r="170" spans="1:33" x14ac:dyDescent="0.35">
      <c r="A170">
        <v>2010</v>
      </c>
      <c r="B170">
        <v>35</v>
      </c>
      <c r="C170">
        <v>58</v>
      </c>
      <c r="D170">
        <v>88</v>
      </c>
      <c r="E170">
        <v>138</v>
      </c>
      <c r="F170">
        <v>149</v>
      </c>
      <c r="G170">
        <v>192</v>
      </c>
      <c r="H170">
        <v>221</v>
      </c>
      <c r="I170">
        <v>204</v>
      </c>
      <c r="J170">
        <v>179</v>
      </c>
      <c r="K170">
        <v>135</v>
      </c>
      <c r="L170">
        <v>92</v>
      </c>
      <c r="N170" s="20">
        <f t="shared" si="6"/>
        <v>18.080000000000002</v>
      </c>
      <c r="P170" s="20">
        <f t="shared" si="10"/>
        <v>17.899999999999999</v>
      </c>
      <c r="R170">
        <v>780</v>
      </c>
      <c r="S170">
        <v>540</v>
      </c>
      <c r="T170">
        <v>680</v>
      </c>
      <c r="U170">
        <v>270</v>
      </c>
      <c r="V170">
        <v>410</v>
      </c>
      <c r="W170">
        <v>1020</v>
      </c>
      <c r="X170">
        <v>150</v>
      </c>
      <c r="Y170">
        <v>170</v>
      </c>
      <c r="Z170">
        <v>240</v>
      </c>
      <c r="AA170">
        <v>930</v>
      </c>
      <c r="AB170">
        <v>2150</v>
      </c>
      <c r="AD170" s="22">
        <f t="shared" si="9"/>
        <v>666</v>
      </c>
      <c r="AF170" s="22">
        <f t="shared" si="11"/>
        <v>117</v>
      </c>
    </row>
    <row r="172" spans="1:33" x14ac:dyDescent="0.35">
      <c r="B172">
        <f t="shared" ref="B172:M172" si="12">AVERAGE(B2:B170)</f>
        <v>59.047619047619051</v>
      </c>
      <c r="C172">
        <f t="shared" si="12"/>
        <v>69.891566265060234</v>
      </c>
      <c r="D172">
        <f t="shared" si="12"/>
        <v>94.166666666666671</v>
      </c>
      <c r="E172">
        <f t="shared" si="12"/>
        <v>121.26506024096386</v>
      </c>
      <c r="F172">
        <f t="shared" si="12"/>
        <v>154.83132530120483</v>
      </c>
      <c r="G172">
        <f t="shared" si="12"/>
        <v>187.21951219512195</v>
      </c>
      <c r="H172">
        <f t="shared" si="12"/>
        <v>207</v>
      </c>
      <c r="I172">
        <f t="shared" si="12"/>
        <v>204.58536585365854</v>
      </c>
      <c r="J172">
        <f t="shared" si="12"/>
        <v>178.48750000000001</v>
      </c>
      <c r="K172">
        <f t="shared" si="12"/>
        <v>139.65853658536585</v>
      </c>
      <c r="L172">
        <f t="shared" si="12"/>
        <v>89.802469135802468</v>
      </c>
      <c r="M172">
        <f t="shared" si="12"/>
        <v>64.567901234567898</v>
      </c>
      <c r="N172" s="20">
        <f>AVERAGE(N112:N158)</f>
        <v>16.831489361702126</v>
      </c>
      <c r="O172" s="20">
        <f>AVERAGE(O112:O158)</f>
        <v>16.875531914893617</v>
      </c>
      <c r="P172" s="20">
        <f>AVERAGE(P112:P158)</f>
        <v>17.523404255319154</v>
      </c>
      <c r="Q172" s="20">
        <f>AVERAGE(Q112:Q158)</f>
        <v>17.39893617021276</v>
      </c>
      <c r="R172">
        <f>AVERAGE(R2:R170)</f>
        <v>769.02976190476193</v>
      </c>
      <c r="S172">
        <f t="shared" ref="S172:AC172" si="13">AVERAGE(S2:S170)</f>
        <v>651.35119047619048</v>
      </c>
      <c r="T172">
        <f t="shared" si="13"/>
        <v>651.46745562130172</v>
      </c>
      <c r="U172">
        <f t="shared" si="13"/>
        <v>668.25443786982248</v>
      </c>
      <c r="V172">
        <f t="shared" si="13"/>
        <v>712.69230769230774</v>
      </c>
      <c r="W172">
        <f t="shared" si="13"/>
        <v>657.42011834319521</v>
      </c>
      <c r="X172">
        <f t="shared" si="13"/>
        <v>517.42261904761904</v>
      </c>
      <c r="Y172">
        <f t="shared" si="13"/>
        <v>593.31360946745565</v>
      </c>
      <c r="Z172">
        <f t="shared" si="13"/>
        <v>730.4497041420118</v>
      </c>
      <c r="AA172">
        <f t="shared" si="13"/>
        <v>878.56804733727813</v>
      </c>
      <c r="AB172">
        <f t="shared" si="13"/>
        <v>927.7904191616766</v>
      </c>
      <c r="AC172">
        <f t="shared" si="13"/>
        <v>867.69461077844312</v>
      </c>
      <c r="AD172" s="24">
        <f>AVERAGE(AD112:AD158)</f>
        <v>642.86309872655909</v>
      </c>
      <c r="AE172" s="24">
        <f>AVERAGE(AE112:AE158)</f>
        <v>609.16808510638305</v>
      </c>
      <c r="AF172" s="24">
        <f>AVERAGE(AF112:AF158)</f>
        <v>174.32765957446813</v>
      </c>
      <c r="AG172" s="24">
        <f>AVERAGE(AG112:AG158)</f>
        <v>150.32659574468087</v>
      </c>
    </row>
    <row r="173" spans="1:33" x14ac:dyDescent="0.35">
      <c r="B173">
        <f t="shared" ref="B173:M173" si="14">STDEV(B2:B170)</f>
        <v>19.743478265538762</v>
      </c>
      <c r="C173">
        <f t="shared" si="14"/>
        <v>19.254173103100644</v>
      </c>
      <c r="D173">
        <f t="shared" si="14"/>
        <v>15.857675222232759</v>
      </c>
      <c r="E173">
        <f t="shared" si="14"/>
        <v>17.4069542714549</v>
      </c>
      <c r="F173">
        <f t="shared" si="14"/>
        <v>16.029560556571429</v>
      </c>
      <c r="G173">
        <f t="shared" si="14"/>
        <v>17.313396219344071</v>
      </c>
      <c r="H173">
        <f t="shared" si="14"/>
        <v>16.690353538333689</v>
      </c>
      <c r="I173">
        <f t="shared" si="14"/>
        <v>17.004684336107847</v>
      </c>
      <c r="J173">
        <f t="shared" si="14"/>
        <v>15.027395868289302</v>
      </c>
      <c r="K173">
        <f t="shared" si="14"/>
        <v>14.668534823947493</v>
      </c>
      <c r="L173">
        <f t="shared" si="14"/>
        <v>16.020372641807693</v>
      </c>
      <c r="M173">
        <f t="shared" si="14"/>
        <v>17.863327147822254</v>
      </c>
      <c r="N173" s="20">
        <f>STDEV(N112:N158)</f>
        <v>0.99076382199357849</v>
      </c>
      <c r="O173" s="20">
        <f>STDEV(O112:O158)</f>
        <v>0.93259294561998829</v>
      </c>
      <c r="P173" s="20">
        <f>STDEV(P112:P158)</f>
        <v>1.3609799484127225</v>
      </c>
      <c r="Q173" s="20">
        <f>STDEV(Q112:Q158)</f>
        <v>1.3884026386972672</v>
      </c>
      <c r="R173">
        <f>STDEV(R2:R170)</f>
        <v>470.77028350195872</v>
      </c>
      <c r="S173">
        <f t="shared" ref="S173:AC173" si="15">STDEV(S2:S170)</f>
        <v>415.67422483124813</v>
      </c>
      <c r="T173">
        <f t="shared" si="15"/>
        <v>406.39340011957563</v>
      </c>
      <c r="U173">
        <f t="shared" si="15"/>
        <v>368.85206464151338</v>
      </c>
      <c r="V173">
        <f t="shared" si="15"/>
        <v>337.12587729638489</v>
      </c>
      <c r="W173">
        <f t="shared" si="15"/>
        <v>379.68142325411657</v>
      </c>
      <c r="X173">
        <f t="shared" si="15"/>
        <v>297.6656501013905</v>
      </c>
      <c r="Y173">
        <f t="shared" si="15"/>
        <v>424.54739470334073</v>
      </c>
      <c r="Z173">
        <f t="shared" si="15"/>
        <v>474.7779168958217</v>
      </c>
      <c r="AA173">
        <f t="shared" si="15"/>
        <v>531.33623931654176</v>
      </c>
      <c r="AB173">
        <f t="shared" si="15"/>
        <v>543.99863042911591</v>
      </c>
      <c r="AC173">
        <f t="shared" si="15"/>
        <v>534.50189149046457</v>
      </c>
      <c r="AD173" s="24">
        <f>STDEV(AD112:AD158)</f>
        <v>152.84389014421376</v>
      </c>
      <c r="AE173" s="24">
        <f>STDEV(AE112:AE158)</f>
        <v>136.98657520130905</v>
      </c>
      <c r="AF173" s="24">
        <f>STDEV(AF112:AF158)</f>
        <v>92.098597218528354</v>
      </c>
      <c r="AG173" s="24">
        <f>STDEV(AG112:AG158)</f>
        <v>73.677353203787334</v>
      </c>
    </row>
    <row r="174" spans="1:33" x14ac:dyDescent="0.35">
      <c r="N174" s="20">
        <f>CORREL(N112:N158,O112:O158)</f>
        <v>0.96415698679969475</v>
      </c>
      <c r="P174" s="20">
        <f>CORREL(P112:P158,Q112:Q158)</f>
        <v>0.9857355072281323</v>
      </c>
      <c r="AD174" s="20">
        <f>CORREL(AD112:AD158,AE112:AE158)</f>
        <v>0.8051251157015521</v>
      </c>
      <c r="AE174" s="20"/>
      <c r="AF174" s="20">
        <f>CORREL(AF112:AF158,AG112:AG158)</f>
        <v>0.58049104325566059</v>
      </c>
      <c r="AG174" s="24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Var Descript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schwert</dc:creator>
  <cp:lastModifiedBy>Ran Ren</cp:lastModifiedBy>
  <dcterms:created xsi:type="dcterms:W3CDTF">2005-03-23T17:30:29Z</dcterms:created>
  <dcterms:modified xsi:type="dcterms:W3CDTF">2022-04-13T15:56:54Z</dcterms:modified>
</cp:coreProperties>
</file>