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imple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<sst xmlns="http://schemas.openxmlformats.org/spreadsheetml/2006/main" uniqueCount="71">
  <si>
    <t>Job No.</t>
  </si>
  <si>
    <t>Site</t>
  </si>
  <si>
    <t>Engineer</t>
  </si>
  <si>
    <t>Invoice No.</t>
  </si>
  <si>
    <t>Invoice Date</t>
  </si>
  <si>
    <t>SubTotal</t>
  </si>
  <si>
    <t>Age</t>
  </si>
  <si>
    <t>Invoice PDF</t>
  </si>
  <si>
    <t>Comments</t>
  </si>
  <si>
    <t>PM4686609</t>
  </si>
  <si>
    <t>Hibberdene Convenience Centre</t>
  </si>
  <si>
    <t>Barry Sitharam</t>
  </si>
  <si>
    <t>01 Dec 2020</t>
  </si>
  <si>
    <t>PM4680438</t>
  </si>
  <si>
    <t>Allys Convenience Centre</t>
  </si>
  <si>
    <t>PM4685797</t>
  </si>
  <si>
    <t>Alton Convenience Centre</t>
  </si>
  <si>
    <t>Sbusiso Ngcobo</t>
  </si>
  <si>
    <t>PM4692588</t>
  </si>
  <si>
    <t>ILALA CONVENIENCE</t>
  </si>
  <si>
    <t>PM4692338</t>
  </si>
  <si>
    <t>PM4686248</t>
  </si>
  <si>
    <t>Athlone Conv.</t>
  </si>
  <si>
    <t>01 Mar 2021</t>
  </si>
  <si>
    <t>PM4690629</t>
  </si>
  <si>
    <t>Welcome Convenience Centre</t>
  </si>
  <si>
    <t>07 Apr 2021</t>
  </si>
  <si>
    <t>PM4673939</t>
  </si>
  <si>
    <t>Malvern Convenience Centre</t>
  </si>
  <si>
    <t>09 Apr 2021</t>
  </si>
  <si>
    <t>PM4684067</t>
  </si>
  <si>
    <t>Queensburgh</t>
  </si>
  <si>
    <t>10 Nov 2020</t>
  </si>
  <si>
    <t>PM4687034</t>
  </si>
  <si>
    <t>Bay Terrace Convenience Centre</t>
  </si>
  <si>
    <t>14 Dec 2020</t>
  </si>
  <si>
    <t>PM4685995</t>
  </si>
  <si>
    <t>Island Park Convenience Centre</t>
  </si>
  <si>
    <t>15 Dec 2020</t>
  </si>
  <si>
    <t>PM4691656</t>
  </si>
  <si>
    <t>Springlake Convenience Centre</t>
  </si>
  <si>
    <t>16 Jan 2021</t>
  </si>
  <si>
    <t>PM4683506</t>
  </si>
  <si>
    <t>Harrismith Convenience Centre</t>
  </si>
  <si>
    <t>17 Nov 2020</t>
  </si>
  <si>
    <t>PM4684063</t>
  </si>
  <si>
    <t>Marine Drive Service Station</t>
  </si>
  <si>
    <t>19 Nov 2020</t>
  </si>
  <si>
    <t>PM4686218</t>
  </si>
  <si>
    <t>20 Nov 2020</t>
  </si>
  <si>
    <t>PM4686912</t>
  </si>
  <si>
    <t>The Stamford Convenience Centre</t>
  </si>
  <si>
    <t>PM4686773</t>
  </si>
  <si>
    <t>Eyethu Convenience Centre</t>
  </si>
  <si>
    <t>PM4678523</t>
  </si>
  <si>
    <t>Old Mill Convenience Centre</t>
  </si>
  <si>
    <t>21 Dec 2020</t>
  </si>
  <si>
    <t>PM4688885</t>
  </si>
  <si>
    <t>Hlope Convenience Centre</t>
  </si>
  <si>
    <t>PM4688886</t>
  </si>
  <si>
    <t>PM4685987</t>
  </si>
  <si>
    <t>23 Feb 2021</t>
  </si>
  <si>
    <t>PM4684330</t>
  </si>
  <si>
    <t>NEWLANDS CONVENIENCE</t>
  </si>
  <si>
    <t>23 Nov 2020</t>
  </si>
  <si>
    <t>PM4686682-1</t>
  </si>
  <si>
    <t>Mall Petrol Shop</t>
  </si>
  <si>
    <t>26 Nov 2020</t>
  </si>
  <si>
    <t>PM4682222-1</t>
  </si>
  <si>
    <t>PM4686682</t>
  </si>
  <si>
    <t>30 Nov 2020</t>
  </si>
</sst>
</file>

<file path=xl/styles.xml><?xml version="1.0" encoding="utf-8"?>
<styleSheet xmlns="http://schemas.openxmlformats.org/spreadsheetml/2006/main" xml:space="preserve">
  <numFmts count="0"/>
  <fonts count="2">
    <font>
      <name val="Calibri"/>
      <sz val="11"/>
      <b val="0"/>
      <i val="0"/>
      <u val="none"/>
      <strike val="0"/>
      <color rgb="FF000000"/>
    </font>
    <font>
      <name val="Calibri"/>
      <sz val="11"/>
      <b val="1"/>
      <i val="0"/>
      <u val="none"/>
      <strike val="0"/>
      <color rgb="FF000000"/>
    </font>
  </fonts>
  <fills count="3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solid">
        <fgColor rgb="FFFF00"/>
        <bgColor rgb="FF000000"/>
      </patternFill>
    </fill>
  </fills>
  <borders count="4">
    <border/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4">
    <xf xfId="0" fontId="0" numFmtId="0" fillId="0" borderId="0" applyFont="0" applyNumberFormat="0" applyFill="0" applyBorder="0" applyAlignment="0">
      <alignment horizontal="left" vertical="bottom" textRotation="0" wrapText="false" shrinkToFit="false"/>
    </xf>
    <xf xfId="0" fontId="1" numFmtId="0" fillId="2" borderId="1" applyFont="1" applyNumberFormat="0" applyFill="1" applyBorder="1" applyAlignment="0">
      <alignment horizontal="left" vertical="bottom" textRotation="0" wrapText="false" shrinkToFit="false"/>
    </xf>
    <xf xfId="0" fontId="1" numFmtId="0" fillId="2" borderId="2" applyFont="1" applyNumberFormat="0" applyFill="1" applyBorder="1" applyAlignment="0">
      <alignment horizontal="left" vertical="bottom" textRotation="0" wrapText="false" shrinkToFit="false"/>
    </xf>
    <xf xfId="0" fontId="1" numFmtId="0" fillId="2" borderId="3" applyFont="1" applyNumberFormat="0" applyFill="1" applyBorder="1" applyAlignment="0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seavest.co.za/inv/fpdf16/inv-preview.php?Id=40147" TargetMode="External"/><Relationship Id="rId_hyperlink_2" Type="http://schemas.openxmlformats.org/officeDocument/2006/relationships/hyperlink" Target="http://www.seavest.co.za/inv/fpdf16/inv-preview.php?Id=40056" TargetMode="External"/><Relationship Id="rId_hyperlink_3" Type="http://schemas.openxmlformats.org/officeDocument/2006/relationships/hyperlink" Target="http://www.seavest.co.za/inv/fpdf16/inv-preview.php?Id=40105" TargetMode="External"/><Relationship Id="rId_hyperlink_4" Type="http://schemas.openxmlformats.org/officeDocument/2006/relationships/hyperlink" Target="http://www.seavest.co.za/inv/fpdf16/inv-preview.php?Id=40353" TargetMode="External"/><Relationship Id="rId_hyperlink_5" Type="http://schemas.openxmlformats.org/officeDocument/2006/relationships/hyperlink" Target="http://www.seavest.co.za/inv/fpdf16/inv-preview.php?Id=40346" TargetMode="External"/><Relationship Id="rId_hyperlink_6" Type="http://schemas.openxmlformats.org/officeDocument/2006/relationships/hyperlink" Target="http://www.seavest.co.za/inv/fpdf16/inv-preview.php?Id=40134" TargetMode="External"/><Relationship Id="rId_hyperlink_7" Type="http://schemas.openxmlformats.org/officeDocument/2006/relationships/hyperlink" Target="http://www.seavest.co.za/inv/fpdf16/inv-preview.php?Id=40291" TargetMode="External"/><Relationship Id="rId_hyperlink_8" Type="http://schemas.openxmlformats.org/officeDocument/2006/relationships/hyperlink" Target="http://www.seavest.co.za/inv/fpdf16/inv-preview.php?Id=39683" TargetMode="External"/><Relationship Id="rId_hyperlink_9" Type="http://schemas.openxmlformats.org/officeDocument/2006/relationships/hyperlink" Target="http://www.seavest.co.za/inv/fpdf16/inv-preview.php?Id=40065" TargetMode="External"/><Relationship Id="rId_hyperlink_10" Type="http://schemas.openxmlformats.org/officeDocument/2006/relationships/hyperlink" Target="http://www.seavest.co.za/inv/fpdf16/inv-preview.php?Id=40178" TargetMode="External"/><Relationship Id="rId_hyperlink_11" Type="http://schemas.openxmlformats.org/officeDocument/2006/relationships/hyperlink" Target="http://www.seavest.co.za/inv/fpdf16/inv-preview.php?Id=40123" TargetMode="External"/><Relationship Id="rId_hyperlink_12" Type="http://schemas.openxmlformats.org/officeDocument/2006/relationships/hyperlink" Target="http://www.seavest.co.za/inv/fpdf16/inv-preview.php?Id=40325" TargetMode="External"/><Relationship Id="rId_hyperlink_13" Type="http://schemas.openxmlformats.org/officeDocument/2006/relationships/hyperlink" Target="http://www.seavest.co.za/inv/fpdf16/inv-preview.php?Id=40151" TargetMode="External"/><Relationship Id="rId_hyperlink_14" Type="http://schemas.openxmlformats.org/officeDocument/2006/relationships/hyperlink" Target="http://www.seavest.co.za/inv/fpdf16/inv-preview.php?Id=40060" TargetMode="External"/><Relationship Id="rId_hyperlink_15" Type="http://schemas.openxmlformats.org/officeDocument/2006/relationships/hyperlink" Target="http://www.seavest.co.za/inv/fpdf16/inv-preview.php?Id=40131" TargetMode="External"/><Relationship Id="rId_hyperlink_16" Type="http://schemas.openxmlformats.org/officeDocument/2006/relationships/hyperlink" Target="http://www.seavest.co.za/inv/fpdf16/inv-preview.php?Id=40182" TargetMode="External"/><Relationship Id="rId_hyperlink_17" Type="http://schemas.openxmlformats.org/officeDocument/2006/relationships/hyperlink" Target="http://www.seavest.co.za/inv/fpdf16/inv-preview.php?Id=40188" TargetMode="External"/><Relationship Id="rId_hyperlink_18" Type="http://schemas.openxmlformats.org/officeDocument/2006/relationships/hyperlink" Target="http://www.seavest.co.za/inv/fpdf16/inv-preview.php?Id=39876" TargetMode="External"/><Relationship Id="rId_hyperlink_19" Type="http://schemas.openxmlformats.org/officeDocument/2006/relationships/hyperlink" Target="http://www.seavest.co.za/inv/fpdf16/inv-preview.php?Id=40240" TargetMode="External"/><Relationship Id="rId_hyperlink_20" Type="http://schemas.openxmlformats.org/officeDocument/2006/relationships/hyperlink" Target="http://www.seavest.co.za/inv/fpdf16/inv-preview.php?Id=40239" TargetMode="External"/><Relationship Id="rId_hyperlink_21" Type="http://schemas.openxmlformats.org/officeDocument/2006/relationships/hyperlink" Target="http://www.seavest.co.za/inv/fpdf16/inv-preview.php?Id=40122" TargetMode="External"/><Relationship Id="rId_hyperlink_22" Type="http://schemas.openxmlformats.org/officeDocument/2006/relationships/hyperlink" Target="http://www.seavest.co.za/inv/fpdf16/inv-preview.php?Id=40053" TargetMode="External"/><Relationship Id="rId_hyperlink_23" Type="http://schemas.openxmlformats.org/officeDocument/2006/relationships/hyperlink" Target="http://www.seavest.co.za/inv/fpdf16/inv-preview.php?Id=40349" TargetMode="External"/><Relationship Id="rId_hyperlink_24" Type="http://schemas.openxmlformats.org/officeDocument/2006/relationships/hyperlink" Target="http://www.seavest.co.za/inv/fpdf16/inv-preview.php?Id=40351" TargetMode="External"/><Relationship Id="rId_hyperlink_25" Type="http://schemas.openxmlformats.org/officeDocument/2006/relationships/hyperlink" Target="http://www.seavest.co.za/inv/fpdf16/inv-preview.php?Id=4014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HG26"/>
  <sheetViews>
    <sheetView tabSelected="1" workbookViewId="0" showGridLines="true" showRowColHeaders="1">
      <selection activeCell="A1" sqref="A1"/>
    </sheetView>
  </sheetViews>
  <sheetFormatPr defaultRowHeight="14.4" outlineLevelRow="0" outlineLevelCol="0"/>
  <cols>
    <col min="1" max="1" width="10" customWidth="true" style="0"/>
    <col min="2" max="2" width="15" customWidth="true" style="0"/>
    <col min="3" max="3" width="15" customWidth="true" style="0"/>
    <col min="4" max="4" width="15" customWidth="true" style="0"/>
    <col min="5" max="5" width="40" customWidth="true" style="0"/>
    <col min="6" max="6" width="15" customWidth="true" style="0"/>
    <col min="7" max="7" width="15" customWidth="true" style="0"/>
    <col min="8" max="8" width="15" customWidth="true" style="0"/>
    <col min="9" max="9" width="15" customWidth="true" style="0"/>
  </cols>
  <sheetData>
    <row r="1" spans="1:21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3"/>
    </row>
    <row r="2" spans="1:215">
      <c r="A2" t="s">
        <v>9</v>
      </c>
      <c r="B2" t="s">
        <v>10</v>
      </c>
      <c r="C2" t="s">
        <v>11</v>
      </c>
      <c r="D2">
        <v>20417</v>
      </c>
      <c r="E2" t="s">
        <v>12</v>
      </c>
      <c r="F2">
        <v>0</v>
      </c>
      <c r="G2">
        <v>184</v>
      </c>
      <c r="H2" t="str">
        <f>Hyperlink("http://www.seavest.co.za/inv/fpdf16/inv-preview.php?Id=40147","Click for Invoice PDF")</f>
        <v>Click for Invoice PDF</v>
      </c>
      <c r="I2"/>
    </row>
    <row r="3" spans="1:215">
      <c r="A3" t="s">
        <v>13</v>
      </c>
      <c r="B3" t="s">
        <v>14</v>
      </c>
      <c r="C3" t="s">
        <v>11</v>
      </c>
      <c r="D3">
        <v>20330</v>
      </c>
      <c r="E3" t="s">
        <v>12</v>
      </c>
      <c r="F3">
        <v>0</v>
      </c>
      <c r="G3">
        <v>164</v>
      </c>
      <c r="H3" t="str">
        <f>Hyperlink("http://www.seavest.co.za/inv/fpdf16/inv-preview.php?Id=40056","Click for Invoice PDF")</f>
        <v>Click for Invoice PDF</v>
      </c>
      <c r="I3"/>
    </row>
    <row r="4" spans="1:215">
      <c r="A4" t="s">
        <v>15</v>
      </c>
      <c r="B4" t="s">
        <v>16</v>
      </c>
      <c r="C4" t="s">
        <v>17</v>
      </c>
      <c r="D4">
        <v>20555</v>
      </c>
      <c r="E4" t="s">
        <v>12</v>
      </c>
      <c r="F4">
        <v>0</v>
      </c>
      <c r="G4">
        <v>184</v>
      </c>
      <c r="H4" t="str">
        <f>Hyperlink("http://www.seavest.co.za/inv/fpdf16/inv-preview.php?Id=40105","Click for Invoice PDF")</f>
        <v>Click for Invoice PDF</v>
      </c>
      <c r="I4"/>
    </row>
    <row r="5" spans="1:215">
      <c r="A5" t="s">
        <v>18</v>
      </c>
      <c r="B5" t="s">
        <v>19</v>
      </c>
      <c r="C5" t="s">
        <v>17</v>
      </c>
      <c r="D5">
        <v>20681</v>
      </c>
      <c r="E5" t="s">
        <v>12</v>
      </c>
      <c r="F5">
        <v>2507.16</v>
      </c>
      <c r="G5">
        <v>184</v>
      </c>
      <c r="H5" t="str">
        <f>Hyperlink("http://www.seavest.co.za/inv/fpdf16/inv-preview.php?Id=40353","Click for Invoice PDF")</f>
        <v>Click for Invoice PDF</v>
      </c>
      <c r="I5"/>
    </row>
    <row r="6" spans="1:215">
      <c r="A6" t="s">
        <v>20</v>
      </c>
      <c r="B6" t="s">
        <v>19</v>
      </c>
      <c r="C6" t="s">
        <v>17</v>
      </c>
      <c r="D6">
        <v>20680</v>
      </c>
      <c r="E6" t="s">
        <v>12</v>
      </c>
      <c r="F6">
        <v>0</v>
      </c>
      <c r="G6">
        <v>184</v>
      </c>
      <c r="H6" t="str">
        <f>Hyperlink("http://www.seavest.co.za/inv/fpdf16/inv-preview.php?Id=40346","Click for Invoice PDF")</f>
        <v>Click for Invoice PDF</v>
      </c>
      <c r="I6"/>
    </row>
    <row r="7" spans="1:215">
      <c r="A7" t="s">
        <v>21</v>
      </c>
      <c r="B7" t="s">
        <v>22</v>
      </c>
      <c r="C7" t="s">
        <v>17</v>
      </c>
      <c r="D7">
        <v>20456</v>
      </c>
      <c r="E7" t="s">
        <v>23</v>
      </c>
      <c r="F7">
        <v>19883.8</v>
      </c>
      <c r="G7">
        <v>93</v>
      </c>
      <c r="H7" t="str">
        <f>Hyperlink("http://www.seavest.co.za/inv/fpdf16/inv-preview.php?Id=40134","Click for Invoice PDF")</f>
        <v>Click for Invoice PDF</v>
      </c>
      <c r="I7"/>
    </row>
    <row r="8" spans="1:215">
      <c r="A8" t="s">
        <v>24</v>
      </c>
      <c r="B8" t="s">
        <v>25</v>
      </c>
      <c r="C8" t="s">
        <v>17</v>
      </c>
      <c r="D8">
        <v>20630</v>
      </c>
      <c r="E8" t="s">
        <v>26</v>
      </c>
      <c r="F8">
        <v>0</v>
      </c>
      <c r="G8">
        <v>56</v>
      </c>
      <c r="H8" t="str">
        <f>Hyperlink("http://www.seavest.co.za/inv/fpdf16/inv-preview.php?Id=40291","Click for Invoice PDF")</f>
        <v>Click for Invoice PDF</v>
      </c>
      <c r="I8"/>
    </row>
    <row r="9" spans="1:215">
      <c r="A9" t="s">
        <v>27</v>
      </c>
      <c r="B9" t="s">
        <v>28</v>
      </c>
      <c r="C9" t="s">
        <v>17</v>
      </c>
      <c r="D9">
        <v>20587</v>
      </c>
      <c r="E9" t="s">
        <v>29</v>
      </c>
      <c r="F9">
        <v>0</v>
      </c>
      <c r="G9">
        <v>55</v>
      </c>
      <c r="H9" t="str">
        <f>Hyperlink("http://www.seavest.co.za/inv/fpdf16/inv-preview.php?Id=39683","Click for Invoice PDF")</f>
        <v>Click for Invoice PDF</v>
      </c>
      <c r="I9"/>
    </row>
    <row r="10" spans="1:215">
      <c r="A10" t="s">
        <v>30</v>
      </c>
      <c r="B10" t="s">
        <v>31</v>
      </c>
      <c r="C10" t="s">
        <v>11</v>
      </c>
      <c r="D10">
        <v>20340</v>
      </c>
      <c r="E10" t="s">
        <v>32</v>
      </c>
      <c r="F10">
        <v>6466.76</v>
      </c>
      <c r="G10">
        <v>23</v>
      </c>
      <c r="H10" t="str">
        <f>Hyperlink("http://www.seavest.co.za/inv/fpdf16/inv-preview.php?Id=40065","Click for Invoice PDF")</f>
        <v>Click for Invoice PDF</v>
      </c>
      <c r="I10"/>
    </row>
    <row r="11" spans="1:215">
      <c r="A11" t="s">
        <v>33</v>
      </c>
      <c r="B11" t="s">
        <v>34</v>
      </c>
      <c r="C11" t="s">
        <v>11</v>
      </c>
      <c r="D11">
        <v>20654</v>
      </c>
      <c r="E11" t="s">
        <v>35</v>
      </c>
      <c r="F11">
        <v>27844.4</v>
      </c>
      <c r="G11">
        <v>171</v>
      </c>
      <c r="H11" t="str">
        <f>Hyperlink("http://www.seavest.co.za/inv/fpdf16/inv-preview.php?Id=40178","Click for Invoice PDF")</f>
        <v>Click for Invoice PDF</v>
      </c>
      <c r="I11"/>
    </row>
    <row r="12" spans="1:215">
      <c r="A12" t="s">
        <v>36</v>
      </c>
      <c r="B12" t="s">
        <v>37</v>
      </c>
      <c r="C12" t="s">
        <v>11</v>
      </c>
      <c r="D12">
        <v>20668</v>
      </c>
      <c r="E12" t="s">
        <v>38</v>
      </c>
      <c r="F12">
        <v>35478.77</v>
      </c>
      <c r="G12">
        <v>170</v>
      </c>
      <c r="H12" t="str">
        <f>Hyperlink("http://www.seavest.co.za/inv/fpdf16/inv-preview.php?Id=40123","Click for Invoice PDF")</f>
        <v>Click for Invoice PDF</v>
      </c>
      <c r="I12"/>
    </row>
    <row r="13" spans="1:215">
      <c r="A13" t="s">
        <v>39</v>
      </c>
      <c r="B13" t="s">
        <v>40</v>
      </c>
      <c r="C13" t="s">
        <v>11</v>
      </c>
      <c r="D13">
        <v>20686</v>
      </c>
      <c r="E13" t="s">
        <v>41</v>
      </c>
      <c r="F13">
        <v>9112.9</v>
      </c>
      <c r="G13">
        <v>129</v>
      </c>
      <c r="H13" t="str">
        <f>Hyperlink("http://www.seavest.co.za/inv/fpdf16/inv-preview.php?Id=40325","Click for Invoice PDF")</f>
        <v>Click for Invoice PDF</v>
      </c>
      <c r="I13"/>
    </row>
    <row r="14" spans="1:215">
      <c r="A14" t="s">
        <v>42</v>
      </c>
      <c r="B14" t="s">
        <v>43</v>
      </c>
      <c r="C14" t="s">
        <v>17</v>
      </c>
      <c r="D14">
        <v>20422</v>
      </c>
      <c r="E14" t="s">
        <v>44</v>
      </c>
      <c r="F14">
        <v>13437.44</v>
      </c>
      <c r="G14">
        <v>198</v>
      </c>
      <c r="H14" t="str">
        <f>Hyperlink("http://www.seavest.co.za/inv/fpdf16/inv-preview.php?Id=40151","Click for Invoice PDF")</f>
        <v>Click for Invoice PDF</v>
      </c>
      <c r="I14"/>
    </row>
    <row r="15" spans="1:215">
      <c r="A15" t="s">
        <v>45</v>
      </c>
      <c r="B15" t="s">
        <v>46</v>
      </c>
      <c r="C15" t="s">
        <v>11</v>
      </c>
      <c r="D15">
        <v>20334</v>
      </c>
      <c r="E15" t="s">
        <v>47</v>
      </c>
      <c r="F15">
        <v>0</v>
      </c>
      <c r="G15">
        <v>168</v>
      </c>
      <c r="H15" t="str">
        <f>Hyperlink("http://www.seavest.co.za/inv/fpdf16/inv-preview.php?Id=40060","Click for Invoice PDF")</f>
        <v>Click for Invoice PDF</v>
      </c>
      <c r="I15"/>
    </row>
    <row r="16" spans="1:215">
      <c r="A16" t="s">
        <v>48</v>
      </c>
      <c r="B16" t="s">
        <v>22</v>
      </c>
      <c r="C16" t="s">
        <v>17</v>
      </c>
      <c r="D16">
        <v>20454</v>
      </c>
      <c r="E16" t="s">
        <v>49</v>
      </c>
      <c r="F16">
        <v>7494.08</v>
      </c>
      <c r="G16">
        <v>190</v>
      </c>
      <c r="H16" t="str">
        <f>Hyperlink("http://www.seavest.co.za/inv/fpdf16/inv-preview.php?Id=40131","Click for Invoice PDF")</f>
        <v>Click for Invoice PDF</v>
      </c>
      <c r="I16"/>
    </row>
    <row r="17" spans="1:215">
      <c r="A17" t="s">
        <v>50</v>
      </c>
      <c r="B17" t="s">
        <v>51</v>
      </c>
      <c r="C17" t="s">
        <v>11</v>
      </c>
      <c r="D17">
        <v>20498</v>
      </c>
      <c r="E17" t="s">
        <v>49</v>
      </c>
      <c r="F17">
        <v>3099.88</v>
      </c>
      <c r="G17">
        <v>190</v>
      </c>
      <c r="H17" t="str">
        <f>Hyperlink("http://www.seavest.co.za/inv/fpdf16/inv-preview.php?Id=40182","Click for Invoice PDF")</f>
        <v>Click for Invoice PDF</v>
      </c>
      <c r="I17"/>
    </row>
    <row r="18" spans="1:215">
      <c r="A18" t="s">
        <v>52</v>
      </c>
      <c r="B18" t="s">
        <v>53</v>
      </c>
      <c r="C18" t="s">
        <v>11</v>
      </c>
      <c r="D18">
        <v>20474</v>
      </c>
      <c r="E18" t="s">
        <v>49</v>
      </c>
      <c r="F18">
        <v>0</v>
      </c>
      <c r="G18">
        <v>190</v>
      </c>
      <c r="H18" t="str">
        <f>Hyperlink("http://www.seavest.co.za/inv/fpdf16/inv-preview.php?Id=40188","Click for Invoice PDF")</f>
        <v>Click for Invoice PDF</v>
      </c>
      <c r="I18"/>
    </row>
    <row r="19" spans="1:215">
      <c r="A19" t="s">
        <v>54</v>
      </c>
      <c r="B19" t="s">
        <v>55</v>
      </c>
      <c r="C19" t="s">
        <v>11</v>
      </c>
      <c r="D19">
        <v>20165</v>
      </c>
      <c r="E19" t="s">
        <v>56</v>
      </c>
      <c r="F19">
        <v>69387.21000000001</v>
      </c>
      <c r="G19">
        <v>164</v>
      </c>
      <c r="H19" t="str">
        <f>Hyperlink("http://www.seavest.co.za/inv/fpdf16/inv-preview.php?Id=39876","Click for Invoice PDF")</f>
        <v>Click for Invoice PDF</v>
      </c>
      <c r="I19"/>
    </row>
    <row r="20" spans="1:215">
      <c r="A20" t="s">
        <v>57</v>
      </c>
      <c r="B20" t="s">
        <v>58</v>
      </c>
      <c r="C20" t="s">
        <v>11</v>
      </c>
      <c r="D20">
        <v>20514</v>
      </c>
      <c r="E20" t="s">
        <v>56</v>
      </c>
      <c r="F20">
        <v>0</v>
      </c>
      <c r="G20">
        <v>35</v>
      </c>
      <c r="H20" t="str">
        <f>Hyperlink("http://www.seavest.co.za/inv/fpdf16/inv-preview.php?Id=40240","Click for Invoice PDF")</f>
        <v>Click for Invoice PDF</v>
      </c>
      <c r="I20"/>
    </row>
    <row r="21" spans="1:215">
      <c r="A21" t="s">
        <v>59</v>
      </c>
      <c r="B21" t="s">
        <v>58</v>
      </c>
      <c r="C21" t="s">
        <v>11</v>
      </c>
      <c r="D21">
        <v>20704</v>
      </c>
      <c r="E21" t="s">
        <v>56</v>
      </c>
      <c r="F21">
        <v>76613.12</v>
      </c>
      <c r="G21">
        <v>35</v>
      </c>
      <c r="H21" t="str">
        <f>Hyperlink("http://www.seavest.co.za/inv/fpdf16/inv-preview.php?Id=40239","Click for Invoice PDF")</f>
        <v>Click for Invoice PDF</v>
      </c>
      <c r="I21"/>
    </row>
    <row r="22" spans="1:215">
      <c r="A22" t="s">
        <v>60</v>
      </c>
      <c r="B22" t="s">
        <v>37</v>
      </c>
      <c r="C22" t="s">
        <v>11</v>
      </c>
      <c r="D22">
        <v>20510</v>
      </c>
      <c r="E22" t="s">
        <v>61</v>
      </c>
      <c r="F22">
        <v>135524.97</v>
      </c>
      <c r="G22">
        <v>21</v>
      </c>
      <c r="H22" t="str">
        <f>Hyperlink("http://www.seavest.co.za/inv/fpdf16/inv-preview.php?Id=40122","Click for Invoice PDF")</f>
        <v>Click for Invoice PDF</v>
      </c>
      <c r="I22"/>
    </row>
    <row r="23" spans="1:215">
      <c r="A23" t="s">
        <v>62</v>
      </c>
      <c r="B23" t="s">
        <v>63</v>
      </c>
      <c r="C23" t="s">
        <v>11</v>
      </c>
      <c r="D23">
        <v>20320</v>
      </c>
      <c r="E23" t="s">
        <v>64</v>
      </c>
      <c r="F23">
        <v>0</v>
      </c>
      <c r="G23">
        <v>168</v>
      </c>
      <c r="H23" t="str">
        <f>Hyperlink("http://www.seavest.co.za/inv/fpdf16/inv-preview.php?Id=40053","Click for Invoice PDF")</f>
        <v>Click for Invoice PDF</v>
      </c>
      <c r="I23"/>
    </row>
    <row r="24" spans="1:215">
      <c r="A24" t="s">
        <v>65</v>
      </c>
      <c r="B24" t="s">
        <v>66</v>
      </c>
      <c r="C24" t="s">
        <v>11</v>
      </c>
      <c r="D24">
        <v>20678</v>
      </c>
      <c r="E24" t="s">
        <v>67</v>
      </c>
      <c r="F24">
        <v>92671.98</v>
      </c>
      <c r="G24">
        <v>188</v>
      </c>
      <c r="H24" t="str">
        <f>Hyperlink("http://www.seavest.co.za/inv/fpdf16/inv-preview.php?Id=40349","Click for Invoice PDF")</f>
        <v>Click for Invoice PDF</v>
      </c>
      <c r="I24"/>
    </row>
    <row r="25" spans="1:215">
      <c r="A25" t="s">
        <v>68</v>
      </c>
      <c r="B25" t="s">
        <v>66</v>
      </c>
      <c r="C25" t="s">
        <v>11</v>
      </c>
      <c r="D25">
        <v>20679</v>
      </c>
      <c r="E25" t="s">
        <v>67</v>
      </c>
      <c r="F25">
        <v>0</v>
      </c>
      <c r="G25">
        <v>188</v>
      </c>
      <c r="H25" t="str">
        <f>Hyperlink("http://www.seavest.co.za/inv/fpdf16/inv-preview.php?Id=40351","Click for Invoice PDF")</f>
        <v>Click for Invoice PDF</v>
      </c>
      <c r="I25"/>
    </row>
    <row r="26" spans="1:215">
      <c r="A26" t="s">
        <v>69</v>
      </c>
      <c r="B26" t="s">
        <v>66</v>
      </c>
      <c r="C26" t="s">
        <v>11</v>
      </c>
      <c r="D26">
        <v>20606</v>
      </c>
      <c r="E26" t="s">
        <v>70</v>
      </c>
      <c r="F26">
        <v>0</v>
      </c>
      <c r="G26">
        <v>164</v>
      </c>
      <c r="H26" t="str">
        <f>Hyperlink("http://www.seavest.co.za/inv/fpdf16/inv-preview.php?Id=40149","Click for Invoice PDF")</f>
        <v>Click for Invoice PDF</v>
      </c>
      <c r="I26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H2" r:id="rId_hyperlink_1"/>
    <hyperlink ref="H3" r:id="rId_hyperlink_2"/>
    <hyperlink ref="H4" r:id="rId_hyperlink_3"/>
    <hyperlink ref="H5" r:id="rId_hyperlink_4"/>
    <hyperlink ref="H6" r:id="rId_hyperlink_5"/>
    <hyperlink ref="H7" r:id="rId_hyperlink_6"/>
    <hyperlink ref="H8" r:id="rId_hyperlink_7"/>
    <hyperlink ref="H9" r:id="rId_hyperlink_8"/>
    <hyperlink ref="H10" r:id="rId_hyperlink_9"/>
    <hyperlink ref="H11" r:id="rId_hyperlink_10"/>
    <hyperlink ref="H12" r:id="rId_hyperlink_11"/>
    <hyperlink ref="H13" r:id="rId_hyperlink_12"/>
    <hyperlink ref="H14" r:id="rId_hyperlink_13"/>
    <hyperlink ref="H15" r:id="rId_hyperlink_14"/>
    <hyperlink ref="H16" r:id="rId_hyperlink_15"/>
    <hyperlink ref="H17" r:id="rId_hyperlink_16"/>
    <hyperlink ref="H18" r:id="rId_hyperlink_17"/>
    <hyperlink ref="H19" r:id="rId_hyperlink_18"/>
    <hyperlink ref="H20" r:id="rId_hyperlink_19"/>
    <hyperlink ref="H21" r:id="rId_hyperlink_20"/>
    <hyperlink ref="H22" r:id="rId_hyperlink_21"/>
    <hyperlink ref="H23" r:id="rId_hyperlink_22"/>
    <hyperlink ref="H24" r:id="rId_hyperlink_23"/>
    <hyperlink ref="H25" r:id="rId_hyperlink_24"/>
    <hyperlink ref="H26" r:id="rId_hyperlink_25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Simple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KWD</dc:creator>
  <cp:lastModifiedBy>KWD</cp:lastModifiedBy>
  <dcterms:created xsi:type="dcterms:W3CDTF">2021-06-02T11:27:38+02:00</dcterms:created>
  <dcterms:modified xsi:type="dcterms:W3CDTF">2021-06-02T11:27:38+02:00</dcterms:modified>
  <dc:title>Office 2007 XLSX Test Document</dc:title>
  <dc:description>Test document for Office 2007 XLSX, generated using PHP classes.</dc:description>
  <dc:subject>Office 2007 XLSX Test Document</dc:subject>
  <cp:keywords/>
  <cp:category/>
</cp:coreProperties>
</file>