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<sst xmlns="http://schemas.openxmlformats.org/spreadsheetml/2006/main" uniqueCount="79">
  <si>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</si>
  <si>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</si>
  <si>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</si>
  <si>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</si>
  <si>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</si>
  <si>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</si>
  <si>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</si>
  <si>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</si>
  <si>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</si>
  <si>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PM4723427</t>
  </si>
  <si>
    <t>Empire S/s</t>
  </si>
  <si>
    <t>Siphiwe Masango</t>
  </si>
  <si>
    <t>02 Jul 2021</t>
  </si>
  <si>
    <t>PM4733523</t>
  </si>
  <si>
    <t>BRIGHT STAR</t>
  </si>
  <si>
    <t>05 Jul 2021</t>
  </si>
  <si>
    <t>PM4703843</t>
  </si>
  <si>
    <t>Detroit Ss</t>
  </si>
  <si>
    <t>Nompiliso Chauke</t>
  </si>
  <si>
    <t>05 May 2021</t>
  </si>
  <si>
    <t>PM4696595</t>
  </si>
  <si>
    <t>Old Mill Convenience Centre</t>
  </si>
  <si>
    <t>06 May 2021</t>
  </si>
  <si>
    <t>PM4709071</t>
  </si>
  <si>
    <t>Ngwenya Convenience</t>
  </si>
  <si>
    <t>Sbusiso Ngcobo</t>
  </si>
  <si>
    <t>07 Jul 2021</t>
  </si>
  <si>
    <t>PM4731197</t>
  </si>
  <si>
    <t>Ridderpark Motors</t>
  </si>
  <si>
    <t>Lunga Mvelase</t>
  </si>
  <si>
    <t>10 Jun 2021</t>
  </si>
  <si>
    <t>PM4657082.</t>
  </si>
  <si>
    <t>Dumor Motors</t>
  </si>
  <si>
    <t>Mandla Jama</t>
  </si>
  <si>
    <t>17 Feb 2021</t>
  </si>
  <si>
    <t>PM4666712</t>
  </si>
  <si>
    <t>Springlake Convenience Centre</t>
  </si>
  <si>
    <t>Barry Sitharam</t>
  </si>
  <si>
    <t>18 Aug 2020</t>
  </si>
  <si>
    <t>PM4724682</t>
  </si>
  <si>
    <t>Medwood Convenience Centre</t>
  </si>
  <si>
    <t>Simphiwe Gift Kunene</t>
  </si>
  <si>
    <t>18 May 2021</t>
  </si>
  <si>
    <t xml:space="preserve"> PM4695709</t>
  </si>
  <si>
    <t>Engen Gcwalisa (Auto Plaza)</t>
  </si>
  <si>
    <t>19 Mar 2021</t>
  </si>
  <si>
    <t>PM4726529</t>
  </si>
  <si>
    <t>Engen Van Buuren</t>
  </si>
  <si>
    <t>19 May 2021</t>
  </si>
  <si>
    <t>PM4691729</t>
  </si>
  <si>
    <t>Island Park Convenience Centre</t>
  </si>
  <si>
    <t>27 Nov 2020</t>
  </si>
  <si>
    <t>PM4731064</t>
  </si>
  <si>
    <t>29 Jun 2021</t>
  </si>
  <si>
    <t>PM4731569</t>
  </si>
  <si>
    <t xml:space="preserve">Edenglen Motors </t>
  </si>
  <si>
    <t>PM4732571</t>
  </si>
  <si>
    <t>Oilgro Laezona</t>
  </si>
  <si>
    <t>Katlego Semango</t>
  </si>
  <si>
    <t>PM4733852</t>
  </si>
  <si>
    <t xml:space="preserve">Devland Conv. Cen </t>
  </si>
  <si>
    <t>PM4733842</t>
  </si>
  <si>
    <t>Jimmys Ser Stn</t>
  </si>
  <si>
    <t>PM4733853</t>
  </si>
  <si>
    <t>PM4733883</t>
  </si>
  <si>
    <t xml:space="preserve">Osizweni Motors </t>
  </si>
  <si>
    <t>PM4733884</t>
  </si>
  <si>
    <t>PM4733943</t>
  </si>
  <si>
    <t xml:space="preserve">Jabavu </t>
  </si>
  <si>
    <t>PM4733942</t>
  </si>
  <si>
    <t>PM4734205</t>
  </si>
  <si>
    <t>PM4734448</t>
  </si>
  <si>
    <t>PM4733851</t>
  </si>
  <si>
    <t>30 Jun 2021</t>
  </si>
  <si>
    <t>PM4733848</t>
  </si>
  <si>
    <t>PM4733902</t>
  </si>
  <si>
    <t>PM4733895</t>
  </si>
  <si>
    <t>PM4734588</t>
  </si>
  <si>
    <t>Klipdrive Ss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</si>
</sst>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68" TargetMode="External"/><Relationship Id="rId_hyperlink_2" Type="http://schemas.openxmlformats.org/officeDocument/2006/relationships/hyperlink" Target="http://www.seavest.co.za/inv/fpdf16/inv-preview.php?Id=41631" TargetMode="External"/><Relationship Id="rId_hyperlink_3" Type="http://schemas.openxmlformats.org/officeDocument/2006/relationships/hyperlink" Target="http://www.seavest.co.za/inv/fpdf16/inv-preview.php?Id=40718" TargetMode="External"/><Relationship Id="rId_hyperlink_4" Type="http://schemas.openxmlformats.org/officeDocument/2006/relationships/hyperlink" Target="http://www.seavest.co.za/inv/fpdf16/inv-preview.php?Id=41302" TargetMode="External"/><Relationship Id="rId_hyperlink_5" Type="http://schemas.openxmlformats.org/officeDocument/2006/relationships/hyperlink" Target="http://www.seavest.co.za/inv/fpdf16/inv-preview.php?Id=40842" TargetMode="External"/><Relationship Id="rId_hyperlink_6" Type="http://schemas.openxmlformats.org/officeDocument/2006/relationships/hyperlink" Target="http://www.seavest.co.za/inv/fpdf16/inv-preview.php?Id=41566" TargetMode="External"/><Relationship Id="rId_hyperlink_7" Type="http://schemas.openxmlformats.org/officeDocument/2006/relationships/hyperlink" Target="http://www.seavest.co.za/inv/fpdf16/inv-preview.php?Id=40854" TargetMode="External"/><Relationship Id="rId_hyperlink_8" Type="http://schemas.openxmlformats.org/officeDocument/2006/relationships/hyperlink" Target="http://www.seavest.co.za/inv/fpdf16/inv-preview.php?Id=39464" TargetMode="External"/><Relationship Id="rId_hyperlink_9" Type="http://schemas.openxmlformats.org/officeDocument/2006/relationships/hyperlink" Target="http://www.seavest.co.za/inv/fpdf16/inv-preview.php?Id=41317" TargetMode="External"/><Relationship Id="rId_hyperlink_10" Type="http://schemas.openxmlformats.org/officeDocument/2006/relationships/hyperlink" Target="http://www.seavest.co.za/inv/fpdf16/inv-preview.php?Id=41027" TargetMode="External"/><Relationship Id="rId_hyperlink_11" Type="http://schemas.openxmlformats.org/officeDocument/2006/relationships/hyperlink" Target="http://www.seavest.co.za/inv/fpdf16/inv-preview.php?Id=41382" TargetMode="External"/><Relationship Id="rId_hyperlink_12" Type="http://schemas.openxmlformats.org/officeDocument/2006/relationships/hyperlink" Target="http://www.seavest.co.za/inv/fpdf16/inv-preview.php?Id=40330" TargetMode="External"/><Relationship Id="rId_hyperlink_13" Type="http://schemas.openxmlformats.org/officeDocument/2006/relationships/hyperlink" Target="http://www.seavest.co.za/inv/fpdf16/inv-preview.php?Id=41558" TargetMode="External"/><Relationship Id="rId_hyperlink_14" Type="http://schemas.openxmlformats.org/officeDocument/2006/relationships/hyperlink" Target="http://www.seavest.co.za/inv/fpdf16/inv-preview.php?Id=41585" TargetMode="External"/><Relationship Id="rId_hyperlink_15" Type="http://schemas.openxmlformats.org/officeDocument/2006/relationships/hyperlink" Target="http://www.seavest.co.za/inv/fpdf16/inv-preview.php?Id=41608" TargetMode="External"/><Relationship Id="rId_hyperlink_16" Type="http://schemas.openxmlformats.org/officeDocument/2006/relationships/hyperlink" Target="http://www.seavest.co.za/inv/fpdf16/inv-preview.php?Id=41657" TargetMode="External"/><Relationship Id="rId_hyperlink_17" Type="http://schemas.openxmlformats.org/officeDocument/2006/relationships/hyperlink" Target="http://www.seavest.co.za/inv/fpdf16/inv-preview.php?Id=41661" TargetMode="External"/><Relationship Id="rId_hyperlink_18" Type="http://schemas.openxmlformats.org/officeDocument/2006/relationships/hyperlink" Target="http://www.seavest.co.za/inv/fpdf16/inv-preview.php?Id=41666" TargetMode="External"/><Relationship Id="rId_hyperlink_19" Type="http://schemas.openxmlformats.org/officeDocument/2006/relationships/hyperlink" Target="http://www.seavest.co.za/inv/fpdf16/inv-preview.php?Id=41672" TargetMode="External"/><Relationship Id="rId_hyperlink_20" Type="http://schemas.openxmlformats.org/officeDocument/2006/relationships/hyperlink" Target="http://www.seavest.co.za/inv/fpdf16/inv-preview.php?Id=41673" TargetMode="External"/><Relationship Id="rId_hyperlink_21" Type="http://schemas.openxmlformats.org/officeDocument/2006/relationships/hyperlink" Target="http://www.seavest.co.za/inv/fpdf16/inv-preview.php?Id=41676" TargetMode="External"/><Relationship Id="rId_hyperlink_22" Type="http://schemas.openxmlformats.org/officeDocument/2006/relationships/hyperlink" Target="http://www.seavest.co.za/inv/fpdf16/inv-preview.php?Id=41677" TargetMode="External"/><Relationship Id="rId_hyperlink_23" Type="http://schemas.openxmlformats.org/officeDocument/2006/relationships/hyperlink" Target="http://www.seavest.co.za/inv/fpdf16/inv-preview.php?Id=41692" TargetMode="External"/><Relationship Id="rId_hyperlink_24" Type="http://schemas.openxmlformats.org/officeDocument/2006/relationships/hyperlink" Target="http://www.seavest.co.za/inv/fpdf16/inv-preview.php?Id=41699" TargetMode="External"/><Relationship Id="rId_hyperlink_25" Type="http://schemas.openxmlformats.org/officeDocument/2006/relationships/hyperlink" Target="http://www.seavest.co.za/inv/fpdf16/inv-preview.php?Id=41658" TargetMode="External"/><Relationship Id="rId_hyperlink_26" Type="http://schemas.openxmlformats.org/officeDocument/2006/relationships/hyperlink" Target="http://www.seavest.co.za/inv/fpdf16/inv-preview.php?Id=41659" TargetMode="External"/><Relationship Id="rId_hyperlink_27" Type="http://schemas.openxmlformats.org/officeDocument/2006/relationships/hyperlink" Target="http://www.seavest.co.za/inv/fpdf16/inv-preview.php?Id=41662" TargetMode="External"/><Relationship Id="rId_hyperlink_28" Type="http://schemas.openxmlformats.org/officeDocument/2006/relationships/hyperlink" Target="http://www.seavest.co.za/inv/fpdf16/inv-preview.php?Id=41664" TargetMode="External"/><Relationship Id="rId_hyperlink_29" Type="http://schemas.openxmlformats.org/officeDocument/2006/relationships/hyperlink" Target="http://www.seavest.co.za/inv/fpdf16/inv-preview.php?Id=41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21705</v>
      </c>
      <c r="E2" t="s">
        <v>12</v>
      </c>
      <c r="F2">
        <v>4142.9</v>
      </c>
      <c r="G2">
        <v>4</v>
      </c>
      <c r="H2" t="str">
        <f>Hyperlink("http://www.seavest.co.za/inv/fpdf16/inv-preview.php?Id=41268","Click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22115</v>
      </c>
      <c r="E3" t="s">
        <v>15</v>
      </c>
      <c r="F3">
        <v>5236.6</v>
      </c>
      <c r="G3">
        <v>4</v>
      </c>
      <c r="H3" t="str">
        <f>Hyperlink("http://www.seavest.co.za/inv/fpdf16/inv-preview.php?Id=41631","Click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20983</v>
      </c>
      <c r="E4" t="s">
        <v>19</v>
      </c>
      <c r="F4">
        <v>5255.15</v>
      </c>
      <c r="G4">
        <v>57</v>
      </c>
      <c r="H4" t="str">
        <f>Hyperlink("http://www.seavest.co.za/inv/fpdf16/inv-preview.php?Id=40718","Click for Invoice PDF")</f>
        <v>Click for Invoice PDF</v>
      </c>
      <c r="I4"/>
    </row>
    <row r="5" spans="1:215">
      <c r="A5" t="s">
        <v>20</v>
      </c>
      <c r="B5" t="s">
        <v>21</v>
      </c>
      <c r="C5"/>
      <c r="D5">
        <v>21698</v>
      </c>
      <c r="E5" t="s">
        <v>22</v>
      </c>
      <c r="F5">
        <v>480</v>
      </c>
      <c r="G5">
        <v>6</v>
      </c>
      <c r="H5" t="str">
        <f>Hyperlink("http://www.seavest.co.za/inv/fpdf16/inv-preview.php?Id=41302","Click for Invoice PDF")</f>
        <v>Click for Invoice PDF</v>
      </c>
      <c r="I5"/>
    </row>
    <row r="6" spans="1:215">
      <c r="A6" t="s">
        <v>23</v>
      </c>
      <c r="B6" t="s">
        <v>24</v>
      </c>
      <c r="C6" t="s">
        <v>25</v>
      </c>
      <c r="D6">
        <v>21211</v>
      </c>
      <c r="E6" t="s">
        <v>26</v>
      </c>
      <c r="F6">
        <v>16135.6</v>
      </c>
      <c r="G6">
        <v>6</v>
      </c>
      <c r="H6" t="str">
        <f>Hyperlink("http://www.seavest.co.za/inv/fpdf16/inv-preview.php?Id=40842","Click for Invoice PDF")</f>
        <v>Click for Invoice PDF</v>
      </c>
      <c r="I6"/>
    </row>
    <row r="7" spans="1:215">
      <c r="A7" t="s">
        <v>27</v>
      </c>
      <c r="B7" t="s">
        <v>28</v>
      </c>
      <c r="C7" t="s">
        <v>29</v>
      </c>
      <c r="D7">
        <v>21978</v>
      </c>
      <c r="E7" t="s">
        <v>30</v>
      </c>
      <c r="F7">
        <v>13106.69</v>
      </c>
      <c r="G7">
        <v>21</v>
      </c>
      <c r="H7" t="str">
        <f>Hyperlink("http://www.seavest.co.za/inv/fpdf16/inv-preview.php?Id=41566","Click for Invoice PDF")</f>
        <v>Click for Invoice PDF</v>
      </c>
      <c r="I7"/>
    </row>
    <row r="8" spans="1:215">
      <c r="A8" t="s">
        <v>31</v>
      </c>
      <c r="B8" t="s">
        <v>32</v>
      </c>
      <c r="C8" t="s">
        <v>33</v>
      </c>
      <c r="D8">
        <v>21179</v>
      </c>
      <c r="E8" t="s">
        <v>34</v>
      </c>
      <c r="F8">
        <v>7602.2</v>
      </c>
      <c r="G8">
        <v>7</v>
      </c>
      <c r="H8" t="str">
        <f>Hyperlink("http://www.seavest.co.za/inv/fpdf16/inv-preview.php?Id=40854","Click for Invoice PDF")</f>
        <v>Click for Invoice PDF</v>
      </c>
      <c r="I8"/>
    </row>
    <row r="9" spans="1:215">
      <c r="A9" t="s">
        <v>35</v>
      </c>
      <c r="B9" t="s">
        <v>36</v>
      </c>
      <c r="C9" t="s">
        <v>37</v>
      </c>
      <c r="D9">
        <v>19776</v>
      </c>
      <c r="E9" t="s">
        <v>38</v>
      </c>
      <c r="F9">
        <v>14193.9</v>
      </c>
      <c r="G9">
        <v>6</v>
      </c>
      <c r="H9" t="str">
        <f>Hyperlink("http://www.seavest.co.za/inv/fpdf16/inv-preview.php?Id=39464","Click for Invoice PDF")</f>
        <v>Click for Invoice PDF</v>
      </c>
      <c r="I9"/>
    </row>
    <row r="10" spans="1:215">
      <c r="A10" t="s">
        <v>39</v>
      </c>
      <c r="B10" t="s">
        <v>40</v>
      </c>
      <c r="C10" t="s">
        <v>41</v>
      </c>
      <c r="D10">
        <v>21708</v>
      </c>
      <c r="E10" t="s">
        <v>42</v>
      </c>
      <c r="F10">
        <v>9169.950000000001</v>
      </c>
      <c r="G10">
        <v>4</v>
      </c>
      <c r="H10" t="str">
        <f>Hyperlink("http://www.seavest.co.za/inv/fpdf16/inv-preview.php?Id=41317","Click for Invoice PDF")</f>
        <v>Click for Invoice PDF</v>
      </c>
      <c r="I10"/>
    </row>
    <row r="11" spans="1:215">
      <c r="A11" t="s">
        <v>43</v>
      </c>
      <c r="B11" t="s">
        <v>44</v>
      </c>
      <c r="C11" t="s">
        <v>33</v>
      </c>
      <c r="D11">
        <v>21374</v>
      </c>
      <c r="E11" t="s">
        <v>45</v>
      </c>
      <c r="F11">
        <v>21442.97</v>
      </c>
      <c r="G11">
        <v>95</v>
      </c>
      <c r="H11" t="str">
        <f>Hyperlink("http://www.seavest.co.za/inv/fpdf16/inv-preview.php?Id=41027","Click for Invoice PDF")</f>
        <v>Click for Invoice PDF</v>
      </c>
      <c r="I11"/>
    </row>
    <row r="12" spans="1:215">
      <c r="A12" t="s">
        <v>46</v>
      </c>
      <c r="B12" t="s">
        <v>47</v>
      </c>
      <c r="C12" t="s">
        <v>18</v>
      </c>
      <c r="D12">
        <v>21795</v>
      </c>
      <c r="E12" t="s">
        <v>48</v>
      </c>
      <c r="F12">
        <v>5126</v>
      </c>
      <c r="G12">
        <v>20</v>
      </c>
      <c r="H12" t="str">
        <f>Hyperlink("http://www.seavest.co.za/inv/fpdf16/inv-preview.php?Id=41382","Click for Invoice PDF")</f>
        <v>Click for Invoice PDF</v>
      </c>
      <c r="I12"/>
    </row>
    <row r="13" spans="1:215">
      <c r="A13" t="s">
        <v>49</v>
      </c>
      <c r="B13" t="s">
        <v>50</v>
      </c>
      <c r="C13" t="s">
        <v>37</v>
      </c>
      <c r="D13">
        <v>20648</v>
      </c>
      <c r="E13" t="s">
        <v>51</v>
      </c>
      <c r="F13">
        <v>1700</v>
      </c>
      <c r="G13">
        <v>5</v>
      </c>
      <c r="H13" t="str">
        <f>Hyperlink("http://www.seavest.co.za/inv/fpdf16/inv-preview.php?Id=40330","Click for Invoice PDF")</f>
        <v>Click for Invoice PDF</v>
      </c>
      <c r="I13"/>
    </row>
    <row r="14" spans="1:215">
      <c r="A14" t="s">
        <v>52</v>
      </c>
      <c r="B14" t="s">
        <v>14</v>
      </c>
      <c r="C14" t="s">
        <v>11</v>
      </c>
      <c r="D14">
        <v>21981</v>
      </c>
      <c r="E14" t="s">
        <v>53</v>
      </c>
      <c r="F14">
        <v>5952.4</v>
      </c>
      <c r="G14">
        <v>5</v>
      </c>
      <c r="H14" t="str">
        <f>Hyperlink("http://www.seavest.co.za/inv/fpdf16/inv-preview.php?Id=41558","Click for Invoice PDF")</f>
        <v>Click for Invoice PDF</v>
      </c>
      <c r="I14"/>
    </row>
    <row r="15" spans="1:215">
      <c r="A15" t="s">
        <v>54</v>
      </c>
      <c r="B15" t="s">
        <v>55</v>
      </c>
      <c r="C15" t="s">
        <v>11</v>
      </c>
      <c r="D15">
        <v>22063</v>
      </c>
      <c r="E15" t="s">
        <v>53</v>
      </c>
      <c r="F15">
        <v>63930</v>
      </c>
      <c r="G15">
        <v>4</v>
      </c>
      <c r="H15" t="str">
        <f>Hyperlink("http://www.seavest.co.za/inv/fpdf16/inv-preview.php?Id=41585","Click for Invoice PDF")</f>
        <v>Click for Invoice PDF</v>
      </c>
      <c r="I15"/>
    </row>
    <row r="16" spans="1:215">
      <c r="A16" t="s">
        <v>56</v>
      </c>
      <c r="B16" t="s">
        <v>57</v>
      </c>
      <c r="C16" t="s">
        <v>58</v>
      </c>
      <c r="D16">
        <v>22042</v>
      </c>
      <c r="E16" t="s">
        <v>53</v>
      </c>
      <c r="F16">
        <v>1051.4</v>
      </c>
      <c r="G16">
        <v>6</v>
      </c>
      <c r="H16" t="str">
        <f>Hyperlink("http://www.seavest.co.za/inv/fpdf16/inv-preview.php?Id=41608","Click for Invoice PDF")</f>
        <v>Click for Invoice PDF</v>
      </c>
      <c r="I16"/>
    </row>
    <row r="17" spans="1:215">
      <c r="A17" t="s">
        <v>59</v>
      </c>
      <c r="B17" t="s">
        <v>60</v>
      </c>
      <c r="C17" t="s">
        <v>29</v>
      </c>
      <c r="D17">
        <v>22085</v>
      </c>
      <c r="E17" t="s">
        <v>53</v>
      </c>
      <c r="F17">
        <v>9217.4</v>
      </c>
      <c r="G17">
        <v>5</v>
      </c>
      <c r="H17" t="str">
        <f>Hyperlink("http://www.seavest.co.za/inv/fpdf16/inv-preview.php?Id=41657","Click for Invoice PDF")</f>
        <v>Click for Invoice PDF</v>
      </c>
      <c r="I17"/>
    </row>
    <row r="18" spans="1:215">
      <c r="A18" t="s">
        <v>61</v>
      </c>
      <c r="B18" t="s">
        <v>62</v>
      </c>
      <c r="C18" t="s">
        <v>58</v>
      </c>
      <c r="D18">
        <v>22123</v>
      </c>
      <c r="E18" t="s">
        <v>53</v>
      </c>
      <c r="F18">
        <v>8760.9</v>
      </c>
      <c r="G18">
        <v>5</v>
      </c>
      <c r="H18" t="str">
        <f>Hyperlink("http://www.seavest.co.za/inv/fpdf16/inv-preview.php?Id=41661","Click for Invoice PDF")</f>
        <v>Click for Invoice PDF</v>
      </c>
      <c r="I18"/>
    </row>
    <row r="19" spans="1:215">
      <c r="A19" t="s">
        <v>63</v>
      </c>
      <c r="B19" t="s">
        <v>60</v>
      </c>
      <c r="C19" t="s">
        <v>29</v>
      </c>
      <c r="D19">
        <v>22086</v>
      </c>
      <c r="E19" t="s">
        <v>53</v>
      </c>
      <c r="F19">
        <v>6332.7</v>
      </c>
      <c r="G19">
        <v>5</v>
      </c>
      <c r="H19" t="str">
        <f>Hyperlink("http://www.seavest.co.za/inv/fpdf16/inv-preview.php?Id=41666","Click for Invoice PDF")</f>
        <v>Click for Invoice PDF</v>
      </c>
      <c r="I19"/>
    </row>
    <row r="20" spans="1:215">
      <c r="A20" t="s">
        <v>64</v>
      </c>
      <c r="B20" t="s">
        <v>65</v>
      </c>
      <c r="C20" t="s">
        <v>29</v>
      </c>
      <c r="D20">
        <v>22087</v>
      </c>
      <c r="E20" t="s">
        <v>53</v>
      </c>
      <c r="F20">
        <v>8707.799999999999</v>
      </c>
      <c r="G20">
        <v>6</v>
      </c>
      <c r="H20" t="str">
        <f>Hyperlink("http://www.seavest.co.za/inv/fpdf16/inv-preview.php?Id=41672","Click for Invoice PDF")</f>
        <v>Click for Invoice PDF</v>
      </c>
      <c r="I20"/>
    </row>
    <row r="21" spans="1:215">
      <c r="A21" t="s">
        <v>66</v>
      </c>
      <c r="B21" t="s">
        <v>65</v>
      </c>
      <c r="C21" t="s">
        <v>29</v>
      </c>
      <c r="D21">
        <v>22088</v>
      </c>
      <c r="E21" t="s">
        <v>53</v>
      </c>
      <c r="F21">
        <v>9336.9</v>
      </c>
      <c r="G21">
        <v>5</v>
      </c>
      <c r="H21" t="str">
        <f>Hyperlink("http://www.seavest.co.za/inv/fpdf16/inv-preview.php?Id=41673","Click for Invoice PDF")</f>
        <v>Click for Invoice PDF</v>
      </c>
      <c r="I21"/>
    </row>
    <row r="22" spans="1:215">
      <c r="A22" t="s">
        <v>67</v>
      </c>
      <c r="B22" t="s">
        <v>68</v>
      </c>
      <c r="C22" t="s">
        <v>29</v>
      </c>
      <c r="D22">
        <v>22099</v>
      </c>
      <c r="E22" t="s">
        <v>53</v>
      </c>
      <c r="F22">
        <v>13255.3</v>
      </c>
      <c r="G22">
        <v>6</v>
      </c>
      <c r="H22" t="str">
        <f>Hyperlink("http://www.seavest.co.za/inv/fpdf16/inv-preview.php?Id=41676","Click for Invoice PDF")</f>
        <v>Click for Invoice PDF</v>
      </c>
      <c r="I22"/>
    </row>
    <row r="23" spans="1:215">
      <c r="A23" t="s">
        <v>69</v>
      </c>
      <c r="B23" t="s">
        <v>68</v>
      </c>
      <c r="C23" t="s">
        <v>29</v>
      </c>
      <c r="D23">
        <v>22100</v>
      </c>
      <c r="E23" t="s">
        <v>53</v>
      </c>
      <c r="F23">
        <v>10956.9</v>
      </c>
      <c r="G23">
        <v>6</v>
      </c>
      <c r="H23" t="str">
        <f>Hyperlink("http://www.seavest.co.za/inv/fpdf16/inv-preview.php?Id=41677","Click for Invoice PDF")</f>
        <v>Click for Invoice PDF</v>
      </c>
      <c r="I23"/>
    </row>
    <row r="24" spans="1:215">
      <c r="A24" t="s">
        <v>70</v>
      </c>
      <c r="B24" t="s">
        <v>68</v>
      </c>
      <c r="C24" t="s">
        <v>29</v>
      </c>
      <c r="D24">
        <v>22112</v>
      </c>
      <c r="E24" t="s">
        <v>53</v>
      </c>
      <c r="F24">
        <v>8005</v>
      </c>
      <c r="G24">
        <v>5</v>
      </c>
      <c r="H24" t="str">
        <f>Hyperlink("http://www.seavest.co.za/inv/fpdf16/inv-preview.php?Id=41692","Click for Invoice PDF")</f>
        <v>Click for Invoice PDF</v>
      </c>
      <c r="I24"/>
    </row>
    <row r="25" spans="1:215">
      <c r="A25" t="s">
        <v>71</v>
      </c>
      <c r="B25" t="s">
        <v>68</v>
      </c>
      <c r="C25" t="s">
        <v>29</v>
      </c>
      <c r="D25">
        <v>22133</v>
      </c>
      <c r="E25" t="s">
        <v>53</v>
      </c>
      <c r="F25">
        <v>8322.700000000001</v>
      </c>
      <c r="G25">
        <v>6</v>
      </c>
      <c r="H25" t="str">
        <f>Hyperlink("http://www.seavest.co.za/inv/fpdf16/inv-preview.php?Id=41699","Click for Invoice PDF")</f>
        <v>Click for Invoice PDF</v>
      </c>
      <c r="I25"/>
    </row>
    <row r="26" spans="1:215">
      <c r="A26" t="s">
        <v>72</v>
      </c>
      <c r="B26" t="s">
        <v>60</v>
      </c>
      <c r="C26" t="s">
        <v>29</v>
      </c>
      <c r="D26">
        <v>22113</v>
      </c>
      <c r="E26" t="s">
        <v>73</v>
      </c>
      <c r="F26">
        <v>7039.2</v>
      </c>
      <c r="G26">
        <v>4</v>
      </c>
      <c r="H26" t="str">
        <f>Hyperlink("http://www.seavest.co.za/inv/fpdf16/inv-preview.php?Id=41658","Click for Invoice PDF")</f>
        <v>Click for Invoice PDF</v>
      </c>
      <c r="I26"/>
    </row>
    <row r="27" spans="1:215">
      <c r="A27" t="s">
        <v>74</v>
      </c>
      <c r="B27" t="s">
        <v>60</v>
      </c>
      <c r="C27" t="s">
        <v>29</v>
      </c>
      <c r="D27">
        <v>22114</v>
      </c>
      <c r="E27" t="s">
        <v>73</v>
      </c>
      <c r="F27">
        <v>7709.7</v>
      </c>
      <c r="G27">
        <v>4</v>
      </c>
      <c r="H27" t="str">
        <f>Hyperlink("http://www.seavest.co.za/inv/fpdf16/inv-preview.php?Id=41659","Click for Invoice PDF")</f>
        <v>Click for Invoice PDF</v>
      </c>
      <c r="I27"/>
    </row>
    <row r="28" spans="1:215">
      <c r="A28" t="s">
        <v>75</v>
      </c>
      <c r="B28" t="s">
        <v>65</v>
      </c>
      <c r="C28" t="s">
        <v>29</v>
      </c>
      <c r="D28">
        <v>22141</v>
      </c>
      <c r="E28" t="s">
        <v>73</v>
      </c>
      <c r="F28">
        <v>4704</v>
      </c>
      <c r="G28">
        <v>4</v>
      </c>
      <c r="H28" t="str">
        <f>Hyperlink("http://www.seavest.co.za/inv/fpdf16/inv-preview.php?Id=41662","Click for Invoice PDF")</f>
        <v>Click for Invoice PDF</v>
      </c>
      <c r="I28"/>
    </row>
    <row r="29" spans="1:215">
      <c r="A29" t="s">
        <v>76</v>
      </c>
      <c r="B29" t="s">
        <v>65</v>
      </c>
      <c r="C29" t="s">
        <v>58</v>
      </c>
      <c r="D29">
        <v>22117</v>
      </c>
      <c r="E29" t="s">
        <v>73</v>
      </c>
      <c r="F29">
        <v>8624.200000000001</v>
      </c>
      <c r="G29">
        <v>4</v>
      </c>
      <c r="H29" t="str">
        <f>Hyperlink("http://www.seavest.co.za/inv/fpdf16/inv-preview.php?Id=41664","Click for Invoice PDF")</f>
        <v>Click for Invoice PDF</v>
      </c>
      <c r="I29"/>
    </row>
    <row r="30" spans="1:215">
      <c r="A30" t="s">
        <v>77</v>
      </c>
      <c r="B30" t="s">
        <v>78</v>
      </c>
      <c r="C30" t="s">
        <v>11</v>
      </c>
      <c r="D30">
        <v>22134</v>
      </c>
      <c r="E30" t="s">
        <v>73</v>
      </c>
      <c r="F30">
        <v>9401.200000000001</v>
      </c>
      <c r="G30">
        <v>5</v>
      </c>
      <c r="H30" t="str">
        <f>Hyperlink("http://www.seavest.co.za/inv/fpdf16/inv-preview.php?Id=41713","Click for Invoice PDF")</f>
        <v>Click for Invoice PDF</v>
      </c>
      <c r="I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2021-07-12T14:05:45+02:00</dcterms:created>
  <dcterms:modified xsi:type="dcterms:W3CDTF">2021-07-12T14:05:45+02:00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