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<sst xmlns="http://schemas.openxmlformats.org/spreadsheetml/2006/main" uniqueCount="96">
  <si>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</si>
  <si>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</si>
  <si>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</si>
  <si>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</si>
  <si>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</si>
  <si>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</si>
  <si>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</si>
  <si>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</si>
  <si>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</si>
  <si>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PM4711672</t>
  </si>
  <si>
    <t>Basil Bure Convenience Centre</t>
  </si>
  <si>
    <t>Sbusiso Ngcobo</t>
  </si>
  <si>
    <t>03 Mar 2021</t>
  </si>
  <si>
    <t>PM4729539</t>
  </si>
  <si>
    <t>Mount Edgecome</t>
  </si>
  <si>
    <t>Simphiwe Gift Kunene</t>
  </si>
  <si>
    <t>04 Jun 2021</t>
  </si>
  <si>
    <t>PM4736468</t>
  </si>
  <si>
    <t>Morningside Convenience Centre</t>
  </si>
  <si>
    <t>09 Jul 2021</t>
  </si>
  <si>
    <t>PM4728054</t>
  </si>
  <si>
    <t>Waterside Convenience Centre</t>
  </si>
  <si>
    <t>Siphiwe Masango</t>
  </si>
  <si>
    <t>09 Jun 2021</t>
  </si>
  <si>
    <t>PM4705411</t>
  </si>
  <si>
    <t>GORAS CONVENIENCE</t>
  </si>
  <si>
    <t>Barry Sitharam</t>
  </si>
  <si>
    <t>10 Feb 2021</t>
  </si>
  <si>
    <t>PM4718847</t>
  </si>
  <si>
    <t>Heritage Convenience Centre</t>
  </si>
  <si>
    <t>10 May 2021</t>
  </si>
  <si>
    <t>PM4707575</t>
  </si>
  <si>
    <t>Eyethu Convenience Centre</t>
  </si>
  <si>
    <t>PM4685995</t>
  </si>
  <si>
    <t>Island Park Convenience Centre</t>
  </si>
  <si>
    <t>15 Dec 2020</t>
  </si>
  <si>
    <t>PM4732150</t>
  </si>
  <si>
    <t>Malvern Convenience Centre</t>
  </si>
  <si>
    <t>15 Jun 2021</t>
  </si>
  <si>
    <t>PM4743708</t>
  </si>
  <si>
    <t>Welcome Convenience Centre</t>
  </si>
  <si>
    <t>15 Oct 2021</t>
  </si>
  <si>
    <t>PM4691656</t>
  </si>
  <si>
    <t>Springlake Convenience Centre</t>
  </si>
  <si>
    <t>16 Jan 2021</t>
  </si>
  <si>
    <t>PM4693134</t>
  </si>
  <si>
    <t>ILALA CONVENIENCE</t>
  </si>
  <si>
    <t>PM4699194</t>
  </si>
  <si>
    <t>Tugela 1 Stop North</t>
  </si>
  <si>
    <t>17 Jan 2021</t>
  </si>
  <si>
    <t>PM4724190.</t>
  </si>
  <si>
    <t>Kloof Convenience Centre</t>
  </si>
  <si>
    <t>17 May 2021</t>
  </si>
  <si>
    <t>PM4683506</t>
  </si>
  <si>
    <t>Harrismith Convenience Centre</t>
  </si>
  <si>
    <t>17 Nov 2020</t>
  </si>
  <si>
    <t>PM4700502</t>
  </si>
  <si>
    <t>Northway Convenience Centre</t>
  </si>
  <si>
    <t>18 Jan 2021</t>
  </si>
  <si>
    <t>PM4724658</t>
  </si>
  <si>
    <t>18 May 2021</t>
  </si>
  <si>
    <t>PM4693954</t>
  </si>
  <si>
    <t>21 Jan 2021</t>
  </si>
  <si>
    <t>PM4687353</t>
  </si>
  <si>
    <t>22 Feb 2021</t>
  </si>
  <si>
    <t>PM4685987</t>
  </si>
  <si>
    <t>23 Feb 2021</t>
  </si>
  <si>
    <t>PM4731458</t>
  </si>
  <si>
    <t>23 Jun 2021</t>
  </si>
  <si>
    <t>PM4729362</t>
  </si>
  <si>
    <t>Ngwenya Convenience</t>
  </si>
  <si>
    <t>PM4684330</t>
  </si>
  <si>
    <t>NEWLANDS CONVENIENCE</t>
  </si>
  <si>
    <t>23 Nov 2020</t>
  </si>
  <si>
    <t>PM4698975</t>
  </si>
  <si>
    <t xml:space="preserve">Cato 1 Stop </t>
  </si>
  <si>
    <t>24 Feb 2021</t>
  </si>
  <si>
    <t>PM4695744</t>
  </si>
  <si>
    <t>Ks Convenience Centre</t>
  </si>
  <si>
    <t>25 Jan 2021</t>
  </si>
  <si>
    <t>PM4703124</t>
  </si>
  <si>
    <t>Old Mill Convenience Centre</t>
  </si>
  <si>
    <t>PM4718215</t>
  </si>
  <si>
    <t xml:space="preserve">Manguzi </t>
  </si>
  <si>
    <t>25 Jun 2021</t>
  </si>
  <si>
    <t>PM4725692</t>
  </si>
  <si>
    <t>Woodhurst Convenience Centre</t>
  </si>
  <si>
    <t>25 May 2021</t>
  </si>
  <si>
    <t>PM4745301</t>
  </si>
  <si>
    <t>North Coast 1 stop North</t>
  </si>
  <si>
    <t>25 Nov 2021</t>
  </si>
  <si>
    <t>PM4682222</t>
  </si>
  <si>
    <t>Mall Petrol Shop</t>
  </si>
  <si>
    <t>26 Nov 2020</t>
  </si>
  <si>
    <t>PM4745095</t>
  </si>
  <si>
    <t>28 Aug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</si>
</sst>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0932" TargetMode="External"/><Relationship Id="rId_hyperlink_2" Type="http://schemas.openxmlformats.org/officeDocument/2006/relationships/hyperlink" Target="http://www.seavest.co.za/inv/fpdf16/inv-preview.php?Id=41477" TargetMode="External"/><Relationship Id="rId_hyperlink_3" Type="http://schemas.openxmlformats.org/officeDocument/2006/relationships/hyperlink" Target="http://www.seavest.co.za/inv/fpdf16/inv-preview.php?Id=41830" TargetMode="External"/><Relationship Id="rId_hyperlink_4" Type="http://schemas.openxmlformats.org/officeDocument/2006/relationships/hyperlink" Target="http://www.seavest.co.za/inv/fpdf16/inv-preview.php?Id=41436" TargetMode="External"/><Relationship Id="rId_hyperlink_5" Type="http://schemas.openxmlformats.org/officeDocument/2006/relationships/hyperlink" Target="http://www.seavest.co.za/inv/fpdf16/inv-preview.php?Id=40765" TargetMode="External"/><Relationship Id="rId_hyperlink_6" Type="http://schemas.openxmlformats.org/officeDocument/2006/relationships/hyperlink" Target="http://www.seavest.co.za/inv/fpdf16/inv-preview.php?Id=41128" TargetMode="External"/><Relationship Id="rId_hyperlink_7" Type="http://schemas.openxmlformats.org/officeDocument/2006/relationships/hyperlink" Target="http://www.seavest.co.za/inv/fpdf16/inv-preview.php?Id=41327" TargetMode="External"/><Relationship Id="rId_hyperlink_8" Type="http://schemas.openxmlformats.org/officeDocument/2006/relationships/hyperlink" Target="http://www.seavest.co.za/inv/fpdf16/inv-preview.php?Id=40123" TargetMode="External"/><Relationship Id="rId_hyperlink_9" Type="http://schemas.openxmlformats.org/officeDocument/2006/relationships/hyperlink" Target="http://www.seavest.co.za/inv/fpdf16/inv-preview.php?Id=41593" TargetMode="External"/><Relationship Id="rId_hyperlink_10" Type="http://schemas.openxmlformats.org/officeDocument/2006/relationships/hyperlink" Target="http://www.seavest.co.za/inv/fpdf16/inv-preview.php?Id=42148" TargetMode="External"/><Relationship Id="rId_hyperlink_11" Type="http://schemas.openxmlformats.org/officeDocument/2006/relationships/hyperlink" Target="http://www.seavest.co.za/inv/fpdf16/inv-preview.php?Id=40325" TargetMode="External"/><Relationship Id="rId_hyperlink_12" Type="http://schemas.openxmlformats.org/officeDocument/2006/relationships/hyperlink" Target="http://www.seavest.co.za/inv/fpdf16/inv-preview.php?Id=40377" TargetMode="External"/><Relationship Id="rId_hyperlink_13" Type="http://schemas.openxmlformats.org/officeDocument/2006/relationships/hyperlink" Target="http://www.seavest.co.za/inv/fpdf16/inv-preview.php?Id=40472" TargetMode="External"/><Relationship Id="rId_hyperlink_14" Type="http://schemas.openxmlformats.org/officeDocument/2006/relationships/hyperlink" Target="http://www.seavest.co.za/inv/fpdf16/inv-preview.php?Id=41312" TargetMode="External"/><Relationship Id="rId_hyperlink_15" Type="http://schemas.openxmlformats.org/officeDocument/2006/relationships/hyperlink" Target="http://www.seavest.co.za/inv/fpdf16/inv-preview.php?Id=40151" TargetMode="External"/><Relationship Id="rId_hyperlink_16" Type="http://schemas.openxmlformats.org/officeDocument/2006/relationships/hyperlink" Target="http://www.seavest.co.za/inv/fpdf16/inv-preview.php?Id=40543" TargetMode="External"/><Relationship Id="rId_hyperlink_17" Type="http://schemas.openxmlformats.org/officeDocument/2006/relationships/hyperlink" Target="http://www.seavest.co.za/inv/fpdf16/inv-preview.php?Id=41315" TargetMode="External"/><Relationship Id="rId_hyperlink_18" Type="http://schemas.openxmlformats.org/officeDocument/2006/relationships/hyperlink" Target="http://www.seavest.co.za/inv/fpdf16/inv-preview.php?Id=40399" TargetMode="External"/><Relationship Id="rId_hyperlink_19" Type="http://schemas.openxmlformats.org/officeDocument/2006/relationships/hyperlink" Target="http://www.seavest.co.za/inv/fpdf16/inv-preview.php?Id=40688" TargetMode="External"/><Relationship Id="rId_hyperlink_20" Type="http://schemas.openxmlformats.org/officeDocument/2006/relationships/hyperlink" Target="http://www.seavest.co.za/inv/fpdf16/inv-preview.php?Id=40122" TargetMode="External"/><Relationship Id="rId_hyperlink_21" Type="http://schemas.openxmlformats.org/officeDocument/2006/relationships/hyperlink" Target="http://www.seavest.co.za/inv/fpdf16/inv-preview.php?Id=41586" TargetMode="External"/><Relationship Id="rId_hyperlink_22" Type="http://schemas.openxmlformats.org/officeDocument/2006/relationships/hyperlink" Target="http://www.seavest.co.za/inv/fpdf16/inv-preview.php?Id=41509" TargetMode="External"/><Relationship Id="rId_hyperlink_23" Type="http://schemas.openxmlformats.org/officeDocument/2006/relationships/hyperlink" Target="http://www.seavest.co.za/inv/fpdf16/inv-preview.php?Id=40053" TargetMode="External"/><Relationship Id="rId_hyperlink_24" Type="http://schemas.openxmlformats.org/officeDocument/2006/relationships/hyperlink" Target="http://www.seavest.co.za/inv/fpdf16/inv-preview.php?Id=40469" TargetMode="External"/><Relationship Id="rId_hyperlink_25" Type="http://schemas.openxmlformats.org/officeDocument/2006/relationships/hyperlink" Target="http://www.seavest.co.za/inv/fpdf16/inv-preview.php?Id=40622" TargetMode="External"/><Relationship Id="rId_hyperlink_26" Type="http://schemas.openxmlformats.org/officeDocument/2006/relationships/hyperlink" Target="http://www.seavest.co.za/inv/fpdf16/inv-preview.php?Id=40657" TargetMode="External"/><Relationship Id="rId_hyperlink_27" Type="http://schemas.openxmlformats.org/officeDocument/2006/relationships/hyperlink" Target="http://www.seavest.co.za/inv/fpdf16/inv-preview.php?Id=40960" TargetMode="External"/><Relationship Id="rId_hyperlink_28" Type="http://schemas.openxmlformats.org/officeDocument/2006/relationships/hyperlink" Target="http://www.seavest.co.za/inv/fpdf16/inv-preview.php?Id=41354" TargetMode="External"/><Relationship Id="rId_hyperlink_29" Type="http://schemas.openxmlformats.org/officeDocument/2006/relationships/hyperlink" Target="http://www.seavest.co.za/inv/fpdf16/inv-preview.php?Id=42264" TargetMode="External"/><Relationship Id="rId_hyperlink_30" Type="http://schemas.openxmlformats.org/officeDocument/2006/relationships/hyperlink" Target="http://www.seavest.co.za/inv/fpdf16/inv-preview.php?Id=40351" TargetMode="External"/><Relationship Id="rId_hyperlink_31" Type="http://schemas.openxmlformats.org/officeDocument/2006/relationships/hyperlink" Target="http://www.seavest.co.za/inv/fpdf16/inv-preview.php?Id=422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3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21266</v>
      </c>
      <c r="E2" t="s">
        <v>12</v>
      </c>
      <c r="F2">
        <v>4065.6</v>
      </c>
      <c r="G2">
        <v>309</v>
      </c>
      <c r="H2" t="str">
        <f>Hyperlink("http://www.seavest.co.za/inv/fpdf16/inv-preview.php?Id=40932","Click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21907</v>
      </c>
      <c r="E3" t="s">
        <v>16</v>
      </c>
      <c r="F3">
        <v>6630.2</v>
      </c>
      <c r="G3">
        <v>204</v>
      </c>
      <c r="H3" t="str">
        <f>Hyperlink("http://www.seavest.co.za/inv/fpdf16/inv-preview.php?Id=41477","Click for Invoice PDF")</f>
        <v>Click for Invoice PDF</v>
      </c>
      <c r="I3"/>
    </row>
    <row r="4" spans="1:215">
      <c r="A4" t="s">
        <v>17</v>
      </c>
      <c r="B4" t="s">
        <v>18</v>
      </c>
      <c r="C4" t="s">
        <v>15</v>
      </c>
      <c r="D4">
        <v>22248</v>
      </c>
      <c r="E4" t="s">
        <v>19</v>
      </c>
      <c r="F4">
        <v>4777.75</v>
      </c>
      <c r="G4">
        <v>188</v>
      </c>
      <c r="H4" t="str">
        <f>Hyperlink("http://www.seavest.co.za/inv/fpdf16/inv-preview.php?Id=41830","Click for Invoice PDF")</f>
        <v>Click for Invoice PDF</v>
      </c>
      <c r="I4"/>
    </row>
    <row r="5" spans="1:215">
      <c r="A5" t="s">
        <v>20</v>
      </c>
      <c r="B5" t="s">
        <v>21</v>
      </c>
      <c r="C5" t="s">
        <v>22</v>
      </c>
      <c r="D5">
        <v>21870</v>
      </c>
      <c r="E5" t="s">
        <v>23</v>
      </c>
      <c r="F5">
        <v>37616.94</v>
      </c>
      <c r="G5">
        <v>218</v>
      </c>
      <c r="H5" t="str">
        <f>Hyperlink("http://www.seavest.co.za/inv/fpdf16/inv-preview.php?Id=41436","Click for Invoice PDF")</f>
        <v>Click for Invoice PDF</v>
      </c>
      <c r="I5"/>
    </row>
    <row r="6" spans="1:215">
      <c r="A6" t="s">
        <v>24</v>
      </c>
      <c r="B6" t="s">
        <v>25</v>
      </c>
      <c r="C6" t="s">
        <v>26</v>
      </c>
      <c r="D6">
        <v>21048</v>
      </c>
      <c r="E6" t="s">
        <v>27</v>
      </c>
      <c r="F6">
        <v>3361.3</v>
      </c>
      <c r="G6">
        <v>337</v>
      </c>
      <c r="H6" t="str">
        <f>Hyperlink("http://www.seavest.co.za/inv/fpdf16/inv-preview.php?Id=40765","Click for Invoice PDF")</f>
        <v>Click for Invoice PDF</v>
      </c>
      <c r="I6"/>
    </row>
    <row r="7" spans="1:215">
      <c r="A7" t="s">
        <v>28</v>
      </c>
      <c r="B7" t="s">
        <v>29</v>
      </c>
      <c r="C7" t="s">
        <v>11</v>
      </c>
      <c r="D7">
        <v>21536</v>
      </c>
      <c r="E7" t="s">
        <v>30</v>
      </c>
      <c r="F7">
        <v>8299.85</v>
      </c>
      <c r="G7">
        <v>198</v>
      </c>
      <c r="H7" t="str">
        <f>Hyperlink("http://www.seavest.co.za/inv/fpdf16/inv-preview.php?Id=41128","Click for Invoice PDF")</f>
        <v>Click for Invoice PDF</v>
      </c>
      <c r="I7"/>
    </row>
    <row r="8" spans="1:215">
      <c r="A8" t="s">
        <v>31</v>
      </c>
      <c r="B8" t="s">
        <v>32</v>
      </c>
      <c r="C8" t="s">
        <v>26</v>
      </c>
      <c r="D8">
        <v>21720</v>
      </c>
      <c r="E8" t="s">
        <v>30</v>
      </c>
      <c r="F8">
        <v>1002.9</v>
      </c>
      <c r="G8">
        <v>247</v>
      </c>
      <c r="H8" t="str">
        <f>Hyperlink("http://www.seavest.co.za/inv/fpdf16/inv-preview.php?Id=41327","Click for Invoice PDF")</f>
        <v>Click for Invoice PDF</v>
      </c>
      <c r="I8"/>
    </row>
    <row r="9" spans="1:215">
      <c r="A9" t="s">
        <v>33</v>
      </c>
      <c r="B9" t="s">
        <v>34</v>
      </c>
      <c r="C9" t="s">
        <v>26</v>
      </c>
      <c r="D9">
        <v>20668</v>
      </c>
      <c r="E9" t="s">
        <v>35</v>
      </c>
      <c r="F9">
        <v>35478.77</v>
      </c>
      <c r="G9">
        <v>394</v>
      </c>
      <c r="H9" t="str">
        <f>Hyperlink("http://www.seavest.co.za/inv/fpdf16/inv-preview.php?Id=40123","Click for Invoice PDF")</f>
        <v>Click for Invoice PDF</v>
      </c>
      <c r="I9"/>
    </row>
    <row r="10" spans="1:215">
      <c r="A10" t="s">
        <v>36</v>
      </c>
      <c r="B10" t="s">
        <v>37</v>
      </c>
      <c r="C10" t="s">
        <v>15</v>
      </c>
      <c r="D10">
        <v>22018</v>
      </c>
      <c r="E10" t="s">
        <v>38</v>
      </c>
      <c r="F10">
        <v>15693.5</v>
      </c>
      <c r="G10">
        <v>204</v>
      </c>
      <c r="H10" t="str">
        <f>Hyperlink("http://www.seavest.co.za/inv/fpdf16/inv-preview.php?Id=41593","Click for Invoice PDF")</f>
        <v>Click for Invoice PDF</v>
      </c>
      <c r="I10"/>
    </row>
    <row r="11" spans="1:215">
      <c r="A11" t="s">
        <v>39</v>
      </c>
      <c r="B11" t="s">
        <v>40</v>
      </c>
      <c r="C11" t="s">
        <v>15</v>
      </c>
      <c r="D11">
        <v>22612</v>
      </c>
      <c r="E11" t="s">
        <v>41</v>
      </c>
      <c r="F11">
        <v>33682.44</v>
      </c>
      <c r="G11">
        <v>85</v>
      </c>
      <c r="H11" t="str">
        <f>Hyperlink("http://www.seavest.co.za/inv/fpdf16/inv-preview.php?Id=42148","Click for Invoice PDF")</f>
        <v>Click for Invoice PDF</v>
      </c>
      <c r="I11"/>
    </row>
    <row r="12" spans="1:215">
      <c r="A12" t="s">
        <v>42</v>
      </c>
      <c r="B12" t="s">
        <v>43</v>
      </c>
      <c r="C12" t="s">
        <v>26</v>
      </c>
      <c r="D12">
        <v>20686</v>
      </c>
      <c r="E12" t="s">
        <v>44</v>
      </c>
      <c r="F12">
        <v>9112.9</v>
      </c>
      <c r="G12">
        <v>353</v>
      </c>
      <c r="H12" t="str">
        <f>Hyperlink("http://www.seavest.co.za/inv/fpdf16/inv-preview.php?Id=40325","Click for Invoice PDF")</f>
        <v>Click for Invoice PDF</v>
      </c>
      <c r="I12"/>
    </row>
    <row r="13" spans="1:215">
      <c r="A13" t="s">
        <v>45</v>
      </c>
      <c r="B13" t="s">
        <v>46</v>
      </c>
      <c r="C13" t="s">
        <v>11</v>
      </c>
      <c r="D13">
        <v>20710</v>
      </c>
      <c r="E13" t="s">
        <v>44</v>
      </c>
      <c r="F13">
        <v>3616.4</v>
      </c>
      <c r="G13">
        <v>353</v>
      </c>
      <c r="H13" t="str">
        <f>Hyperlink("http://www.seavest.co.za/inv/fpdf16/inv-preview.php?Id=40377","Click for Invoice PDF")</f>
        <v>Click for Invoice PDF</v>
      </c>
      <c r="I13"/>
    </row>
    <row r="14" spans="1:215">
      <c r="A14" t="s">
        <v>47</v>
      </c>
      <c r="B14" t="s">
        <v>48</v>
      </c>
      <c r="C14" t="s">
        <v>11</v>
      </c>
      <c r="D14">
        <v>20820</v>
      </c>
      <c r="E14" t="s">
        <v>49</v>
      </c>
      <c r="F14">
        <v>5203</v>
      </c>
      <c r="G14">
        <v>353</v>
      </c>
      <c r="H14" t="str">
        <f>Hyperlink("http://www.seavest.co.za/inv/fpdf16/inv-preview.php?Id=40472","Click for Invoice PDF")</f>
        <v>Click for Invoice PDF</v>
      </c>
      <c r="I14"/>
    </row>
    <row r="15" spans="1:215">
      <c r="A15" t="s">
        <v>50</v>
      </c>
      <c r="B15" t="s">
        <v>51</v>
      </c>
      <c r="C15" t="s">
        <v>15</v>
      </c>
      <c r="D15">
        <v>21729</v>
      </c>
      <c r="E15" t="s">
        <v>52</v>
      </c>
      <c r="F15">
        <v>7424.2</v>
      </c>
      <c r="G15">
        <v>219</v>
      </c>
      <c r="H15" t="str">
        <f>Hyperlink("http://www.seavest.co.za/inv/fpdf16/inv-preview.php?Id=41312","Click for Invoice PDF")</f>
        <v>Click for Invoice PDF</v>
      </c>
      <c r="I15"/>
    </row>
    <row r="16" spans="1:215">
      <c r="A16" t="s">
        <v>53</v>
      </c>
      <c r="B16" t="s">
        <v>54</v>
      </c>
      <c r="C16" t="s">
        <v>11</v>
      </c>
      <c r="D16">
        <v>20422</v>
      </c>
      <c r="E16" t="s">
        <v>55</v>
      </c>
      <c r="F16">
        <v>13437.44</v>
      </c>
      <c r="G16">
        <v>422</v>
      </c>
      <c r="H16" t="str">
        <f>Hyperlink("http://www.seavest.co.za/inv/fpdf16/inv-preview.php?Id=40151","Click for Invoice PDF")</f>
        <v>Click for Invoice PDF</v>
      </c>
      <c r="I16"/>
    </row>
    <row r="17" spans="1:215">
      <c r="A17" t="s">
        <v>56</v>
      </c>
      <c r="B17" t="s">
        <v>57</v>
      </c>
      <c r="C17" t="s">
        <v>26</v>
      </c>
      <c r="D17">
        <v>20843</v>
      </c>
      <c r="E17" t="s">
        <v>58</v>
      </c>
      <c r="F17">
        <v>3453</v>
      </c>
      <c r="G17">
        <v>353</v>
      </c>
      <c r="H17" t="str">
        <f>Hyperlink("http://www.seavest.co.za/inv/fpdf16/inv-preview.php?Id=40543","Click for Invoice PDF")</f>
        <v>Click for Invoice PDF</v>
      </c>
      <c r="I17"/>
    </row>
    <row r="18" spans="1:215">
      <c r="A18" t="s">
        <v>59</v>
      </c>
      <c r="B18" t="s">
        <v>43</v>
      </c>
      <c r="C18" t="s">
        <v>15</v>
      </c>
      <c r="D18">
        <v>21723</v>
      </c>
      <c r="E18" t="s">
        <v>60</v>
      </c>
      <c r="F18">
        <v>6827.05</v>
      </c>
      <c r="G18">
        <v>234</v>
      </c>
      <c r="H18" t="str">
        <f>Hyperlink("http://www.seavest.co.za/inv/fpdf16/inv-preview.php?Id=41315","Click for Invoice PDF")</f>
        <v>Click for Invoice PDF</v>
      </c>
      <c r="I18"/>
    </row>
    <row r="19" spans="1:215">
      <c r="A19" t="s">
        <v>61</v>
      </c>
      <c r="B19" t="s">
        <v>37</v>
      </c>
      <c r="C19" t="s">
        <v>11</v>
      </c>
      <c r="D19">
        <v>20911</v>
      </c>
      <c r="E19" t="s">
        <v>62</v>
      </c>
      <c r="F19">
        <v>2096.2</v>
      </c>
      <c r="G19">
        <v>353</v>
      </c>
      <c r="H19" t="str">
        <f>Hyperlink("http://www.seavest.co.za/inv/fpdf16/inv-preview.php?Id=40399","Click for Invoice PDF")</f>
        <v>Click for Invoice PDF</v>
      </c>
      <c r="I19"/>
    </row>
    <row r="20" spans="1:215">
      <c r="A20" t="s">
        <v>63</v>
      </c>
      <c r="B20" t="s">
        <v>25</v>
      </c>
      <c r="C20" t="s">
        <v>26</v>
      </c>
      <c r="D20">
        <v>21096</v>
      </c>
      <c r="E20" t="s">
        <v>64</v>
      </c>
      <c r="F20">
        <v>91722.25</v>
      </c>
      <c r="G20">
        <v>322</v>
      </c>
      <c r="H20" t="str">
        <f>Hyperlink("http://www.seavest.co.za/inv/fpdf16/inv-preview.php?Id=40688","Click for Invoice PDF")</f>
        <v>Click for Invoice PDF</v>
      </c>
      <c r="I20"/>
    </row>
    <row r="21" spans="1:215">
      <c r="A21" t="s">
        <v>65</v>
      </c>
      <c r="B21" t="s">
        <v>34</v>
      </c>
      <c r="C21" t="s">
        <v>26</v>
      </c>
      <c r="D21">
        <v>20510</v>
      </c>
      <c r="E21" t="s">
        <v>66</v>
      </c>
      <c r="F21">
        <v>135524.97</v>
      </c>
      <c r="G21">
        <v>245</v>
      </c>
      <c r="H21" t="str">
        <f>Hyperlink("http://www.seavest.co.za/inv/fpdf16/inv-preview.php?Id=40122","Click for Invoice PDF")</f>
        <v>Click for Invoice PDF</v>
      </c>
      <c r="I21"/>
    </row>
    <row r="22" spans="1:215">
      <c r="A22" t="s">
        <v>67</v>
      </c>
      <c r="B22" t="s">
        <v>37</v>
      </c>
      <c r="C22"/>
      <c r="D22">
        <v>22014</v>
      </c>
      <c r="E22" t="s">
        <v>68</v>
      </c>
      <c r="F22">
        <v>5579.1</v>
      </c>
      <c r="G22">
        <v>198</v>
      </c>
      <c r="H22" t="str">
        <f>Hyperlink("http://www.seavest.co.za/inv/fpdf16/inv-preview.php?Id=41586","Click for Invoice PDF")</f>
        <v>Click for Invoice PDF</v>
      </c>
      <c r="I22"/>
    </row>
    <row r="23" spans="1:215">
      <c r="A23" t="s">
        <v>69</v>
      </c>
      <c r="B23" t="s">
        <v>70</v>
      </c>
      <c r="C23" t="s">
        <v>15</v>
      </c>
      <c r="D23">
        <v>21963</v>
      </c>
      <c r="E23" t="s">
        <v>68</v>
      </c>
      <c r="F23">
        <v>9473.200000000001</v>
      </c>
      <c r="G23">
        <v>198</v>
      </c>
      <c r="H23" t="str">
        <f>Hyperlink("http://www.seavest.co.za/inv/fpdf16/inv-preview.php?Id=41509","Click for Invoice PDF")</f>
        <v>Click for Invoice PDF</v>
      </c>
      <c r="I23"/>
    </row>
    <row r="24" spans="1:215">
      <c r="A24" t="s">
        <v>71</v>
      </c>
      <c r="B24" t="s">
        <v>72</v>
      </c>
      <c r="C24" t="s">
        <v>26</v>
      </c>
      <c r="D24">
        <v>20320</v>
      </c>
      <c r="E24" t="s">
        <v>73</v>
      </c>
      <c r="F24">
        <v>63258.2</v>
      </c>
      <c r="G24">
        <v>392</v>
      </c>
      <c r="H24" t="str">
        <f>Hyperlink("http://www.seavest.co.za/inv/fpdf16/inv-preview.php?Id=40053","Click for Invoice PDF")</f>
        <v>Click for Invoice PDF</v>
      </c>
      <c r="I24"/>
    </row>
    <row r="25" spans="1:215">
      <c r="A25" t="s">
        <v>74</v>
      </c>
      <c r="B25" t="s">
        <v>75</v>
      </c>
      <c r="C25" t="s">
        <v>26</v>
      </c>
      <c r="D25">
        <v>20815</v>
      </c>
      <c r="E25" t="s">
        <v>76</v>
      </c>
      <c r="F25">
        <v>33311.8</v>
      </c>
      <c r="G25">
        <v>307</v>
      </c>
      <c r="H25" t="str">
        <f>Hyperlink("http://www.seavest.co.za/inv/fpdf16/inv-preview.php?Id=40469","Click for Invoice PDF")</f>
        <v>Click for Invoice PDF</v>
      </c>
      <c r="I25"/>
    </row>
    <row r="26" spans="1:215">
      <c r="A26" t="s">
        <v>77</v>
      </c>
      <c r="B26" t="s">
        <v>78</v>
      </c>
      <c r="C26" t="s">
        <v>26</v>
      </c>
      <c r="D26">
        <v>20942</v>
      </c>
      <c r="E26" t="s">
        <v>79</v>
      </c>
      <c r="F26">
        <v>6260.8</v>
      </c>
      <c r="G26">
        <v>353</v>
      </c>
      <c r="H26" t="str">
        <f>Hyperlink("http://www.seavest.co.za/inv/fpdf16/inv-preview.php?Id=40622","Click for Invoice PDF")</f>
        <v>Click for Invoice PDF</v>
      </c>
      <c r="I26"/>
    </row>
    <row r="27" spans="1:215">
      <c r="A27" t="s">
        <v>80</v>
      </c>
      <c r="B27" t="s">
        <v>81</v>
      </c>
      <c r="C27" t="s">
        <v>11</v>
      </c>
      <c r="D27">
        <v>20932</v>
      </c>
      <c r="E27" t="s">
        <v>79</v>
      </c>
      <c r="F27">
        <v>2632.8</v>
      </c>
      <c r="G27">
        <v>322</v>
      </c>
      <c r="H27" t="str">
        <f>Hyperlink("http://www.seavest.co.za/inv/fpdf16/inv-preview.php?Id=40657","Click for Invoice PDF")</f>
        <v>Click for Invoice PDF</v>
      </c>
      <c r="I27"/>
    </row>
    <row r="28" spans="1:215">
      <c r="A28" t="s">
        <v>82</v>
      </c>
      <c r="B28" t="s">
        <v>83</v>
      </c>
      <c r="C28" t="s">
        <v>11</v>
      </c>
      <c r="D28">
        <v>21307</v>
      </c>
      <c r="E28" t="s">
        <v>84</v>
      </c>
      <c r="F28">
        <v>37717.25999999999</v>
      </c>
      <c r="G28">
        <v>202</v>
      </c>
      <c r="H28" t="str">
        <f>Hyperlink("http://www.seavest.co.za/inv/fpdf16/inv-preview.php?Id=40960","Click for Invoice PDF")</f>
        <v>Click for Invoice PDF</v>
      </c>
      <c r="I28"/>
    </row>
    <row r="29" spans="1:215">
      <c r="A29" t="s">
        <v>85</v>
      </c>
      <c r="B29" t="s">
        <v>86</v>
      </c>
      <c r="C29" t="s">
        <v>15</v>
      </c>
      <c r="D29">
        <v>21773</v>
      </c>
      <c r="E29" t="s">
        <v>87</v>
      </c>
      <c r="F29">
        <v>13814.34</v>
      </c>
      <c r="G29">
        <v>198</v>
      </c>
      <c r="H29" t="str">
        <f>Hyperlink("http://www.seavest.co.za/inv/fpdf16/inv-preview.php?Id=41354","Click for Invoice PDF")</f>
        <v>Click for Invoice PDF</v>
      </c>
      <c r="I29"/>
    </row>
    <row r="30" spans="1:215">
      <c r="A30" t="s">
        <v>88</v>
      </c>
      <c r="B30" t="s">
        <v>89</v>
      </c>
      <c r="C30" t="s">
        <v>15</v>
      </c>
      <c r="D30">
        <v>22889</v>
      </c>
      <c r="E30" t="s">
        <v>90</v>
      </c>
      <c r="F30">
        <v>15464.1</v>
      </c>
      <c r="G30">
        <v>49</v>
      </c>
      <c r="H30" t="str">
        <f>Hyperlink("http://www.seavest.co.za/inv/fpdf16/inv-preview.php?Id=42264","Click for Invoice PDF")</f>
        <v>Click for Invoice PDF</v>
      </c>
      <c r="I30"/>
    </row>
    <row r="31" spans="1:215">
      <c r="A31" t="s">
        <v>91</v>
      </c>
      <c r="B31" t="s">
        <v>92</v>
      </c>
      <c r="C31" t="s">
        <v>26</v>
      </c>
      <c r="D31">
        <v>20679</v>
      </c>
      <c r="E31" t="s">
        <v>93</v>
      </c>
      <c r="F31">
        <v>138960.5</v>
      </c>
      <c r="G31">
        <v>412</v>
      </c>
      <c r="H31" t="str">
        <f>Hyperlink("http://www.seavest.co.za/inv/fpdf16/inv-preview.php?Id=40351","Click for Invoice PDF")</f>
        <v>Click for Invoice PDF</v>
      </c>
      <c r="I31"/>
    </row>
    <row r="32" spans="1:215">
      <c r="A32" t="s">
        <v>94</v>
      </c>
      <c r="B32" t="s">
        <v>54</v>
      </c>
      <c r="C32" t="s">
        <v>15</v>
      </c>
      <c r="D32">
        <v>22688</v>
      </c>
      <c r="E32" t="s">
        <v>95</v>
      </c>
      <c r="F32">
        <v>17553.57</v>
      </c>
      <c r="G32">
        <v>138</v>
      </c>
      <c r="H32" t="str">
        <f>Hyperlink("http://www.seavest.co.za/inv/fpdf16/inv-preview.php?Id=42241","Click for Invoice PDF")</f>
        <v>Click for Invoice PDF</v>
      </c>
      <c r="I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2022-01-12T12:04:00+02:00</dcterms:created>
  <dcterms:modified xsi:type="dcterms:W3CDTF">2022-01-12T12:04:00+02:00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