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<sst xmlns="http://schemas.openxmlformats.org/spreadsheetml/2006/main" uniqueCount="96">
  <si>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</si>
  <si>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</si>
  <si>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</si>
  <si>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</si>
  <si>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</si>
  <si>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</si>
  <si>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</si>
  <si>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</si>
  <si>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</si>
  <si>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</si>
  <si>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</si>
  <si>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</si>
  <si>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</si>
  <si>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PM4774101</t>
  </si>
  <si>
    <t>KwaZulu Natal</t>
  </si>
  <si>
    <t>Nkandla Motors</t>
  </si>
  <si>
    <t>PM4759215</t>
  </si>
  <si>
    <t>Gauteng</t>
  </si>
  <si>
    <t xml:space="preserve">Strubenpark </t>
  </si>
  <si>
    <t>PM4775752</t>
  </si>
  <si>
    <t>4505940412 / 20</t>
  </si>
  <si>
    <t>Waterside Convenience Centre</t>
  </si>
  <si>
    <t>Simphiwe Gift Kunene</t>
  </si>
  <si>
    <t>01 Feb 2022</t>
  </si>
  <si>
    <t>PM4782778</t>
  </si>
  <si>
    <t>4505958646 / 130</t>
  </si>
  <si>
    <t>Jacksons Convenience Centre</t>
  </si>
  <si>
    <t>03 Mar 2022</t>
  </si>
  <si>
    <t>PM4792508</t>
  </si>
  <si>
    <t>4505980851 / 10</t>
  </si>
  <si>
    <t>ENGEN FOCHVILLE</t>
  </si>
  <si>
    <t>Makgetha Nteo</t>
  </si>
  <si>
    <t>09 May 2022</t>
  </si>
  <si>
    <t>PM4756669</t>
  </si>
  <si>
    <t>4505939487 / 60</t>
  </si>
  <si>
    <t>New South Conv Cen</t>
  </si>
  <si>
    <t>Nompiliso Chauke</t>
  </si>
  <si>
    <t>12 Feb 2022</t>
  </si>
  <si>
    <t>PM4795614</t>
  </si>
  <si>
    <t>4505979138 / 130</t>
  </si>
  <si>
    <t>Engen Sebenza</t>
  </si>
  <si>
    <t>Mandla Jama</t>
  </si>
  <si>
    <t>12 May 2022</t>
  </si>
  <si>
    <t>PM4796746</t>
  </si>
  <si>
    <t>4505979138 / 120</t>
  </si>
  <si>
    <t>Siphiwe Masango</t>
  </si>
  <si>
    <t>PM4754911-new</t>
  </si>
  <si>
    <t>4505904696 / 120</t>
  </si>
  <si>
    <t>Fairyville Holdings Conv Centre</t>
  </si>
  <si>
    <t>15 Dec 2021</t>
  </si>
  <si>
    <t>PM4776133</t>
  </si>
  <si>
    <t>4505940699 / 30</t>
  </si>
  <si>
    <t>Mountainview Conv Ctr.</t>
  </si>
  <si>
    <t>18 Feb 2022</t>
  </si>
  <si>
    <t>PM4771141</t>
  </si>
  <si>
    <t>4505940699 / 10</t>
  </si>
  <si>
    <t>Rudan 1 Stop</t>
  </si>
  <si>
    <t>21 Feb 2022</t>
  </si>
  <si>
    <t>PM4774989</t>
  </si>
  <si>
    <t>4505940699 / 40</t>
  </si>
  <si>
    <t>22 Feb 2022</t>
  </si>
  <si>
    <t>PM4777607</t>
  </si>
  <si>
    <t>4505939488 / 10</t>
  </si>
  <si>
    <t>ZAKARIYYA PARK</t>
  </si>
  <si>
    <t>23 Feb 2022</t>
  </si>
  <si>
    <t>PM4781369</t>
  </si>
  <si>
    <t>4505939488 / 20</t>
  </si>
  <si>
    <t>Kempton Park</t>
  </si>
  <si>
    <t>24 Feb 2022</t>
  </si>
  <si>
    <t>PM4775397</t>
  </si>
  <si>
    <t>4505939487 / 50</t>
  </si>
  <si>
    <t>PM4777490</t>
  </si>
  <si>
    <t>4505939488 / 30</t>
  </si>
  <si>
    <t>PM4778312</t>
  </si>
  <si>
    <t>4505940699 / 50</t>
  </si>
  <si>
    <t>MDM Motors</t>
  </si>
  <si>
    <t>PM4780110</t>
  </si>
  <si>
    <t>4505940699 / 60</t>
  </si>
  <si>
    <t>Ouklip Conv Ctr.</t>
  </si>
  <si>
    <t>Mandla Mdlalose</t>
  </si>
  <si>
    <t>25 Feb 2022</t>
  </si>
  <si>
    <t>PM4781051</t>
  </si>
  <si>
    <t>4505939271 / 120</t>
  </si>
  <si>
    <t>Grasmere 1 Stop North</t>
  </si>
  <si>
    <t>PM4781532</t>
  </si>
  <si>
    <t>4505937830 / 250</t>
  </si>
  <si>
    <t>Brackenten S/s</t>
  </si>
  <si>
    <t>PM4788012</t>
  </si>
  <si>
    <t>4505965498 / 10</t>
  </si>
  <si>
    <t>The Motique C C</t>
  </si>
  <si>
    <t>29 Mar 2022</t>
  </si>
  <si>
    <t>PM4746182</t>
  </si>
  <si>
    <t>4505843227 / 170</t>
  </si>
  <si>
    <t>Nirvana F Stn</t>
  </si>
  <si>
    <t>Thivhonali Nelwamondo</t>
  </si>
  <si>
    <t>31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</si>
</sst>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547" TargetMode="External"/><Relationship Id="rId_hyperlink_2" Type="http://schemas.openxmlformats.org/officeDocument/2006/relationships/hyperlink" Target="http://www.seavest.co.za/inv/fpdf16/inv-preview.php?Id=43746" TargetMode="External"/><Relationship Id="rId_hyperlink_3" Type="http://schemas.openxmlformats.org/officeDocument/2006/relationships/hyperlink" Target="http://www.seavest.co.za/inv/fpdf16/inv-preview.php?Id=44079" TargetMode="External"/><Relationship Id="rId_hyperlink_4" Type="http://schemas.openxmlformats.org/officeDocument/2006/relationships/hyperlink" Target="http://www.seavest.co.za/inv/fpdf16/inv-preview.php?Id=42898" TargetMode="External"/><Relationship Id="rId_hyperlink_5" Type="http://schemas.openxmlformats.org/officeDocument/2006/relationships/hyperlink" Target="http://www.seavest.co.za/inv/fpdf16/inv-preview.php?Id=44178" TargetMode="External"/><Relationship Id="rId_hyperlink_6" Type="http://schemas.openxmlformats.org/officeDocument/2006/relationships/hyperlink" Target="http://www.seavest.co.za/inv/fpdf16/inv-preview.php?Id=44214" TargetMode="External"/><Relationship Id="rId_hyperlink_7" Type="http://schemas.openxmlformats.org/officeDocument/2006/relationships/hyperlink" Target="http://www.seavest.co.za/inv/fpdf16/inv-preview.php?Id=42833" TargetMode="External"/><Relationship Id="rId_hyperlink_8" Type="http://schemas.openxmlformats.org/officeDocument/2006/relationships/hyperlink" Target="http://www.seavest.co.za/inv/fpdf16/inv-preview.php?Id=43557" TargetMode="External"/><Relationship Id="rId_hyperlink_9" Type="http://schemas.openxmlformats.org/officeDocument/2006/relationships/hyperlink" Target="http://www.seavest.co.za/inv/fpdf16/inv-preview.php?Id=43424" TargetMode="External"/><Relationship Id="rId_hyperlink_10" Type="http://schemas.openxmlformats.org/officeDocument/2006/relationships/hyperlink" Target="http://www.seavest.co.za/inv/fpdf16/inv-preview.php?Id=43517" TargetMode="External"/><Relationship Id="rId_hyperlink_11" Type="http://schemas.openxmlformats.org/officeDocument/2006/relationships/hyperlink" Target="http://www.seavest.co.za/inv/fpdf16/inv-preview.php?Id=43602" TargetMode="External"/><Relationship Id="rId_hyperlink_12" Type="http://schemas.openxmlformats.org/officeDocument/2006/relationships/hyperlink" Target="http://www.seavest.co.za/inv/fpdf16/inv-preview.php?Id=43703" TargetMode="External"/><Relationship Id="rId_hyperlink_13" Type="http://schemas.openxmlformats.org/officeDocument/2006/relationships/hyperlink" Target="http://www.seavest.co.za/inv/fpdf16/inv-preview.php?Id=43544" TargetMode="External"/><Relationship Id="rId_hyperlink_14" Type="http://schemas.openxmlformats.org/officeDocument/2006/relationships/hyperlink" Target="http://www.seavest.co.za/inv/fpdf16/inv-preview.php?Id=43597" TargetMode="External"/><Relationship Id="rId_hyperlink_15" Type="http://schemas.openxmlformats.org/officeDocument/2006/relationships/hyperlink" Target="http://www.seavest.co.za/inv/fpdf16/inv-preview.php?Id=43616" TargetMode="External"/><Relationship Id="rId_hyperlink_16" Type="http://schemas.openxmlformats.org/officeDocument/2006/relationships/hyperlink" Target="http://www.seavest.co.za/inv/fpdf16/inv-preview.php?Id=43674" TargetMode="External"/><Relationship Id="rId_hyperlink_17" Type="http://schemas.openxmlformats.org/officeDocument/2006/relationships/hyperlink" Target="http://www.seavest.co.za/inv/fpdf16/inv-preview.php?Id=43699" TargetMode="External"/><Relationship Id="rId_hyperlink_18" Type="http://schemas.openxmlformats.org/officeDocument/2006/relationships/hyperlink" Target="http://www.seavest.co.za/inv/fpdf16/inv-preview.php?Id=43710" TargetMode="External"/><Relationship Id="rId_hyperlink_19" Type="http://schemas.openxmlformats.org/officeDocument/2006/relationships/hyperlink" Target="http://www.seavest.co.za/inv/fpdf16/inv-preview.php?Id=43954" TargetMode="External"/><Relationship Id="rId_hyperlink_20" Type="http://schemas.openxmlformats.org/officeDocument/2006/relationships/hyperlink" Target="http://www.seavest.co.za/inv/fpdf16/inv-preview.php?Id=423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10539.35</v>
      </c>
      <c r="G2">
        <v>0</v>
      </c>
      <c r="H2">
        <v>10539.35</v>
      </c>
      <c r="I2">
        <v>23980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17</v>
      </c>
      <c r="D3" t="s">
        <v>18</v>
      </c>
      <c r="E3"/>
      <c r="F3">
        <v>9200.4</v>
      </c>
      <c r="G3">
        <v>0</v>
      </c>
      <c r="H3">
        <v>9200.4</v>
      </c>
      <c r="I3">
        <v>24082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19</v>
      </c>
      <c r="B4" t="s">
        <v>20</v>
      </c>
      <c r="C4" t="s">
        <v>14</v>
      </c>
      <c r="D4" t="s">
        <v>21</v>
      </c>
      <c r="E4" t="s">
        <v>22</v>
      </c>
      <c r="F4">
        <v>9936.049999999999</v>
      </c>
      <c r="G4">
        <v>1490.41</v>
      </c>
      <c r="H4">
        <v>11426.46</v>
      </c>
      <c r="I4">
        <v>24024</v>
      </c>
      <c r="J4" t="s">
        <v>23</v>
      </c>
      <c r="K4">
        <v>79</v>
      </c>
      <c r="L4" t="str">
        <f>Hyperlink("http://www.seavest.co.za/inv/fpdf16/inv-preview.php?Id=43547","Click for Invoice PDF")</f>
        <v>Click for Invoice PDF</v>
      </c>
      <c r="M4"/>
    </row>
    <row r="5" spans="1:215">
      <c r="A5" t="s">
        <v>24</v>
      </c>
      <c r="B5" t="s">
        <v>25</v>
      </c>
      <c r="C5" t="s">
        <v>14</v>
      </c>
      <c r="D5" t="s">
        <v>26</v>
      </c>
      <c r="E5"/>
      <c r="F5">
        <v>9161.6</v>
      </c>
      <c r="G5">
        <v>1374.24</v>
      </c>
      <c r="H5">
        <v>10535.84</v>
      </c>
      <c r="I5">
        <v>24257</v>
      </c>
      <c r="J5" t="s">
        <v>27</v>
      </c>
      <c r="K5">
        <v>2</v>
      </c>
      <c r="L5" t="str">
        <f>Hyperlink("http://www.seavest.co.za/inv/fpdf16/inv-preview.php?Id=43746","Click for Invoice PDF")</f>
        <v>Click for Invoice PDF</v>
      </c>
      <c r="M5"/>
    </row>
    <row r="6" spans="1:215">
      <c r="A6" t="s">
        <v>28</v>
      </c>
      <c r="B6" t="s">
        <v>29</v>
      </c>
      <c r="C6" t="s">
        <v>17</v>
      </c>
      <c r="D6" t="s">
        <v>30</v>
      </c>
      <c r="E6" t="s">
        <v>31</v>
      </c>
      <c r="F6">
        <v>31662.5</v>
      </c>
      <c r="G6">
        <v>4749.38</v>
      </c>
      <c r="H6">
        <v>36411.88</v>
      </c>
      <c r="I6">
        <v>24683</v>
      </c>
      <c r="J6" t="s">
        <v>32</v>
      </c>
      <c r="K6">
        <v>3</v>
      </c>
      <c r="L6" t="str">
        <f>Hyperlink("http://www.seavest.co.za/inv/fpdf16/inv-preview.php?Id=44079","Click for Invoice PDF")</f>
        <v>Click for Invoice PDF</v>
      </c>
      <c r="M6"/>
    </row>
    <row r="7" spans="1:215">
      <c r="A7" t="s">
        <v>33</v>
      </c>
      <c r="B7" t="s">
        <v>34</v>
      </c>
      <c r="C7" t="s">
        <v>17</v>
      </c>
      <c r="D7" t="s">
        <v>35</v>
      </c>
      <c r="E7" t="s">
        <v>36</v>
      </c>
      <c r="F7">
        <v>12734.9</v>
      </c>
      <c r="G7">
        <v>1910.24</v>
      </c>
      <c r="H7">
        <v>14645.14</v>
      </c>
      <c r="I7">
        <v>23313</v>
      </c>
      <c r="J7" t="s">
        <v>37</v>
      </c>
      <c r="K7">
        <v>79</v>
      </c>
      <c r="L7" t="str">
        <f>Hyperlink("http://www.seavest.co.za/inv/fpdf16/inv-preview.php?Id=42898","Click for Invoice PDF")</f>
        <v>Click for Invoice PDF</v>
      </c>
      <c r="M7"/>
    </row>
    <row r="8" spans="1:215">
      <c r="A8" t="s">
        <v>38</v>
      </c>
      <c r="B8" t="s">
        <v>39</v>
      </c>
      <c r="C8" t="s">
        <v>17</v>
      </c>
      <c r="D8" t="s">
        <v>40</v>
      </c>
      <c r="E8" t="s">
        <v>41</v>
      </c>
      <c r="F8">
        <v>4384.5</v>
      </c>
      <c r="G8">
        <v>657.6799999999999</v>
      </c>
      <c r="H8">
        <v>5042.18</v>
      </c>
      <c r="I8">
        <v>24847</v>
      </c>
      <c r="J8" t="s">
        <v>42</v>
      </c>
      <c r="K8">
        <v>7</v>
      </c>
      <c r="L8" t="str">
        <f>Hyperlink("http://www.seavest.co.za/inv/fpdf16/inv-preview.php?Id=44178","Click for Invoice PDF")</f>
        <v>Click for Invoice PDF</v>
      </c>
      <c r="M8"/>
    </row>
    <row r="9" spans="1:215">
      <c r="A9" t="s">
        <v>43</v>
      </c>
      <c r="B9" t="s">
        <v>44</v>
      </c>
      <c r="C9" t="s">
        <v>17</v>
      </c>
      <c r="D9" t="s">
        <v>40</v>
      </c>
      <c r="E9" t="s">
        <v>45</v>
      </c>
      <c r="F9">
        <v>3292.8</v>
      </c>
      <c r="G9">
        <v>493.92</v>
      </c>
      <c r="H9">
        <v>3786.72</v>
      </c>
      <c r="I9">
        <v>24858</v>
      </c>
      <c r="J9" t="s">
        <v>42</v>
      </c>
      <c r="K9">
        <v>7</v>
      </c>
      <c r="L9" t="str">
        <f>Hyperlink("http://www.seavest.co.za/inv/fpdf16/inv-preview.php?Id=44214","Click for Invoice PDF")</f>
        <v>Click for Invoice PDF</v>
      </c>
      <c r="M9"/>
    </row>
    <row r="10" spans="1:215">
      <c r="A10" t="s">
        <v>46</v>
      </c>
      <c r="B10" t="s">
        <v>47</v>
      </c>
      <c r="C10" t="s">
        <v>14</v>
      </c>
      <c r="D10" t="s">
        <v>48</v>
      </c>
      <c r="E10" t="s">
        <v>22</v>
      </c>
      <c r="F10">
        <v>3491.27</v>
      </c>
      <c r="G10">
        <v>523.6900000000001</v>
      </c>
      <c r="H10">
        <v>4014.96</v>
      </c>
      <c r="I10">
        <v>23520</v>
      </c>
      <c r="J10" t="s">
        <v>49</v>
      </c>
      <c r="K10">
        <v>142</v>
      </c>
      <c r="L10" t="str">
        <f>Hyperlink("http://www.seavest.co.za/inv/fpdf16/inv-preview.php?Id=42833","Click for Invoice PDF")</f>
        <v>Click for Invoice PDF</v>
      </c>
      <c r="M10"/>
    </row>
    <row r="11" spans="1:215">
      <c r="A11" t="s">
        <v>50</v>
      </c>
      <c r="B11" t="s">
        <v>51</v>
      </c>
      <c r="C11" t="s">
        <v>17</v>
      </c>
      <c r="D11" t="s">
        <v>52</v>
      </c>
      <c r="E11" t="s">
        <v>31</v>
      </c>
      <c r="F11">
        <v>14486.4</v>
      </c>
      <c r="G11">
        <v>2172.96</v>
      </c>
      <c r="H11">
        <v>16659.36</v>
      </c>
      <c r="I11">
        <v>24022</v>
      </c>
      <c r="J11" t="s">
        <v>53</v>
      </c>
      <c r="K11">
        <v>79</v>
      </c>
      <c r="L11" t="str">
        <f>Hyperlink("http://www.seavest.co.za/inv/fpdf16/inv-preview.php?Id=43557","Click for Invoice PDF")</f>
        <v>Click for Invoice PDF</v>
      </c>
      <c r="M11"/>
    </row>
    <row r="12" spans="1:215">
      <c r="A12" t="s">
        <v>54</v>
      </c>
      <c r="B12" t="s">
        <v>55</v>
      </c>
      <c r="C12" t="s">
        <v>17</v>
      </c>
      <c r="D12" t="s">
        <v>56</v>
      </c>
      <c r="E12" t="s">
        <v>31</v>
      </c>
      <c r="F12">
        <v>6893.7</v>
      </c>
      <c r="G12">
        <v>1034.06</v>
      </c>
      <c r="H12">
        <v>7927.76</v>
      </c>
      <c r="I12">
        <v>23819</v>
      </c>
      <c r="J12" t="s">
        <v>57</v>
      </c>
      <c r="K12">
        <v>79</v>
      </c>
      <c r="L12" t="str">
        <f>Hyperlink("http://www.seavest.co.za/inv/fpdf16/inv-preview.php?Id=43424","Click for Invoice PDF")</f>
        <v>Click for Invoice PDF</v>
      </c>
      <c r="M12"/>
    </row>
    <row r="13" spans="1:215">
      <c r="A13" t="s">
        <v>58</v>
      </c>
      <c r="B13" t="s">
        <v>59</v>
      </c>
      <c r="C13" t="s">
        <v>17</v>
      </c>
      <c r="D13" t="s">
        <v>56</v>
      </c>
      <c r="E13" t="s">
        <v>31</v>
      </c>
      <c r="F13">
        <v>9437</v>
      </c>
      <c r="G13">
        <v>1415.55</v>
      </c>
      <c r="H13">
        <v>10852.55</v>
      </c>
      <c r="I13">
        <v>23973</v>
      </c>
      <c r="J13" t="s">
        <v>60</v>
      </c>
      <c r="K13">
        <v>79</v>
      </c>
      <c r="L13" t="str">
        <f>Hyperlink("http://www.seavest.co.za/inv/fpdf16/inv-preview.php?Id=43517","Click for Invoice PDF")</f>
        <v>Click for Invoice PDF</v>
      </c>
      <c r="M13"/>
    </row>
    <row r="14" spans="1:215">
      <c r="A14" t="s">
        <v>61</v>
      </c>
      <c r="B14" t="s">
        <v>62</v>
      </c>
      <c r="C14" t="s">
        <v>17</v>
      </c>
      <c r="D14" t="s">
        <v>63</v>
      </c>
      <c r="E14" t="s">
        <v>31</v>
      </c>
      <c r="F14">
        <v>7720</v>
      </c>
      <c r="G14">
        <v>1158</v>
      </c>
      <c r="H14">
        <v>8878</v>
      </c>
      <c r="I14">
        <v>24190</v>
      </c>
      <c r="J14" t="s">
        <v>64</v>
      </c>
      <c r="K14">
        <v>79</v>
      </c>
      <c r="L14" t="str">
        <f>Hyperlink("http://www.seavest.co.za/inv/fpdf16/inv-preview.php?Id=43602","Click for Invoice PDF")</f>
        <v>Click for Invoice PDF</v>
      </c>
      <c r="M14"/>
    </row>
    <row r="15" spans="1:215">
      <c r="A15" t="s">
        <v>65</v>
      </c>
      <c r="B15" t="s">
        <v>66</v>
      </c>
      <c r="C15" t="s">
        <v>17</v>
      </c>
      <c r="D15" t="s">
        <v>67</v>
      </c>
      <c r="E15" t="s">
        <v>36</v>
      </c>
      <c r="F15">
        <v>4431.8</v>
      </c>
      <c r="G15">
        <v>664.77</v>
      </c>
      <c r="H15">
        <v>5096.57</v>
      </c>
      <c r="I15">
        <v>24203</v>
      </c>
      <c r="J15" t="s">
        <v>68</v>
      </c>
      <c r="K15">
        <v>79</v>
      </c>
      <c r="L15" t="str">
        <f>Hyperlink("http://www.seavest.co.za/inv/fpdf16/inv-preview.php?Id=43703","Click for Invoice PDF")</f>
        <v>Click for Invoice PDF</v>
      </c>
      <c r="M15"/>
    </row>
    <row r="16" spans="1:215">
      <c r="A16" t="s">
        <v>69</v>
      </c>
      <c r="B16" t="s">
        <v>70</v>
      </c>
      <c r="C16" t="s">
        <v>17</v>
      </c>
      <c r="D16" t="s">
        <v>35</v>
      </c>
      <c r="E16" t="s">
        <v>36</v>
      </c>
      <c r="F16">
        <v>9322.9</v>
      </c>
      <c r="G16">
        <v>1398.44</v>
      </c>
      <c r="H16">
        <v>10721.34</v>
      </c>
      <c r="I16">
        <v>24004</v>
      </c>
      <c r="J16" t="s">
        <v>68</v>
      </c>
      <c r="K16">
        <v>79</v>
      </c>
      <c r="L16" t="str">
        <f>Hyperlink("http://www.seavest.co.za/inv/fpdf16/inv-preview.php?Id=43544","Click for Invoice PDF")</f>
        <v>Click for Invoice PDF</v>
      </c>
      <c r="M16"/>
    </row>
    <row r="17" spans="1:215">
      <c r="A17" t="s">
        <v>71</v>
      </c>
      <c r="B17" t="s">
        <v>72</v>
      </c>
      <c r="C17" t="s">
        <v>17</v>
      </c>
      <c r="D17" t="s">
        <v>67</v>
      </c>
      <c r="E17" t="s">
        <v>36</v>
      </c>
      <c r="F17">
        <v>8984.5</v>
      </c>
      <c r="G17">
        <v>1347.68</v>
      </c>
      <c r="H17">
        <v>10332.18</v>
      </c>
      <c r="I17">
        <v>24077</v>
      </c>
      <c r="J17" t="s">
        <v>68</v>
      </c>
      <c r="K17">
        <v>79</v>
      </c>
      <c r="L17" t="str">
        <f>Hyperlink("http://www.seavest.co.za/inv/fpdf16/inv-preview.php?Id=43597","Click for Invoice PDF")</f>
        <v>Click for Invoice PDF</v>
      </c>
      <c r="M17"/>
    </row>
    <row r="18" spans="1:215">
      <c r="A18" t="s">
        <v>73</v>
      </c>
      <c r="B18" t="s">
        <v>74</v>
      </c>
      <c r="C18" t="s">
        <v>17</v>
      </c>
      <c r="D18" t="s">
        <v>75</v>
      </c>
      <c r="E18" t="s">
        <v>31</v>
      </c>
      <c r="F18">
        <v>23388.43</v>
      </c>
      <c r="G18">
        <v>3508.26</v>
      </c>
      <c r="H18">
        <v>26896.69</v>
      </c>
      <c r="I18">
        <v>24202</v>
      </c>
      <c r="J18" t="s">
        <v>68</v>
      </c>
      <c r="K18">
        <v>79</v>
      </c>
      <c r="L18" t="str">
        <f>Hyperlink("http://www.seavest.co.za/inv/fpdf16/inv-preview.php?Id=43616","Click for Invoice PDF")</f>
        <v>Click for Invoice PDF</v>
      </c>
      <c r="M18"/>
    </row>
    <row r="19" spans="1:215">
      <c r="A19" t="s">
        <v>76</v>
      </c>
      <c r="B19" t="s">
        <v>77</v>
      </c>
      <c r="C19" t="s">
        <v>17</v>
      </c>
      <c r="D19" t="s">
        <v>78</v>
      </c>
      <c r="E19" t="s">
        <v>79</v>
      </c>
      <c r="F19">
        <v>7399.4</v>
      </c>
      <c r="G19">
        <v>1109.91</v>
      </c>
      <c r="H19">
        <v>8509.309999999999</v>
      </c>
      <c r="I19">
        <v>24179</v>
      </c>
      <c r="J19" t="s">
        <v>80</v>
      </c>
      <c r="K19">
        <v>79</v>
      </c>
      <c r="L19" t="str">
        <f>Hyperlink("http://www.seavest.co.za/inv/fpdf16/inv-preview.php?Id=43674","Click for Invoice PDF")</f>
        <v>Click for Invoice PDF</v>
      </c>
      <c r="M19"/>
    </row>
    <row r="20" spans="1:215">
      <c r="A20" t="s">
        <v>81</v>
      </c>
      <c r="B20" t="s">
        <v>82</v>
      </c>
      <c r="C20" t="s">
        <v>17</v>
      </c>
      <c r="D20" t="s">
        <v>83</v>
      </c>
      <c r="E20" t="s">
        <v>31</v>
      </c>
      <c r="F20">
        <v>7594.7</v>
      </c>
      <c r="G20">
        <v>1139.21</v>
      </c>
      <c r="H20">
        <v>8733.91</v>
      </c>
      <c r="I20">
        <v>24211</v>
      </c>
      <c r="J20" t="s">
        <v>80</v>
      </c>
      <c r="K20">
        <v>79</v>
      </c>
      <c r="L20" t="str">
        <f>Hyperlink("http://www.seavest.co.za/inv/fpdf16/inv-preview.php?Id=43699","Click for Invoice PDF")</f>
        <v>Click for Invoice PDF</v>
      </c>
      <c r="M20"/>
    </row>
    <row r="21" spans="1:215">
      <c r="A21" t="s">
        <v>84</v>
      </c>
      <c r="B21" t="s">
        <v>85</v>
      </c>
      <c r="C21" t="s">
        <v>17</v>
      </c>
      <c r="D21" t="s">
        <v>86</v>
      </c>
      <c r="E21" t="s">
        <v>45</v>
      </c>
      <c r="F21">
        <v>10308.5</v>
      </c>
      <c r="G21">
        <v>1546.28</v>
      </c>
      <c r="H21">
        <v>11854.78</v>
      </c>
      <c r="I21">
        <v>24214</v>
      </c>
      <c r="J21" t="s">
        <v>80</v>
      </c>
      <c r="K21">
        <v>84</v>
      </c>
      <c r="L21" t="str">
        <f>Hyperlink("http://www.seavest.co.za/inv/fpdf16/inv-preview.php?Id=43710","Click for Invoice PDF")</f>
        <v>Click for Invoice PDF</v>
      </c>
      <c r="M21"/>
    </row>
    <row r="22" spans="1:215">
      <c r="A22" t="s">
        <v>87</v>
      </c>
      <c r="B22" t="s">
        <v>88</v>
      </c>
      <c r="C22" t="s">
        <v>14</v>
      </c>
      <c r="D22" t="s">
        <v>89</v>
      </c>
      <c r="E22" t="s">
        <v>22</v>
      </c>
      <c r="F22">
        <v>14614</v>
      </c>
      <c r="G22">
        <v>2192.1</v>
      </c>
      <c r="H22">
        <v>16806.1</v>
      </c>
      <c r="I22">
        <v>0</v>
      </c>
      <c r="J22" t="s">
        <v>90</v>
      </c>
      <c r="K22">
        <v>34</v>
      </c>
      <c r="L22" t="str">
        <f>Hyperlink("http://www.seavest.co.za/inv/fpdf16/inv-preview.php?Id=43954","Click for Invoice PDF")</f>
        <v>Click for Invoice PDF</v>
      </c>
      <c r="M22"/>
    </row>
    <row r="23" spans="1:215">
      <c r="A23" t="s">
        <v>91</v>
      </c>
      <c r="B23" t="s">
        <v>92</v>
      </c>
      <c r="C23" t="s">
        <v>17</v>
      </c>
      <c r="D23" t="s">
        <v>93</v>
      </c>
      <c r="E23" t="s">
        <v>94</v>
      </c>
      <c r="F23">
        <v>9248.219999999999</v>
      </c>
      <c r="G23">
        <v>1387.23</v>
      </c>
      <c r="H23">
        <v>10635.45</v>
      </c>
      <c r="I23">
        <v>22779</v>
      </c>
      <c r="J23" t="s">
        <v>95</v>
      </c>
      <c r="K23">
        <v>247</v>
      </c>
      <c r="L23" t="str">
        <f>Hyperlink("http://www.seavest.co.za/inv/fpdf16/inv-preview.php?Id=42323","Click for Invoice PDF")</f>
        <v>Click for Invoice PDF</v>
      </c>
      <c r="M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4" r:id="rId_hyperlink_1"/>
    <hyperlink ref="L5" r:id="rId_hyperlink_2"/>
    <hyperlink ref="L6" r:id="rId_hyperlink_3"/>
    <hyperlink ref="L7" r:id="rId_hyperlink_4"/>
    <hyperlink ref="L8" r:id="rId_hyperlink_5"/>
    <hyperlink ref="L9" r:id="rId_hyperlink_6"/>
    <hyperlink ref="L10" r:id="rId_hyperlink_7"/>
    <hyperlink ref="L11" r:id="rId_hyperlink_8"/>
    <hyperlink ref="L12" r:id="rId_hyperlink_9"/>
    <hyperlink ref="L13" r:id="rId_hyperlink_10"/>
    <hyperlink ref="L14" r:id="rId_hyperlink_11"/>
    <hyperlink ref="L15" r:id="rId_hyperlink_12"/>
    <hyperlink ref="L16" r:id="rId_hyperlink_13"/>
    <hyperlink ref="L17" r:id="rId_hyperlink_14"/>
    <hyperlink ref="L18" r:id="rId_hyperlink_15"/>
    <hyperlink ref="L19" r:id="rId_hyperlink_16"/>
    <hyperlink ref="L20" r:id="rId_hyperlink_17"/>
    <hyperlink ref="L21" r:id="rId_hyperlink_18"/>
    <hyperlink ref="L22" r:id="rId_hyperlink_19"/>
    <hyperlink ref="L23" r:id="rId_hyperlink_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2022-05-25T15:58:13+02:00</dcterms:created>
  <dcterms:modified xsi:type="dcterms:W3CDTF">2022-05-25T15:58:13+02:00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