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<sst xmlns="http://schemas.openxmlformats.org/spreadsheetml/2006/main" count="17" uniqueCount="17">
  <si>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MF</t>
  </si>
  <si>
    <t xml:space="preserve">Sr. No.</t>
  </si>
  <si>
    <t xml:space="preserve">Height_ind</t>
  </si>
  <si>
    <t xml:space="preserve">Height_Mm</t>
  </si>
  <si>
    <t xml:space="preserve">x_ind</t>
  </si>
  <si>
    <t xml:space="preserve">Parabola coefficients (ax^2+bx+c)</t>
  </si>
  <si>
    <t xml:space="preserve">Deceleration in cm/s^2</t>
  </si>
  <si>
    <t xml:space="preserve">Ratio</t>
  </si>
  <si>
    <t xml:space="preserve">-a</t>
  </si>
  <si>
    <t xml:space="preserve">b</t>
  </si>
  <si>
    <t xml:space="preserve">-c</t>
  </si>
  <si>
    <t xml:space="preserve">a*2.03*274*4</t>
  </si>
  <si>
    <t xml:space="preserve">a*2.03</t>
  </si>
  <si>
    <t xml:space="preserve">10G</t>
  </si>
  <si>
    <t xml:space="preserve">50G</t>
  </si>
  <si>
    <t xml:space="preserve">100G</t>
  </si>
  <si>
    <t xml:space="preserve">200G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</si>
</sst>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false" showRowColHeaders="true" showZeros="true" rightToLeft="false" tabSelected="true" showOutlineSymbols="true" defaultGridColor="true" view="normal" topLeftCell="A12" colorId="64" zoomScale="100" zoomScaleNormal="100" zoomScalePageLayoutView="100" workbookViewId="0">
      <pane xSplit="1" ySplit="0" topLeftCell="B12" activePane="topRight" state="frozen"/>
      <selection pane="topLeft" activeCell="A12" activeCellId="0" sqref="A12"/>
      <selection pane="topRight" activeCell="J32" activeCellId="0" sqref="J32"/>
    </sheetView>
  </sheetViews>
  <sheetFormatPr defaultColWidth="16.33203125" defaultRowHeight="19.95" zeroHeight="false" outlineLevelRow="0" outlineLevelCol="0"/>
  <cols>
    <col collapsed="false" customWidth="false" hidden="false" outlineLevel="0" max="1024" min="1" style="1" width="16.33"/>
  </cols>
  <sheetData>
    <row r="1" customFormat="false" ht="32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/>
      <c r="H1" s="4"/>
      <c r="I1" s="3" t="s">
        <v>6</v>
      </c>
      <c r="J1" s="3" t="s">
        <v>7</v>
      </c>
      <c r="K1" s="5"/>
    </row>
    <row r="2" customFormat="false" ht="20.1" hidden="false" customHeight="true" outlineLevel="0" collapsed="false">
      <c r="A2" s="6"/>
      <c r="B2" s="5"/>
      <c r="C2" s="5"/>
      <c r="D2" s="5"/>
      <c r="E2" s="5"/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5"/>
    </row>
    <row r="3" customFormat="false" ht="20.1" hidden="false" customHeight="true" outlineLevel="0" collapsed="false">
      <c r="A3" s="2" t="s">
        <v>13</v>
      </c>
      <c r="B3" s="5" t="n">
        <v>1</v>
      </c>
      <c r="C3" s="5" t="n">
        <v>1225</v>
      </c>
      <c r="D3" s="5" t="n">
        <v>19.57</v>
      </c>
      <c r="E3" s="5" t="n">
        <v>750</v>
      </c>
      <c r="F3" s="5" t="n">
        <v>0.29</v>
      </c>
      <c r="G3" s="5"/>
      <c r="H3" s="5"/>
      <c r="I3" s="5" t="n">
        <f aca="false">2.03*274*F3*4</f>
        <v>645.2152</v>
      </c>
      <c r="J3" s="5" t="n">
        <f aca="false">2.03*F3*4</f>
        <v>2.3548</v>
      </c>
      <c r="K3" s="5"/>
    </row>
    <row r="4" customFormat="false" ht="20.1" hidden="false" customHeight="true" outlineLevel="0" collapsed="false">
      <c r="A4" s="2"/>
      <c r="B4" s="5" t="n">
        <v>2</v>
      </c>
      <c r="C4" s="5" t="n">
        <v>1179</v>
      </c>
      <c r="D4" s="5" t="n">
        <v>18.83</v>
      </c>
      <c r="E4" s="5" t="n">
        <v>749</v>
      </c>
      <c r="F4" s="5" t="n">
        <v>0.19</v>
      </c>
      <c r="G4" s="5"/>
      <c r="H4" s="5"/>
      <c r="I4" s="5" t="n">
        <f aca="false">2.03*274*F4*4</f>
        <v>422.7272</v>
      </c>
      <c r="J4" s="5" t="n">
        <f aca="false">2.03*F4*4</f>
        <v>1.5428</v>
      </c>
      <c r="K4" s="5"/>
    </row>
    <row r="5" customFormat="false" ht="20.1" hidden="false" customHeight="true" outlineLevel="0" collapsed="false">
      <c r="A5" s="2"/>
      <c r="B5" s="5" t="n">
        <v>3</v>
      </c>
      <c r="C5" s="5" t="n">
        <v>1100</v>
      </c>
      <c r="D5" s="5" t="n">
        <v>17.57</v>
      </c>
      <c r="E5" s="5" t="n">
        <v>123</v>
      </c>
      <c r="F5" s="5" t="n">
        <v>0.3</v>
      </c>
      <c r="G5" s="5"/>
      <c r="H5" s="5"/>
      <c r="I5" s="5" t="n">
        <f aca="false">2.03*274*F5*4</f>
        <v>667.464</v>
      </c>
      <c r="J5" s="5" t="n">
        <f aca="false">2.03*F5*4</f>
        <v>2.436</v>
      </c>
      <c r="K5" s="5"/>
    </row>
    <row r="6" customFormat="false" ht="20.1" hidden="false" customHeight="true" outlineLevel="0" collapsed="false">
      <c r="A6" s="2"/>
      <c r="B6" s="5" t="n">
        <v>4</v>
      </c>
      <c r="C6" s="5" t="n">
        <v>1077</v>
      </c>
      <c r="D6" s="5" t="n">
        <v>17.2</v>
      </c>
      <c r="E6" s="5" t="n">
        <v>506</v>
      </c>
      <c r="F6" s="5" t="n">
        <v>0.26</v>
      </c>
      <c r="G6" s="5"/>
      <c r="H6" s="5"/>
      <c r="I6" s="5" t="n">
        <f aca="false">2.03*274*F6*4</f>
        <v>578.4688</v>
      </c>
      <c r="J6" s="5" t="n">
        <f aca="false">2.03*F6*4</f>
        <v>2.1112</v>
      </c>
      <c r="K6" s="5"/>
    </row>
    <row r="7" customFormat="false" ht="20.1" hidden="false" customHeight="true" outlineLevel="0" collapsed="false">
      <c r="A7" s="2"/>
      <c r="B7" s="5" t="n">
        <v>5</v>
      </c>
      <c r="C7" s="5" t="n">
        <v>1077</v>
      </c>
      <c r="D7" s="5" t="n">
        <v>17.2</v>
      </c>
      <c r="E7" s="5" t="n">
        <v>847</v>
      </c>
      <c r="F7" s="5" t="n">
        <v>0.36</v>
      </c>
      <c r="G7" s="5"/>
      <c r="H7" s="5"/>
      <c r="I7" s="5" t="n">
        <f aca="false">2.03*274*F7*4</f>
        <v>800.9568</v>
      </c>
      <c r="J7" s="5" t="n">
        <f aca="false">2.03*F7*4</f>
        <v>2.9232</v>
      </c>
      <c r="K7" s="5"/>
    </row>
    <row r="8" customFormat="false" ht="20.1" hidden="false" customHeight="true" outlineLevel="0" collapsed="false">
      <c r="A8" s="2"/>
      <c r="B8" s="5" t="n">
        <v>6</v>
      </c>
      <c r="C8" s="5" t="n">
        <v>1032</v>
      </c>
      <c r="D8" s="5" t="n">
        <v>16.48</v>
      </c>
      <c r="E8" s="5" t="n">
        <v>369</v>
      </c>
      <c r="F8" s="5" t="n">
        <v>0.18</v>
      </c>
      <c r="G8" s="5"/>
      <c r="H8" s="5"/>
      <c r="I8" s="5" t="n">
        <f aca="false">2.03*274*F8*4</f>
        <v>400.4784</v>
      </c>
      <c r="J8" s="5" t="n">
        <f aca="false">2.03*F8*4</f>
        <v>1.4616</v>
      </c>
      <c r="K8" s="5"/>
    </row>
    <row r="9" customFormat="false" ht="20.1" hidden="false" customHeight="true" outlineLevel="0" collapsed="false">
      <c r="A9" s="2"/>
      <c r="B9" s="5" t="n">
        <v>7</v>
      </c>
      <c r="C9" s="5" t="n">
        <v>1025</v>
      </c>
      <c r="D9" s="5" t="n">
        <v>16.38</v>
      </c>
      <c r="E9" s="5" t="n">
        <v>82</v>
      </c>
      <c r="F9" s="5" t="n">
        <v>0.2</v>
      </c>
      <c r="G9" s="5"/>
      <c r="H9" s="5"/>
      <c r="I9" s="5" t="n">
        <f aca="false">2.03*274*F9*4</f>
        <v>444.976</v>
      </c>
      <c r="J9" s="5" t="n">
        <f aca="false">2.03*F9*4</f>
        <v>1.624</v>
      </c>
      <c r="K9" s="5"/>
    </row>
    <row r="10" customFormat="false" ht="20.1" hidden="false" customHeight="true" outlineLevel="0" collapsed="false">
      <c r="A10" s="2"/>
      <c r="B10" s="5" t="n">
        <v>8</v>
      </c>
      <c r="C10" s="5" t="n">
        <v>952</v>
      </c>
      <c r="D10" s="5" t="n">
        <v>15.24</v>
      </c>
      <c r="E10" s="5" t="n">
        <v>159</v>
      </c>
      <c r="F10" s="5" t="n">
        <v>0.2</v>
      </c>
      <c r="G10" s="5"/>
      <c r="H10" s="5"/>
      <c r="I10" s="5" t="n">
        <f aca="false">2.03*274*F10*4</f>
        <v>444.976</v>
      </c>
      <c r="J10" s="5" t="n">
        <f aca="false">2.03*F10*4</f>
        <v>1.624</v>
      </c>
      <c r="K10" s="5"/>
    </row>
    <row r="11" customFormat="false" ht="20.1" hidden="false" customHeight="true" outlineLevel="0" collapsed="false">
      <c r="A11" s="2"/>
      <c r="B11" s="5" t="n">
        <v>9</v>
      </c>
      <c r="C11" s="5" t="n">
        <v>945</v>
      </c>
      <c r="D11" s="5" t="n">
        <v>15.09</v>
      </c>
      <c r="E11" s="5" t="n">
        <v>236</v>
      </c>
      <c r="F11" s="5" t="n">
        <v>0.16</v>
      </c>
      <c r="G11" s="5"/>
      <c r="H11" s="5"/>
      <c r="I11" s="5" t="n">
        <f aca="false">2.03*274*F11*4</f>
        <v>355.9808</v>
      </c>
      <c r="J11" s="5" t="n">
        <f aca="false">2.03*F11*4</f>
        <v>1.2992</v>
      </c>
      <c r="K11" s="5"/>
    </row>
    <row r="12" customFormat="false" ht="20.1" hidden="false" customHeight="tru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20.1" hidden="false" customHeight="true" outlineLevel="0" collapsed="false">
      <c r="A13" s="2" t="s">
        <v>14</v>
      </c>
      <c r="B13" s="5" t="n">
        <v>1</v>
      </c>
      <c r="C13" s="5" t="n">
        <v>1107</v>
      </c>
      <c r="D13" s="5" t="n">
        <v>17.68</v>
      </c>
      <c r="E13" s="5" t="n">
        <v>205</v>
      </c>
      <c r="F13" s="5" t="n">
        <v>0.14</v>
      </c>
      <c r="G13" s="5"/>
      <c r="H13" s="5"/>
      <c r="I13" s="5" t="n">
        <f aca="false">2.03*274*F13*4</f>
        <v>311.4832</v>
      </c>
      <c r="J13" s="5" t="n">
        <f aca="false">2.03*F13*4</f>
        <v>1.1368</v>
      </c>
      <c r="K13" s="5"/>
    </row>
    <row r="14" customFormat="false" ht="20.1" hidden="false" customHeight="true" outlineLevel="0" collapsed="false">
      <c r="A14" s="2"/>
      <c r="B14" s="5" t="n">
        <v>2</v>
      </c>
      <c r="C14" s="5" t="n">
        <v>1085</v>
      </c>
      <c r="D14" s="5" t="n">
        <v>17.33</v>
      </c>
      <c r="E14" s="5" t="n">
        <v>900</v>
      </c>
      <c r="F14" s="5" t="n">
        <v>0.23</v>
      </c>
      <c r="G14" s="5"/>
      <c r="H14" s="5"/>
      <c r="I14" s="5" t="n">
        <f aca="false">2.03*274*F14*4</f>
        <v>511.7224</v>
      </c>
      <c r="J14" s="5" t="n">
        <f aca="false">2.03*F14*4</f>
        <v>1.8676</v>
      </c>
      <c r="K14" s="5"/>
    </row>
    <row r="15" customFormat="false" ht="20.1" hidden="false" customHeight="true" outlineLevel="0" collapsed="false">
      <c r="A15" s="2"/>
      <c r="B15" s="5" t="n">
        <v>3</v>
      </c>
      <c r="C15" s="5" t="n">
        <v>1057</v>
      </c>
      <c r="D15" s="5" t="n">
        <v>16.89</v>
      </c>
      <c r="E15" s="5" t="n">
        <v>948</v>
      </c>
      <c r="F15" s="5" t="n">
        <v>0.11</v>
      </c>
      <c r="G15" s="5"/>
      <c r="H15" s="5"/>
      <c r="I15" s="5" t="n">
        <f aca="false">2.03*274*F15*4</f>
        <v>244.7368</v>
      </c>
      <c r="J15" s="5" t="n">
        <f aca="false">2.03*F15*4</f>
        <v>0.8932</v>
      </c>
      <c r="K15" s="5"/>
    </row>
    <row r="16" customFormat="false" ht="20.1" hidden="false" customHeight="true" outlineLevel="0" collapsed="false">
      <c r="A16" s="2"/>
      <c r="B16" s="5" t="n">
        <v>4</v>
      </c>
      <c r="C16" s="5" t="n">
        <v>1015</v>
      </c>
      <c r="D16" s="5" t="n">
        <v>16.22</v>
      </c>
      <c r="E16" s="5" t="n">
        <v>1006</v>
      </c>
      <c r="F16" s="5" t="n">
        <v>0.16</v>
      </c>
      <c r="G16" s="5"/>
      <c r="H16" s="5"/>
      <c r="I16" s="5" t="n">
        <f aca="false">2.03*274*F16*4</f>
        <v>355.9808</v>
      </c>
      <c r="J16" s="5" t="n">
        <f aca="false">2.03*F16*4</f>
        <v>1.2992</v>
      </c>
      <c r="K16" s="5"/>
    </row>
    <row r="17" customFormat="false" ht="20.1" hidden="false" customHeight="true" outlineLevel="0" collapsed="false">
      <c r="A17" s="2"/>
      <c r="B17" s="5" t="n">
        <v>5</v>
      </c>
      <c r="C17" s="5" t="n">
        <v>1000</v>
      </c>
      <c r="D17" s="5" t="n">
        <v>15.97</v>
      </c>
      <c r="E17" s="5" t="n">
        <v>795</v>
      </c>
      <c r="F17" s="5" t="n">
        <v>0.12</v>
      </c>
      <c r="G17" s="5"/>
      <c r="H17" s="5"/>
      <c r="I17" s="5" t="n">
        <f aca="false">2.03*274*F17*4</f>
        <v>266.9856</v>
      </c>
      <c r="J17" s="5" t="n">
        <f aca="false">2.03*F17*4</f>
        <v>0.9744</v>
      </c>
      <c r="K17" s="5"/>
    </row>
    <row r="18" customFormat="false" ht="20.1" hidden="false" customHeight="true" outlineLevel="0" collapsed="false">
      <c r="A18" s="2"/>
      <c r="B18" s="5" t="n">
        <v>6</v>
      </c>
      <c r="C18" s="5" t="n">
        <v>966</v>
      </c>
      <c r="D18" s="5" t="n">
        <v>15.43</v>
      </c>
      <c r="E18" s="5" t="n">
        <v>655</v>
      </c>
      <c r="F18" s="5" t="n">
        <v>0.1</v>
      </c>
      <c r="G18" s="5"/>
      <c r="H18" s="5"/>
      <c r="I18" s="5" t="n">
        <f aca="false">2.03*274*F18*4</f>
        <v>222.488</v>
      </c>
      <c r="J18" s="5" t="n">
        <f aca="false">2.03*F18*4</f>
        <v>0.812</v>
      </c>
      <c r="K18" s="5"/>
    </row>
    <row r="19" customFormat="false" ht="20.1" hidden="false" customHeight="true" outlineLevel="0" collapsed="false">
      <c r="A19" s="2"/>
      <c r="B19" s="5" t="n">
        <v>7</v>
      </c>
      <c r="C19" s="5" t="n">
        <v>920</v>
      </c>
      <c r="D19" s="5" t="n">
        <v>14.7</v>
      </c>
      <c r="E19" s="5" t="n">
        <v>252</v>
      </c>
      <c r="F19" s="5" t="n">
        <v>0.09</v>
      </c>
      <c r="G19" s="5"/>
      <c r="H19" s="5"/>
      <c r="I19" s="5" t="n">
        <f aca="false">2.03*274*F19*4</f>
        <v>200.2392</v>
      </c>
      <c r="J19" s="5" t="n">
        <f aca="false">2.03*F19*4</f>
        <v>0.7308</v>
      </c>
      <c r="K19" s="5"/>
    </row>
    <row r="20" customFormat="false" ht="20.1" hidden="false" customHeight="true" outlineLevel="0" collapsed="false">
      <c r="A20" s="2"/>
      <c r="B20" s="5" t="n">
        <v>8</v>
      </c>
      <c r="C20" s="5" t="n">
        <v>890</v>
      </c>
      <c r="D20" s="5" t="n">
        <v>14.22</v>
      </c>
      <c r="E20" s="5" t="n">
        <v>415</v>
      </c>
      <c r="F20" s="5" t="n">
        <v>0.18</v>
      </c>
      <c r="G20" s="5"/>
      <c r="H20" s="5"/>
      <c r="I20" s="5" t="n">
        <f aca="false">2.03*274*F20*4</f>
        <v>400.4784</v>
      </c>
      <c r="J20" s="5" t="n">
        <f aca="false">2.03*F20*4</f>
        <v>1.4616</v>
      </c>
      <c r="K20" s="5"/>
    </row>
    <row r="21" customFormat="false" ht="20.1" hidden="false" customHeight="true" outlineLevel="0" collapsed="false">
      <c r="A21" s="2"/>
      <c r="B21" s="5" t="n">
        <v>9</v>
      </c>
      <c r="C21" s="5" t="n">
        <v>869</v>
      </c>
      <c r="D21" s="5" t="n">
        <v>13.88</v>
      </c>
      <c r="E21" s="5" t="n">
        <v>1070</v>
      </c>
      <c r="F21" s="5" t="n">
        <v>0.14</v>
      </c>
      <c r="G21" s="5"/>
      <c r="H21" s="5"/>
      <c r="I21" s="5" t="n">
        <f aca="false">2.03*274*F21*4</f>
        <v>311.4832</v>
      </c>
      <c r="J21" s="5" t="n">
        <f aca="false">2.03*F21*4</f>
        <v>1.1368</v>
      </c>
      <c r="K21" s="5"/>
    </row>
    <row r="22" customFormat="false" ht="20.1" hidden="false" customHeight="true" outlineLevel="0" collapsed="false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customFormat="false" ht="20.1" hidden="false" customHeight="true" outlineLevel="0" collapsed="false">
      <c r="A23" s="2" t="s">
        <v>15</v>
      </c>
      <c r="B23" s="5" t="n">
        <v>1</v>
      </c>
      <c r="C23" s="5" t="n">
        <v>1115</v>
      </c>
      <c r="D23" s="5" t="n">
        <v>17.7</v>
      </c>
      <c r="E23" s="5" t="n">
        <v>947</v>
      </c>
      <c r="F23" s="5" t="n">
        <v>0.046</v>
      </c>
      <c r="G23" s="5"/>
      <c r="H23" s="5"/>
      <c r="I23" s="5" t="n">
        <f aca="false">2.03*274*F23*4</f>
        <v>102.34448</v>
      </c>
      <c r="J23" s="5" t="n">
        <f aca="false">2.03*F23*4</f>
        <v>0.37352</v>
      </c>
      <c r="K23" s="5"/>
    </row>
    <row r="24" customFormat="false" ht="20.1" hidden="false" customHeight="true" outlineLevel="0" collapsed="false">
      <c r="A24" s="2"/>
      <c r="B24" s="5" t="n">
        <v>2</v>
      </c>
      <c r="C24" s="5" t="n">
        <v>1090</v>
      </c>
      <c r="D24" s="5" t="n">
        <v>17.41</v>
      </c>
      <c r="E24" s="5" t="n">
        <v>12</v>
      </c>
      <c r="F24" s="5" t="n">
        <v>0.042</v>
      </c>
      <c r="G24" s="5"/>
      <c r="H24" s="5"/>
      <c r="I24" s="5" t="n">
        <f aca="false">2.03*274*F24*4</f>
        <v>93.44496</v>
      </c>
      <c r="J24" s="5" t="n">
        <f aca="false">2.03*F24*4</f>
        <v>0.34104</v>
      </c>
      <c r="K24" s="5"/>
    </row>
    <row r="25" customFormat="false" ht="20.1" hidden="false" customHeight="true" outlineLevel="0" collapsed="false">
      <c r="A25" s="2"/>
      <c r="B25" s="5" t="n">
        <v>3</v>
      </c>
      <c r="C25" s="5" t="n">
        <v>1075</v>
      </c>
      <c r="D25" s="5" t="n">
        <v>17.17</v>
      </c>
      <c r="E25" s="5" t="n">
        <v>285</v>
      </c>
      <c r="F25" s="5" t="n">
        <v>0.062</v>
      </c>
      <c r="G25" s="5"/>
      <c r="H25" s="5"/>
      <c r="I25" s="5" t="n">
        <f aca="false">2.03*274*F25*4</f>
        <v>137.94256</v>
      </c>
      <c r="J25" s="5" t="n">
        <f aca="false">2.03*F25*4</f>
        <v>0.50344</v>
      </c>
      <c r="K25" s="5"/>
    </row>
    <row r="26" customFormat="false" ht="20.1" hidden="false" customHeight="true" outlineLevel="0" collapsed="false">
      <c r="A26" s="2"/>
      <c r="B26" s="5" t="n">
        <v>4</v>
      </c>
      <c r="C26" s="5" t="n">
        <v>1000</v>
      </c>
      <c r="D26" s="5" t="n">
        <v>15.98</v>
      </c>
      <c r="E26" s="5" t="n">
        <v>412</v>
      </c>
      <c r="F26" s="5" t="n">
        <v>0.034</v>
      </c>
      <c r="G26" s="5"/>
      <c r="H26" s="5"/>
      <c r="I26" s="5" t="n">
        <f aca="false">2.03*274*F26*4</f>
        <v>75.64592</v>
      </c>
      <c r="J26" s="5" t="n">
        <f aca="false">2.03*F26*4</f>
        <v>0.27608</v>
      </c>
      <c r="K26" s="5"/>
    </row>
    <row r="27" customFormat="false" ht="20.1" hidden="false" customHeight="true" outlineLevel="0" collapsed="false">
      <c r="A27" s="2"/>
      <c r="B27" s="5" t="n">
        <v>5</v>
      </c>
      <c r="C27" s="5" t="n">
        <v>935</v>
      </c>
      <c r="D27" s="5" t="n">
        <v>14.93</v>
      </c>
      <c r="E27" s="5" t="n">
        <v>1022</v>
      </c>
      <c r="F27" s="5" t="n">
        <v>0.089</v>
      </c>
      <c r="G27" s="5"/>
      <c r="H27" s="5"/>
      <c r="I27" s="5" t="n">
        <f aca="false">2.03*274*F27*4</f>
        <v>198.01432</v>
      </c>
      <c r="J27" s="5" t="n">
        <f aca="false">2.03*F27*4</f>
        <v>0.72268</v>
      </c>
      <c r="K27" s="5"/>
    </row>
    <row r="28" customFormat="false" ht="20.1" hidden="false" customHeight="true" outlineLevel="0" collapsed="false">
      <c r="A28" s="2"/>
      <c r="B28" s="5" t="n">
        <v>6</v>
      </c>
      <c r="C28" s="5" t="n">
        <v>870</v>
      </c>
      <c r="D28" s="5" t="n">
        <v>13.9</v>
      </c>
      <c r="E28" s="5" t="n">
        <v>894</v>
      </c>
      <c r="F28" s="5" t="n">
        <v>0.085</v>
      </c>
      <c r="G28" s="5"/>
      <c r="H28" s="5"/>
      <c r="I28" s="5" t="n">
        <f aca="false">2.03*274*F28*4</f>
        <v>189.1148</v>
      </c>
      <c r="J28" s="5" t="n">
        <f aca="false">2.03*F28*4</f>
        <v>0.6902</v>
      </c>
      <c r="K28" s="5"/>
    </row>
    <row r="29" customFormat="false" ht="20.1" hidden="false" customHeight="true" outlineLevel="0" collapsed="false">
      <c r="A29" s="2"/>
      <c r="B29" s="5" t="n">
        <v>7</v>
      </c>
      <c r="C29" s="5" t="n">
        <v>860</v>
      </c>
      <c r="D29" s="5" t="n">
        <v>13.74</v>
      </c>
      <c r="E29" s="5" t="n">
        <v>976</v>
      </c>
      <c r="F29" s="5" t="n">
        <v>0.09</v>
      </c>
      <c r="G29" s="5"/>
      <c r="H29" s="5"/>
      <c r="I29" s="5" t="n">
        <f aca="false">2.03*274*F29*4</f>
        <v>200.2392</v>
      </c>
      <c r="J29" s="5" t="n">
        <f aca="false">2.03*F29*4</f>
        <v>0.7308</v>
      </c>
      <c r="K29" s="5"/>
    </row>
    <row r="30" customFormat="false" ht="20.1" hidden="false" customHeight="true" outlineLevel="0" collapsed="false">
      <c r="A30" s="2"/>
      <c r="B30" s="5" t="n">
        <v>8</v>
      </c>
      <c r="C30" s="5" t="n">
        <v>840</v>
      </c>
      <c r="D30" s="5" t="n">
        <v>13.42</v>
      </c>
      <c r="E30" s="5" t="n">
        <v>855</v>
      </c>
      <c r="F30" s="5" t="n">
        <v>0.109</v>
      </c>
      <c r="G30" s="5"/>
      <c r="H30" s="5"/>
      <c r="I30" s="5" t="n">
        <f aca="false">2.03*274*F30*4</f>
        <v>242.51192</v>
      </c>
      <c r="J30" s="5" t="n">
        <f aca="false">2.03*F30*4</f>
        <v>0.88508</v>
      </c>
      <c r="K30" s="5"/>
    </row>
    <row r="31" customFormat="false" ht="20.1" hidden="false" customHeight="true" outlineLevel="0" collapsed="false">
      <c r="A31" s="2"/>
      <c r="B31" s="5" t="n">
        <v>9</v>
      </c>
      <c r="C31" s="5" t="n">
        <v>820</v>
      </c>
      <c r="D31" s="5" t="n">
        <v>13.16</v>
      </c>
      <c r="E31" s="5" t="n">
        <v>215</v>
      </c>
      <c r="F31" s="5" t="n">
        <v>0.092</v>
      </c>
      <c r="G31" s="5"/>
      <c r="H31" s="5"/>
      <c r="I31" s="5" t="n">
        <f aca="false">2.03*274*F31*4</f>
        <v>204.68896</v>
      </c>
      <c r="J31" s="5" t="n">
        <f aca="false">2.03*F31*4</f>
        <v>0.74704</v>
      </c>
      <c r="K31" s="5"/>
    </row>
    <row r="32" customFormat="false" ht="20.1" hidden="false" customHeight="true" outlineLevel="0" collapsed="false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customFormat="false" ht="20.1" hidden="false" customHeight="true" outlineLevel="0" collapsed="false">
      <c r="A33" s="2" t="s">
        <v>16</v>
      </c>
      <c r="B33" s="5" t="n">
        <v>1</v>
      </c>
      <c r="C33" s="5" t="n">
        <v>990</v>
      </c>
      <c r="D33" s="5" t="n">
        <v>15.81</v>
      </c>
      <c r="E33" s="5" t="n">
        <v>900</v>
      </c>
      <c r="F33" s="5" t="n">
        <v>0.03</v>
      </c>
      <c r="G33" s="5"/>
      <c r="H33" s="5"/>
      <c r="I33" s="5" t="n">
        <f aca="false">2.03*274*F33*4</f>
        <v>66.7464</v>
      </c>
      <c r="J33" s="5" t="n">
        <f aca="false">2.03*F33*4</f>
        <v>0.2436</v>
      </c>
      <c r="K33" s="5"/>
    </row>
    <row r="34" customFormat="false" ht="20.1" hidden="false" customHeight="true" outlineLevel="0" collapsed="false">
      <c r="A34" s="2"/>
      <c r="B34" s="5" t="n">
        <v>2</v>
      </c>
      <c r="C34" s="5" t="n">
        <v>947</v>
      </c>
      <c r="D34" s="5" t="n">
        <v>15.13</v>
      </c>
      <c r="E34" s="5" t="n">
        <v>169</v>
      </c>
      <c r="F34" s="5" t="n">
        <v>0.008</v>
      </c>
      <c r="G34" s="5"/>
      <c r="H34" s="5"/>
      <c r="I34" s="5" t="n">
        <f aca="false">2.03*274*F34*4</f>
        <v>17.79904</v>
      </c>
      <c r="J34" s="5" t="n">
        <f aca="false">2.03*F34*4</f>
        <v>0.06496</v>
      </c>
      <c r="K34" s="5"/>
    </row>
    <row r="35" customFormat="false" ht="20.1" hidden="false" customHeight="true" outlineLevel="0" collapsed="false">
      <c r="A35" s="2"/>
      <c r="B35" s="5" t="n">
        <v>3</v>
      </c>
      <c r="C35" s="5" t="n">
        <v>920</v>
      </c>
      <c r="D35" s="5" t="n">
        <v>14.7</v>
      </c>
      <c r="E35" s="5" t="n">
        <v>664</v>
      </c>
      <c r="F35" s="5" t="n">
        <v>0.027</v>
      </c>
      <c r="G35" s="5"/>
      <c r="H35" s="5"/>
      <c r="I35" s="5" t="n">
        <f aca="false">2.03*274*F35*4</f>
        <v>60.07176</v>
      </c>
      <c r="J35" s="5" t="n">
        <f aca="false">2.03*F35*4</f>
        <v>0.21924</v>
      </c>
      <c r="K35" s="5"/>
    </row>
    <row r="36" customFormat="false" ht="20.1" hidden="false" customHeight="true" outlineLevel="0" collapsed="false">
      <c r="A36" s="2"/>
      <c r="B36" s="5" t="n">
        <v>4</v>
      </c>
      <c r="C36" s="5" t="n">
        <v>910</v>
      </c>
      <c r="D36" s="5" t="n">
        <v>14.54</v>
      </c>
      <c r="E36" s="5" t="n">
        <v>368</v>
      </c>
      <c r="F36" s="5" t="n">
        <v>0.014</v>
      </c>
      <c r="G36" s="5"/>
      <c r="H36" s="5"/>
      <c r="I36" s="5" t="n">
        <f aca="false">2.03*274*F36*4</f>
        <v>31.14832</v>
      </c>
      <c r="J36" s="5" t="n">
        <f aca="false">2.03*F36*4</f>
        <v>0.11368</v>
      </c>
      <c r="K36" s="5"/>
    </row>
    <row r="37" customFormat="false" ht="20.1" hidden="false" customHeight="true" outlineLevel="0" collapsed="false">
      <c r="A37" s="2"/>
      <c r="B37" s="5" t="n">
        <v>5</v>
      </c>
      <c r="C37" s="5" t="n">
        <v>863</v>
      </c>
      <c r="D37" s="5" t="n">
        <v>13.79</v>
      </c>
      <c r="E37" s="5" t="n">
        <v>38</v>
      </c>
      <c r="F37" s="5" t="n">
        <v>0.026</v>
      </c>
      <c r="G37" s="5"/>
      <c r="H37" s="5"/>
      <c r="I37" s="5" t="n">
        <f aca="false">2.03*274*F37*4</f>
        <v>57.84688</v>
      </c>
      <c r="J37" s="5" t="n">
        <f aca="false">2.03*F37*4</f>
        <v>0.21112</v>
      </c>
      <c r="K37" s="5"/>
    </row>
    <row r="38" customFormat="false" ht="20.1" hidden="false" customHeight="true" outlineLevel="0" collapsed="false">
      <c r="A38" s="2"/>
      <c r="B38" s="5" t="n">
        <v>6</v>
      </c>
      <c r="C38" s="5" t="n">
        <v>835</v>
      </c>
      <c r="D38" s="5" t="n">
        <v>13.34</v>
      </c>
      <c r="E38" s="5" t="n">
        <v>690</v>
      </c>
      <c r="F38" s="5" t="n">
        <v>0.041</v>
      </c>
      <c r="G38" s="5"/>
      <c r="H38" s="5"/>
      <c r="I38" s="5" t="n">
        <f aca="false">2.03*274*F38*4</f>
        <v>91.22008</v>
      </c>
      <c r="J38" s="5" t="n">
        <f aca="false">2.03*F38*4</f>
        <v>0.33292</v>
      </c>
      <c r="K38" s="5"/>
    </row>
    <row r="39" customFormat="false" ht="20.1" hidden="false" customHeight="true" outlineLevel="0" collapsed="false">
      <c r="A39" s="2"/>
      <c r="B39" s="5" t="n">
        <v>7</v>
      </c>
      <c r="C39" s="5" t="n">
        <v>820</v>
      </c>
      <c r="D39" s="5" t="n">
        <v>13.1</v>
      </c>
      <c r="E39" s="5" t="n">
        <v>250</v>
      </c>
      <c r="F39" s="5" t="n">
        <v>0.031</v>
      </c>
      <c r="G39" s="5"/>
      <c r="H39" s="5"/>
      <c r="I39" s="5" t="n">
        <f aca="false">2.03*274*F39*4</f>
        <v>68.97128</v>
      </c>
      <c r="J39" s="5" t="n">
        <f aca="false">2.03*F39*4</f>
        <v>0.25172</v>
      </c>
      <c r="K39" s="5"/>
    </row>
    <row r="40" customFormat="false" ht="20.1" hidden="false" customHeight="true" outlineLevel="0" collapsed="false">
      <c r="A40" s="2"/>
      <c r="B40" s="5" t="n">
        <v>8</v>
      </c>
      <c r="C40" s="5" t="n">
        <v>780</v>
      </c>
      <c r="D40" s="5" t="n">
        <v>12.46</v>
      </c>
      <c r="E40" s="5" t="n">
        <v>924</v>
      </c>
      <c r="F40" s="5" t="n">
        <v>0.039</v>
      </c>
      <c r="G40" s="5"/>
      <c r="H40" s="5"/>
      <c r="I40" s="5" t="n">
        <f aca="false">2.03*274*F40*4</f>
        <v>86.77032</v>
      </c>
      <c r="J40" s="5" t="n">
        <f aca="false">2.03*F40*4</f>
        <v>0.31668</v>
      </c>
      <c r="K40" s="5"/>
    </row>
    <row r="41" customFormat="false" ht="20.1" hidden="false" customHeight="true" outlineLevel="0" collapsed="false">
      <c r="A41" s="2"/>
      <c r="B41" s="5" t="n">
        <v>9</v>
      </c>
      <c r="C41" s="5" t="n">
        <v>750</v>
      </c>
      <c r="D41" s="5" t="n">
        <v>11.98</v>
      </c>
      <c r="E41" s="5" t="n">
        <v>1125</v>
      </c>
      <c r="F41" s="5" t="n">
        <v>0.032</v>
      </c>
      <c r="G41" s="5"/>
      <c r="H41" s="5"/>
      <c r="I41" s="5" t="n">
        <f aca="false">2.03*274*F41*4</f>
        <v>71.19616</v>
      </c>
      <c r="J41" s="5" t="n">
        <f aca="false">2.03*F41*4</f>
        <v>0.25984</v>
      </c>
      <c r="K41" s="5"/>
    </row>
  </sheetData>
  <mergeCells count="5">
    <mergeCell ref="F1:H1"/>
    <mergeCell ref="A3:A11"/>
    <mergeCell ref="A13:A21"/>
    <mergeCell ref="A23:A31"/>
    <mergeCell ref="A33:A4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2023-12-20T01:48:01Z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