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ivotTables/pivotTable1.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NOM-UAT1\Automation\OutcomeRulesAutomation\src\test\resources\"/>
    </mc:Choice>
  </mc:AlternateContent>
  <xr:revisionPtr revIDLastSave="0" documentId="13_ncr:1_{AE9FB8CE-572C-4E26-AFBC-DCA44B091853}" xr6:coauthVersionLast="47" xr6:coauthVersionMax="47" xr10:uidLastSave="{00000000-0000-0000-0000-000000000000}"/>
  <bookViews>
    <workbookView xWindow="-110" yWindow="-110" windowWidth="22780" windowHeight="14540" tabRatio="824" xr2:uid="{00000000-000D-0000-FFFF-FFFF00000000}"/>
  </bookViews>
  <sheets>
    <sheet name="OutcomeRulesHDA" sheetId="11" r:id="rId1"/>
    <sheet name="Final Outcomes" sheetId="19" r:id="rId2"/>
    <sheet name="HDAOutcomedesc" sheetId="15" r:id="rId3"/>
    <sheet name="Contract desc" sheetId="2" r:id="rId4"/>
    <sheet name="HDADispositiondesc" sheetId="14" r:id="rId5"/>
    <sheet name="CDSS Specialist" sheetId="24" r:id="rId6"/>
    <sheet name="Test Scenario" sheetId="25" r:id="rId7"/>
    <sheet name="Eligible Age" sheetId="18" r:id="rId8"/>
    <sheet name="Programe Code" sheetId="26" r:id="rId9"/>
    <sheet name="Region Group list" sheetId="16" r:id="rId10"/>
    <sheet name="Service Hour" sheetId="10" r:id="rId11"/>
    <sheet name="Inclusion Conditions" sheetId="34" r:id="rId12"/>
    <sheet name="Exclusion Conditions " sheetId="38" r:id="rId13"/>
    <sheet name="Conditions -B" sheetId="30" r:id="rId14"/>
    <sheet name="NHSD Search type desc" sheetId="6" r:id="rId15"/>
    <sheet name="Service type NHSD" sheetId="20" r:id="rId16"/>
    <sheet name="Patient Plan" sheetId="23" r:id="rId17"/>
    <sheet name="SMSRules" sheetId="33" r:id="rId18"/>
    <sheet name="MHS Disposition desc" sheetId="3" r:id="rId19"/>
    <sheet name="Change Outcomes" sheetId="9" r:id="rId20"/>
    <sheet name="MHS Outcome desc" sheetId="4" r:id="rId21"/>
    <sheet name="Outcome Rules MHS" sheetId="1" r:id="rId22"/>
    <sheet name="Region Group" sheetId="13" r:id="rId23"/>
    <sheet name="Interface parameters" sheetId="8" r:id="rId24"/>
    <sheet name="Opening hrs desc" sheetId="5" r:id="rId25"/>
  </sheets>
  <externalReferences>
    <externalReference r:id="rId26"/>
  </externalReferences>
  <definedNames>
    <definedName name="_xlnm._FilterDatabase" localSheetId="19" hidden="1">'Change Outcomes'!$A$1:$F$809</definedName>
    <definedName name="_xlnm._FilterDatabase" localSheetId="3" hidden="1">'Contract desc'!$A$1:$D$9</definedName>
    <definedName name="_xlnm._FilterDatabase" localSheetId="12" hidden="1">'Exclusion Conditions '!$A$1:$F$837</definedName>
    <definedName name="_xlnm._FilterDatabase" localSheetId="1" hidden="1">'Final Outcomes'!$A$1:$G$2007</definedName>
    <definedName name="_xlnm._FilterDatabase" localSheetId="4" hidden="1">HDADispositiondesc!$A$1:$N$43</definedName>
    <definedName name="_xlnm._FilterDatabase" localSheetId="2" hidden="1">HDAOutcomedesc!$A$1:$T$64</definedName>
    <definedName name="_xlnm._FilterDatabase" localSheetId="11" hidden="1">'Inclusion Conditions'!$A$1:$G$837</definedName>
    <definedName name="_xlnm._FilterDatabase" localSheetId="18" hidden="1">'MHS Disposition desc'!$A$1:$E$61</definedName>
    <definedName name="_xlnm._FilterDatabase" localSheetId="14" hidden="1">'NHSD Search type desc'!$A$1:$X$7</definedName>
    <definedName name="_xlnm._FilterDatabase" localSheetId="21" hidden="1">'Outcome Rules MHS'!$A$1:$Q$1350</definedName>
    <definedName name="_xlnm._FilterDatabase" localSheetId="0" hidden="1">OutcomeRulesHDA!$A$1:$BH$621</definedName>
    <definedName name="_xlnm._FilterDatabase" localSheetId="8" hidden="1">'Programe Code'!$A$1:$B$9</definedName>
    <definedName name="_xlnm._FilterDatabase" localSheetId="9" hidden="1">'Region Group list'!$A$1:$E$2849</definedName>
    <definedName name="_xlnm._FilterDatabase" localSheetId="10" hidden="1">'Service Hour'!$A$1:$O$100</definedName>
    <definedName name="_xlnm._FilterDatabase" localSheetId="15" hidden="1">'Service type NHSD'!$A$1:$B$252</definedName>
    <definedName name="FO">OutcomeRulesHDA!$E:$F</definedName>
    <definedName name="Outcome_Desc">HDAOutcomedesc!$C:$C</definedName>
    <definedName name="Outcome_ID">HDAOutcomedesc!$B:$B</definedName>
    <definedName name="Outcomes">HDAOutcomedesc!$B:$C</definedName>
    <definedName name="Tbl_Call_Elig_Txt">'[1]Call eligibility desc'!$A$1:$C$70</definedName>
    <definedName name="Tbl_Call_Scpt_Desc">'[1]Call script desc'!$A$1:$C$100</definedName>
  </definedNames>
  <calcPr calcId="191028"/>
  <pivotCaches>
    <pivotCache cacheId="0" r:id="rId2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8" i="11" l="1"/>
  <c r="D837" i="38"/>
  <c r="C837" i="38"/>
  <c r="D836" i="38"/>
  <c r="C836" i="38"/>
  <c r="D835" i="38"/>
  <c r="C835" i="38"/>
  <c r="D834" i="38"/>
  <c r="C834" i="38"/>
  <c r="D833" i="38"/>
  <c r="C833" i="38"/>
  <c r="D832" i="38"/>
  <c r="C832" i="38"/>
  <c r="D831" i="38"/>
  <c r="C831" i="38"/>
  <c r="D830" i="38"/>
  <c r="C830" i="38"/>
  <c r="D829" i="38"/>
  <c r="C829" i="38"/>
  <c r="D828" i="38"/>
  <c r="C828" i="38"/>
  <c r="D827" i="38"/>
  <c r="C827" i="38"/>
  <c r="D826" i="38"/>
  <c r="C826" i="38"/>
  <c r="D825" i="38"/>
  <c r="C825" i="38"/>
  <c r="D824" i="38"/>
  <c r="C824" i="38"/>
  <c r="D823" i="38"/>
  <c r="C823" i="38"/>
  <c r="D822" i="38"/>
  <c r="C822" i="38"/>
  <c r="D821" i="38"/>
  <c r="C821" i="38"/>
  <c r="D820" i="38"/>
  <c r="C820" i="38"/>
  <c r="D819" i="38"/>
  <c r="C819" i="38"/>
  <c r="D818" i="38"/>
  <c r="C818" i="38"/>
  <c r="D817" i="38"/>
  <c r="C817" i="38"/>
  <c r="D816" i="38"/>
  <c r="C816" i="38"/>
  <c r="D815" i="38"/>
  <c r="C815" i="38"/>
  <c r="D814" i="38"/>
  <c r="C814" i="38"/>
  <c r="D813" i="38"/>
  <c r="C813" i="38"/>
  <c r="D812" i="38"/>
  <c r="C812" i="38"/>
  <c r="D811" i="38"/>
  <c r="C811" i="38"/>
  <c r="D810" i="38"/>
  <c r="C810" i="38"/>
  <c r="D809" i="38"/>
  <c r="C809" i="38"/>
  <c r="D808" i="38"/>
  <c r="C808" i="38"/>
  <c r="D807" i="38"/>
  <c r="C807" i="38"/>
  <c r="D806" i="38"/>
  <c r="C806" i="38"/>
  <c r="D805" i="38"/>
  <c r="C805" i="38"/>
  <c r="D804" i="38"/>
  <c r="C804" i="38"/>
  <c r="D803" i="38"/>
  <c r="C803" i="38"/>
  <c r="D802" i="38"/>
  <c r="C802" i="38"/>
  <c r="D801" i="38"/>
  <c r="C801" i="38"/>
  <c r="D800" i="38"/>
  <c r="C800" i="38"/>
  <c r="D799" i="38"/>
  <c r="C799" i="38"/>
  <c r="D798" i="38"/>
  <c r="C798" i="38"/>
  <c r="D797" i="38"/>
  <c r="C797" i="38"/>
  <c r="D796" i="38"/>
  <c r="C796" i="38"/>
  <c r="D795" i="38"/>
  <c r="C795" i="38"/>
  <c r="D794" i="38"/>
  <c r="C794" i="38"/>
  <c r="D793" i="38"/>
  <c r="C793" i="38"/>
  <c r="D792" i="38"/>
  <c r="C792" i="38"/>
  <c r="D791" i="38"/>
  <c r="C791" i="38"/>
  <c r="D790" i="38"/>
  <c r="C790" i="38"/>
  <c r="D789" i="38"/>
  <c r="C789" i="38"/>
  <c r="D788" i="38"/>
  <c r="C788" i="38"/>
  <c r="D787" i="38"/>
  <c r="C787" i="38"/>
  <c r="D786" i="38"/>
  <c r="C786" i="38"/>
  <c r="D785" i="38"/>
  <c r="C785" i="38"/>
  <c r="D784" i="38"/>
  <c r="C784" i="38"/>
  <c r="D783" i="38"/>
  <c r="C783" i="38"/>
  <c r="D782" i="38"/>
  <c r="C782" i="38"/>
  <c r="D781" i="38"/>
  <c r="C781" i="38"/>
  <c r="D780" i="38"/>
  <c r="C780" i="38"/>
  <c r="D779" i="38"/>
  <c r="C779" i="38"/>
  <c r="D778" i="38"/>
  <c r="C778" i="38"/>
  <c r="D777" i="38"/>
  <c r="C777" i="38"/>
  <c r="D776" i="38"/>
  <c r="C776" i="38"/>
  <c r="D775" i="38"/>
  <c r="C775" i="38"/>
  <c r="D774" i="38"/>
  <c r="C774" i="38"/>
  <c r="D773" i="38"/>
  <c r="C773" i="38"/>
  <c r="D772" i="38"/>
  <c r="C772" i="38"/>
  <c r="D771" i="38"/>
  <c r="C771" i="38"/>
  <c r="D770" i="38"/>
  <c r="C770" i="38"/>
  <c r="D769" i="38"/>
  <c r="C769" i="38"/>
  <c r="D768" i="38"/>
  <c r="C768" i="38"/>
  <c r="D767" i="38"/>
  <c r="C767" i="38"/>
  <c r="D766" i="38"/>
  <c r="C766" i="38"/>
  <c r="D765" i="38"/>
  <c r="C765" i="38"/>
  <c r="D764" i="38"/>
  <c r="C764" i="38"/>
  <c r="D763" i="38"/>
  <c r="C763" i="38"/>
  <c r="D762" i="38"/>
  <c r="C762" i="38"/>
  <c r="D761" i="38"/>
  <c r="C761" i="38"/>
  <c r="D760" i="38"/>
  <c r="C760" i="38"/>
  <c r="D759" i="38"/>
  <c r="C759" i="38"/>
  <c r="D758" i="38"/>
  <c r="C758" i="38"/>
  <c r="D757" i="38"/>
  <c r="C757" i="38"/>
  <c r="D756" i="38"/>
  <c r="C756" i="38"/>
  <c r="D755" i="38"/>
  <c r="C755" i="38"/>
  <c r="D754" i="38"/>
  <c r="C754" i="38"/>
  <c r="D753" i="38"/>
  <c r="C753" i="38"/>
  <c r="D752" i="38"/>
  <c r="C752" i="38"/>
  <c r="D751" i="38"/>
  <c r="C751" i="38"/>
  <c r="D750" i="38"/>
  <c r="C750" i="38"/>
  <c r="D749" i="38"/>
  <c r="C749" i="38"/>
  <c r="D748" i="38"/>
  <c r="C748" i="38"/>
  <c r="D747" i="38"/>
  <c r="C747" i="38"/>
  <c r="D746" i="38"/>
  <c r="C746" i="38"/>
  <c r="D745" i="38"/>
  <c r="C745" i="38"/>
  <c r="D744" i="38"/>
  <c r="C744" i="38"/>
  <c r="D743" i="38"/>
  <c r="C743" i="38"/>
  <c r="D742" i="38"/>
  <c r="C742" i="38"/>
  <c r="D741" i="38"/>
  <c r="C741" i="38"/>
  <c r="D740" i="38"/>
  <c r="C740" i="38"/>
  <c r="D739" i="38"/>
  <c r="C739" i="38"/>
  <c r="D738" i="38"/>
  <c r="C738" i="38"/>
  <c r="D737" i="38"/>
  <c r="C737" i="38"/>
  <c r="D736" i="38"/>
  <c r="C736" i="38"/>
  <c r="D735" i="38"/>
  <c r="C735" i="38"/>
  <c r="D734" i="38"/>
  <c r="C734" i="38"/>
  <c r="D733" i="38"/>
  <c r="C733" i="38"/>
  <c r="D732" i="38"/>
  <c r="C732" i="38"/>
  <c r="D731" i="38"/>
  <c r="C731" i="38"/>
  <c r="D730" i="38"/>
  <c r="C730" i="38"/>
  <c r="D729" i="38"/>
  <c r="C729" i="38"/>
  <c r="D728" i="38"/>
  <c r="C728" i="38"/>
  <c r="D727" i="38"/>
  <c r="C727" i="38"/>
  <c r="D726" i="38"/>
  <c r="C726" i="38"/>
  <c r="D725" i="38"/>
  <c r="C725" i="38"/>
  <c r="D724" i="38"/>
  <c r="C724" i="38"/>
  <c r="D723" i="38"/>
  <c r="C723" i="38"/>
  <c r="D722" i="38"/>
  <c r="C722" i="38"/>
  <c r="D721" i="38"/>
  <c r="C721" i="38"/>
  <c r="D720" i="38"/>
  <c r="C720" i="38"/>
  <c r="D719" i="38"/>
  <c r="C719" i="38"/>
  <c r="D718" i="38"/>
  <c r="C718" i="38"/>
  <c r="D717" i="38"/>
  <c r="C717" i="38"/>
  <c r="D716" i="38"/>
  <c r="C716" i="38"/>
  <c r="D715" i="38"/>
  <c r="C715" i="38"/>
  <c r="D714" i="38"/>
  <c r="C714" i="38"/>
  <c r="D713" i="38"/>
  <c r="C713" i="38"/>
  <c r="D712" i="38"/>
  <c r="C712" i="38"/>
  <c r="D711" i="38"/>
  <c r="C711" i="38"/>
  <c r="D710" i="38"/>
  <c r="C710" i="38"/>
  <c r="D709" i="38"/>
  <c r="C709" i="38"/>
  <c r="D708" i="38"/>
  <c r="C708" i="38"/>
  <c r="D707" i="38"/>
  <c r="C707" i="38"/>
  <c r="D706" i="38"/>
  <c r="C706" i="38"/>
  <c r="D705" i="38"/>
  <c r="C705" i="38"/>
  <c r="D704" i="38"/>
  <c r="C704" i="38"/>
  <c r="D703" i="38"/>
  <c r="C703" i="38"/>
  <c r="D702" i="38"/>
  <c r="C702" i="38"/>
  <c r="D701" i="38"/>
  <c r="C701" i="38"/>
  <c r="D700" i="38"/>
  <c r="C700" i="38"/>
  <c r="D699" i="38"/>
  <c r="C699" i="38"/>
  <c r="D698" i="38"/>
  <c r="C698" i="38"/>
  <c r="D697" i="38"/>
  <c r="C697" i="38"/>
  <c r="D696" i="38"/>
  <c r="C696" i="38"/>
  <c r="D695" i="38"/>
  <c r="C695" i="38"/>
  <c r="D694" i="38"/>
  <c r="C694" i="38"/>
  <c r="D693" i="38"/>
  <c r="C693" i="38"/>
  <c r="D692" i="38"/>
  <c r="C692" i="38"/>
  <c r="D691" i="38"/>
  <c r="C691" i="38"/>
  <c r="D690" i="38"/>
  <c r="C690" i="38"/>
  <c r="D689" i="38"/>
  <c r="C689" i="38"/>
  <c r="D688" i="38"/>
  <c r="C688" i="38"/>
  <c r="D687" i="38"/>
  <c r="C687" i="38"/>
  <c r="D686" i="38"/>
  <c r="C686" i="38"/>
  <c r="D685" i="38"/>
  <c r="C685" i="38"/>
  <c r="D684" i="38"/>
  <c r="C684" i="38"/>
  <c r="D683" i="38"/>
  <c r="C683" i="38"/>
  <c r="D682" i="38"/>
  <c r="C682" i="38"/>
  <c r="D681" i="38"/>
  <c r="C681" i="38"/>
  <c r="D680" i="38"/>
  <c r="C680" i="38"/>
  <c r="D679" i="38"/>
  <c r="C679" i="38"/>
  <c r="D678" i="38"/>
  <c r="C678" i="38"/>
  <c r="D677" i="38"/>
  <c r="C677" i="38"/>
  <c r="D676" i="38"/>
  <c r="C676" i="38"/>
  <c r="D675" i="38"/>
  <c r="C675" i="38"/>
  <c r="D674" i="38"/>
  <c r="C674" i="38"/>
  <c r="D673" i="38"/>
  <c r="C673" i="38"/>
  <c r="D672" i="38"/>
  <c r="C672" i="38"/>
  <c r="D671" i="38"/>
  <c r="C671" i="38"/>
  <c r="D670" i="38"/>
  <c r="C670" i="38"/>
  <c r="D669" i="38"/>
  <c r="C669" i="38"/>
  <c r="D668" i="38"/>
  <c r="C668" i="38"/>
  <c r="D667" i="38"/>
  <c r="C667" i="38"/>
  <c r="D666" i="38"/>
  <c r="C666" i="38"/>
  <c r="D665" i="38"/>
  <c r="C665" i="38"/>
  <c r="D664" i="38"/>
  <c r="C664" i="38"/>
  <c r="D663" i="38"/>
  <c r="C663" i="38"/>
  <c r="D662" i="38"/>
  <c r="C662" i="38"/>
  <c r="D661" i="38"/>
  <c r="C661" i="38"/>
  <c r="D660" i="38"/>
  <c r="C660" i="38"/>
  <c r="D659" i="38"/>
  <c r="C659" i="38"/>
  <c r="D658" i="38"/>
  <c r="C658" i="38"/>
  <c r="D657" i="38"/>
  <c r="C657" i="38"/>
  <c r="D656" i="38"/>
  <c r="C656" i="38"/>
  <c r="D655" i="38"/>
  <c r="C655" i="38"/>
  <c r="D654" i="38"/>
  <c r="C654" i="38"/>
  <c r="D653" i="38"/>
  <c r="C653" i="38"/>
  <c r="D652" i="38"/>
  <c r="C652" i="38"/>
  <c r="D651" i="38"/>
  <c r="C651" i="38"/>
  <c r="D650" i="38"/>
  <c r="C650" i="38"/>
  <c r="D649" i="38"/>
  <c r="C649" i="38"/>
  <c r="D648" i="38"/>
  <c r="C648" i="38"/>
  <c r="D647" i="38"/>
  <c r="C647" i="38"/>
  <c r="D646" i="38"/>
  <c r="C646" i="38"/>
  <c r="D645" i="38"/>
  <c r="C645" i="38"/>
  <c r="D644" i="38"/>
  <c r="C644" i="38"/>
  <c r="D643" i="38"/>
  <c r="C643" i="38"/>
  <c r="D642" i="38"/>
  <c r="C642" i="38"/>
  <c r="D641" i="38"/>
  <c r="C641" i="38"/>
  <c r="D640" i="38"/>
  <c r="C640" i="38"/>
  <c r="D639" i="38"/>
  <c r="C639" i="38"/>
  <c r="D638" i="38"/>
  <c r="C638" i="38"/>
  <c r="D637" i="38"/>
  <c r="C637" i="38"/>
  <c r="D636" i="38"/>
  <c r="C636" i="38"/>
  <c r="D635" i="38"/>
  <c r="C635" i="38"/>
  <c r="D634" i="38"/>
  <c r="C634" i="38"/>
  <c r="D633" i="38"/>
  <c r="C633" i="38"/>
  <c r="D632" i="38"/>
  <c r="C632" i="38"/>
  <c r="D631" i="38"/>
  <c r="C631" i="38"/>
  <c r="D630" i="38"/>
  <c r="C630" i="38"/>
  <c r="D629" i="38"/>
  <c r="C629" i="38"/>
  <c r="D628" i="38"/>
  <c r="C628" i="38"/>
  <c r="D627" i="38"/>
  <c r="C627" i="38"/>
  <c r="D626" i="38"/>
  <c r="C626" i="38"/>
  <c r="D625" i="38"/>
  <c r="C625" i="38"/>
  <c r="D624" i="38"/>
  <c r="C624" i="38"/>
  <c r="D623" i="38"/>
  <c r="C623" i="38"/>
  <c r="D622" i="38"/>
  <c r="C622" i="38"/>
  <c r="D621" i="38"/>
  <c r="C621" i="38"/>
  <c r="D620" i="38"/>
  <c r="C620" i="38"/>
  <c r="D619" i="38"/>
  <c r="C619" i="38"/>
  <c r="D618" i="38"/>
  <c r="C618" i="38"/>
  <c r="D617" i="38"/>
  <c r="C617" i="38"/>
  <c r="D616" i="38"/>
  <c r="C616" i="38"/>
  <c r="D615" i="38"/>
  <c r="C615" i="38"/>
  <c r="D614" i="38"/>
  <c r="C614" i="38"/>
  <c r="D613" i="38"/>
  <c r="C613" i="38"/>
  <c r="D612" i="38"/>
  <c r="C612" i="38"/>
  <c r="D611" i="38"/>
  <c r="C611" i="38"/>
  <c r="D610" i="38"/>
  <c r="C610" i="38"/>
  <c r="D609" i="38"/>
  <c r="C609" i="38"/>
  <c r="D608" i="38"/>
  <c r="C608" i="38"/>
  <c r="D607" i="38"/>
  <c r="C607" i="38"/>
  <c r="D606" i="38"/>
  <c r="C606" i="38"/>
  <c r="D605" i="38"/>
  <c r="C605" i="38"/>
  <c r="D604" i="38"/>
  <c r="C604" i="38"/>
  <c r="D603" i="38"/>
  <c r="C603" i="38"/>
  <c r="D602" i="38"/>
  <c r="C602" i="38"/>
  <c r="D601" i="38"/>
  <c r="C601" i="38"/>
  <c r="D600" i="38"/>
  <c r="C600" i="38"/>
  <c r="D599" i="38"/>
  <c r="C599" i="38"/>
  <c r="D598" i="38"/>
  <c r="C598" i="38"/>
  <c r="D597" i="38"/>
  <c r="C597" i="38"/>
  <c r="D596" i="38"/>
  <c r="C596" i="38"/>
  <c r="D595" i="38"/>
  <c r="C595" i="38"/>
  <c r="D594" i="38"/>
  <c r="C594" i="38"/>
  <c r="D593" i="38"/>
  <c r="C593" i="38"/>
  <c r="D592" i="38"/>
  <c r="C592" i="38"/>
  <c r="D591" i="38"/>
  <c r="C591" i="38"/>
  <c r="D590" i="38"/>
  <c r="C590" i="38"/>
  <c r="D589" i="38"/>
  <c r="C589" i="38"/>
  <c r="D588" i="38"/>
  <c r="C588" i="38"/>
  <c r="D587" i="38"/>
  <c r="C587" i="38"/>
  <c r="D586" i="38"/>
  <c r="C586" i="38"/>
  <c r="D585" i="38"/>
  <c r="C585" i="38"/>
  <c r="D584" i="38"/>
  <c r="C584" i="38"/>
  <c r="D583" i="38"/>
  <c r="C583" i="38"/>
  <c r="D582" i="38"/>
  <c r="C582" i="38"/>
  <c r="D581" i="38"/>
  <c r="C581" i="38"/>
  <c r="D580" i="38"/>
  <c r="C580" i="38"/>
  <c r="D579" i="38"/>
  <c r="C579" i="38"/>
  <c r="D578" i="38"/>
  <c r="C578" i="38"/>
  <c r="D577" i="38"/>
  <c r="C577" i="38"/>
  <c r="D576" i="38"/>
  <c r="C576" i="38"/>
  <c r="D575" i="38"/>
  <c r="C575" i="38"/>
  <c r="D574" i="38"/>
  <c r="C574" i="38"/>
  <c r="D573" i="38"/>
  <c r="C573" i="38"/>
  <c r="D572" i="38"/>
  <c r="C572" i="38"/>
  <c r="D571" i="38"/>
  <c r="C571" i="38"/>
  <c r="D570" i="38"/>
  <c r="C570" i="38"/>
  <c r="D569" i="38"/>
  <c r="C569" i="38"/>
  <c r="D568" i="38"/>
  <c r="C568" i="38"/>
  <c r="D567" i="38"/>
  <c r="C567" i="38"/>
  <c r="D566" i="38"/>
  <c r="C566" i="38"/>
  <c r="D565" i="38"/>
  <c r="C565" i="38"/>
  <c r="D564" i="38"/>
  <c r="C564" i="38"/>
  <c r="D563" i="38"/>
  <c r="C563" i="38"/>
  <c r="D562" i="38"/>
  <c r="C562" i="38"/>
  <c r="D561" i="38"/>
  <c r="C561" i="38"/>
  <c r="D560" i="38"/>
  <c r="C560" i="38"/>
  <c r="D559" i="38"/>
  <c r="C559" i="38"/>
  <c r="D558" i="38"/>
  <c r="C558" i="38"/>
  <c r="D557" i="38"/>
  <c r="C557" i="38"/>
  <c r="D556" i="38"/>
  <c r="C556" i="38"/>
  <c r="D555" i="38"/>
  <c r="C555" i="38"/>
  <c r="D554" i="38"/>
  <c r="C554" i="38"/>
  <c r="D553" i="38"/>
  <c r="C553" i="38"/>
  <c r="D552" i="38"/>
  <c r="C552" i="38"/>
  <c r="D551" i="38"/>
  <c r="C551" i="38"/>
  <c r="D550" i="38"/>
  <c r="C550" i="38"/>
  <c r="D549" i="38"/>
  <c r="C549" i="38"/>
  <c r="D548" i="38"/>
  <c r="C548" i="38"/>
  <c r="D547" i="38"/>
  <c r="C547" i="38"/>
  <c r="D546" i="38"/>
  <c r="C546" i="38"/>
  <c r="D545" i="38"/>
  <c r="C545" i="38"/>
  <c r="D544" i="38"/>
  <c r="C544" i="38"/>
  <c r="D543" i="38"/>
  <c r="C543" i="38"/>
  <c r="D542" i="38"/>
  <c r="C542" i="38"/>
  <c r="D541" i="38"/>
  <c r="C541" i="38"/>
  <c r="D540" i="38"/>
  <c r="C540" i="38"/>
  <c r="D539" i="38"/>
  <c r="C539" i="38"/>
  <c r="D538" i="38"/>
  <c r="C538" i="38"/>
  <c r="D537" i="38"/>
  <c r="C537" i="38"/>
  <c r="D536" i="38"/>
  <c r="C536" i="38"/>
  <c r="D535" i="38"/>
  <c r="C535" i="38"/>
  <c r="D534" i="38"/>
  <c r="C534" i="38"/>
  <c r="D533" i="38"/>
  <c r="C533" i="38"/>
  <c r="D532" i="38"/>
  <c r="C532" i="38"/>
  <c r="D531" i="38"/>
  <c r="C531" i="38"/>
  <c r="D530" i="38"/>
  <c r="C530" i="38"/>
  <c r="D529" i="38"/>
  <c r="C529" i="38"/>
  <c r="D528" i="38"/>
  <c r="C528" i="38"/>
  <c r="D527" i="38"/>
  <c r="C527" i="38"/>
  <c r="D526" i="38"/>
  <c r="C526" i="38"/>
  <c r="D525" i="38"/>
  <c r="C525" i="38"/>
  <c r="D524" i="38"/>
  <c r="C524" i="38"/>
  <c r="D523" i="38"/>
  <c r="C523" i="38"/>
  <c r="D522" i="38"/>
  <c r="C522" i="38"/>
  <c r="D521" i="38"/>
  <c r="C521" i="38"/>
  <c r="D520" i="38"/>
  <c r="C520" i="38"/>
  <c r="D519" i="38"/>
  <c r="C519" i="38"/>
  <c r="D518" i="38"/>
  <c r="C518" i="38"/>
  <c r="D517" i="38"/>
  <c r="C517" i="38"/>
  <c r="D516" i="38"/>
  <c r="C516" i="38"/>
  <c r="D515" i="38"/>
  <c r="C515" i="38"/>
  <c r="D514" i="38"/>
  <c r="C514" i="38"/>
  <c r="D513" i="38"/>
  <c r="C513" i="38"/>
  <c r="D512" i="38"/>
  <c r="C512" i="38"/>
  <c r="D511" i="38"/>
  <c r="C511" i="38"/>
  <c r="D510" i="38"/>
  <c r="C510" i="38"/>
  <c r="D509" i="38"/>
  <c r="C509" i="38"/>
  <c r="D508" i="38"/>
  <c r="C508" i="38"/>
  <c r="D507" i="38"/>
  <c r="C507" i="38"/>
  <c r="D506" i="38"/>
  <c r="C506" i="38"/>
  <c r="D505" i="38"/>
  <c r="C505" i="38"/>
  <c r="D504" i="38"/>
  <c r="C504" i="38"/>
  <c r="D503" i="38"/>
  <c r="C503" i="38"/>
  <c r="D502" i="38"/>
  <c r="C502" i="38"/>
  <c r="D501" i="38"/>
  <c r="C501" i="38"/>
  <c r="D500" i="38"/>
  <c r="C500" i="38"/>
  <c r="D499" i="38"/>
  <c r="C499" i="38"/>
  <c r="D498" i="38"/>
  <c r="C498" i="38"/>
  <c r="D497" i="38"/>
  <c r="C497" i="38"/>
  <c r="D496" i="38"/>
  <c r="C496" i="38"/>
  <c r="D495" i="38"/>
  <c r="C495" i="38"/>
  <c r="D494" i="38"/>
  <c r="C494" i="38"/>
  <c r="D493" i="38"/>
  <c r="C493" i="38"/>
  <c r="D492" i="38"/>
  <c r="C492" i="38"/>
  <c r="D491" i="38"/>
  <c r="C491" i="38"/>
  <c r="D490" i="38"/>
  <c r="C490" i="38"/>
  <c r="D489" i="38"/>
  <c r="C489" i="38"/>
  <c r="D488" i="38"/>
  <c r="C488" i="38"/>
  <c r="D487" i="38"/>
  <c r="C487" i="38"/>
  <c r="D486" i="38"/>
  <c r="C486" i="38"/>
  <c r="D485" i="38"/>
  <c r="C485" i="38"/>
  <c r="D484" i="38"/>
  <c r="C484" i="38"/>
  <c r="D483" i="38"/>
  <c r="C483" i="38"/>
  <c r="D482" i="38"/>
  <c r="C482" i="38"/>
  <c r="D481" i="38"/>
  <c r="C481" i="38"/>
  <c r="D480" i="38"/>
  <c r="C480" i="38"/>
  <c r="D479" i="38"/>
  <c r="C479" i="38"/>
  <c r="D478" i="38"/>
  <c r="C478" i="38"/>
  <c r="D477" i="38"/>
  <c r="C477" i="38"/>
  <c r="D476" i="38"/>
  <c r="C476" i="38"/>
  <c r="D475" i="38"/>
  <c r="C475" i="38"/>
  <c r="D474" i="38"/>
  <c r="C474" i="38"/>
  <c r="D473" i="38"/>
  <c r="C473" i="38"/>
  <c r="D472" i="38"/>
  <c r="C472" i="38"/>
  <c r="D471" i="38"/>
  <c r="C471" i="38"/>
  <c r="D470" i="38"/>
  <c r="C470" i="38"/>
  <c r="D469" i="38"/>
  <c r="C469" i="38"/>
  <c r="D468" i="38"/>
  <c r="C468" i="38"/>
  <c r="D467" i="38"/>
  <c r="C467" i="38"/>
  <c r="D466" i="38"/>
  <c r="C466" i="38"/>
  <c r="D465" i="38"/>
  <c r="C465" i="38"/>
  <c r="D464" i="38"/>
  <c r="C464" i="38"/>
  <c r="D463" i="38"/>
  <c r="C463" i="38"/>
  <c r="D462" i="38"/>
  <c r="C462" i="38"/>
  <c r="D461" i="38"/>
  <c r="C461" i="38"/>
  <c r="D460" i="38"/>
  <c r="C460" i="38"/>
  <c r="D459" i="38"/>
  <c r="C459" i="38"/>
  <c r="D458" i="38"/>
  <c r="C458" i="38"/>
  <c r="D457" i="38"/>
  <c r="C457" i="38"/>
  <c r="D456" i="38"/>
  <c r="C456" i="38"/>
  <c r="D455" i="38"/>
  <c r="C455" i="38"/>
  <c r="D454" i="38"/>
  <c r="C454" i="38"/>
  <c r="D453" i="38"/>
  <c r="C453" i="38"/>
  <c r="D452" i="38"/>
  <c r="C452" i="38"/>
  <c r="D451" i="38"/>
  <c r="C451" i="38"/>
  <c r="D450" i="38"/>
  <c r="C450" i="38"/>
  <c r="D449" i="38"/>
  <c r="C449" i="38"/>
  <c r="D448" i="38"/>
  <c r="C448" i="38"/>
  <c r="D447" i="38"/>
  <c r="C447" i="38"/>
  <c r="D446" i="38"/>
  <c r="C446" i="38"/>
  <c r="D445" i="38"/>
  <c r="C445" i="38"/>
  <c r="D444" i="38"/>
  <c r="C444" i="38"/>
  <c r="D443" i="38"/>
  <c r="C443" i="38"/>
  <c r="D442" i="38"/>
  <c r="C442" i="38"/>
  <c r="D441" i="38"/>
  <c r="C441" i="38"/>
  <c r="D440" i="38"/>
  <c r="C440" i="38"/>
  <c r="D439" i="38"/>
  <c r="C439" i="38"/>
  <c r="D438" i="38"/>
  <c r="C438" i="38"/>
  <c r="D437" i="38"/>
  <c r="C437" i="38"/>
  <c r="D436" i="38"/>
  <c r="C436" i="38"/>
  <c r="D435" i="38"/>
  <c r="C435" i="38"/>
  <c r="D434" i="38"/>
  <c r="C434" i="38"/>
  <c r="D433" i="38"/>
  <c r="C433" i="38"/>
  <c r="D432" i="38"/>
  <c r="C432" i="38"/>
  <c r="D431" i="38"/>
  <c r="C431" i="38"/>
  <c r="D430" i="38"/>
  <c r="C430" i="38"/>
  <c r="D429" i="38"/>
  <c r="C429" i="38"/>
  <c r="D428" i="38"/>
  <c r="C428" i="38"/>
  <c r="D427" i="38"/>
  <c r="C427" i="38"/>
  <c r="D426" i="38"/>
  <c r="C426" i="38"/>
  <c r="D425" i="38"/>
  <c r="C425" i="38"/>
  <c r="D424" i="38"/>
  <c r="C424" i="38"/>
  <c r="D423" i="38"/>
  <c r="C423" i="38"/>
  <c r="D422" i="38"/>
  <c r="C422" i="38"/>
  <c r="D421" i="38"/>
  <c r="C421" i="38"/>
  <c r="D420" i="38"/>
  <c r="C420" i="38"/>
  <c r="D419" i="38"/>
  <c r="C419" i="38"/>
  <c r="D418" i="38"/>
  <c r="C418" i="38"/>
  <c r="D417" i="38"/>
  <c r="C417" i="38"/>
  <c r="D416" i="38"/>
  <c r="C416" i="38"/>
  <c r="D415" i="38"/>
  <c r="C415" i="38"/>
  <c r="D414" i="38"/>
  <c r="C414" i="38"/>
  <c r="D413" i="38"/>
  <c r="C413" i="38"/>
  <c r="D412" i="38"/>
  <c r="C412" i="38"/>
  <c r="D411" i="38"/>
  <c r="C411" i="38"/>
  <c r="D410" i="38"/>
  <c r="C410" i="38"/>
  <c r="D409" i="38"/>
  <c r="C409" i="38"/>
  <c r="D408" i="38"/>
  <c r="C408" i="38"/>
  <c r="D407" i="38"/>
  <c r="C407" i="38"/>
  <c r="D406" i="38"/>
  <c r="C406" i="38"/>
  <c r="D405" i="38"/>
  <c r="C405" i="38"/>
  <c r="D404" i="38"/>
  <c r="C404" i="38"/>
  <c r="D403" i="38"/>
  <c r="C403" i="38"/>
  <c r="D402" i="38"/>
  <c r="C402" i="38"/>
  <c r="D401" i="38"/>
  <c r="C401" i="38"/>
  <c r="D400" i="38"/>
  <c r="C400" i="38"/>
  <c r="D399" i="38"/>
  <c r="C399" i="38"/>
  <c r="D398" i="38"/>
  <c r="C398" i="38"/>
  <c r="D397" i="38"/>
  <c r="C397" i="38"/>
  <c r="D396" i="38"/>
  <c r="C396" i="38"/>
  <c r="D395" i="38"/>
  <c r="C395" i="38"/>
  <c r="D394" i="38"/>
  <c r="C394" i="38"/>
  <c r="D393" i="38"/>
  <c r="C393" i="38"/>
  <c r="D392" i="38"/>
  <c r="C392" i="38"/>
  <c r="D391" i="38"/>
  <c r="C391" i="38"/>
  <c r="D390" i="38"/>
  <c r="C390" i="38"/>
  <c r="D389" i="38"/>
  <c r="C389" i="38"/>
  <c r="D388" i="38"/>
  <c r="C388" i="38"/>
  <c r="D387" i="38"/>
  <c r="C387" i="38"/>
  <c r="D386" i="38"/>
  <c r="C386" i="38"/>
  <c r="D385" i="38"/>
  <c r="C385" i="38"/>
  <c r="D384" i="38"/>
  <c r="C384" i="38"/>
  <c r="D383" i="38"/>
  <c r="C383" i="38"/>
  <c r="D382" i="38"/>
  <c r="C382" i="38"/>
  <c r="D381" i="38"/>
  <c r="C381" i="38"/>
  <c r="D380" i="38"/>
  <c r="C380" i="38"/>
  <c r="D379" i="38"/>
  <c r="C379" i="38"/>
  <c r="D378" i="38"/>
  <c r="C378" i="38"/>
  <c r="D377" i="38"/>
  <c r="C377" i="38"/>
  <c r="D376" i="38"/>
  <c r="C376" i="38"/>
  <c r="D375" i="38"/>
  <c r="C375" i="38"/>
  <c r="D374" i="38"/>
  <c r="C374" i="38"/>
  <c r="D373" i="38"/>
  <c r="C373" i="38"/>
  <c r="D372" i="38"/>
  <c r="C372" i="38"/>
  <c r="D371" i="38"/>
  <c r="C371" i="38"/>
  <c r="D370" i="38"/>
  <c r="C370" i="38"/>
  <c r="D369" i="38"/>
  <c r="C369" i="38"/>
  <c r="D368" i="38"/>
  <c r="C368" i="38"/>
  <c r="D367" i="38"/>
  <c r="C367" i="38"/>
  <c r="D366" i="38"/>
  <c r="C366" i="38"/>
  <c r="D365" i="38"/>
  <c r="C365" i="38"/>
  <c r="D364" i="38"/>
  <c r="C364" i="38"/>
  <c r="D363" i="38"/>
  <c r="C363" i="38"/>
  <c r="D362" i="38"/>
  <c r="C362" i="38"/>
  <c r="D361" i="38"/>
  <c r="C361" i="38"/>
  <c r="D360" i="38"/>
  <c r="C360" i="38"/>
  <c r="D359" i="38"/>
  <c r="C359" i="38"/>
  <c r="D358" i="38"/>
  <c r="C358" i="38"/>
  <c r="D357" i="38"/>
  <c r="C357" i="38"/>
  <c r="D356" i="38"/>
  <c r="C356" i="38"/>
  <c r="D355" i="38"/>
  <c r="C355" i="38"/>
  <c r="D354" i="38"/>
  <c r="C354" i="38"/>
  <c r="D353" i="38"/>
  <c r="C353" i="38"/>
  <c r="D352" i="38"/>
  <c r="C352" i="38"/>
  <c r="D351" i="38"/>
  <c r="C351" i="38"/>
  <c r="D350" i="38"/>
  <c r="C350" i="38"/>
  <c r="D349" i="38"/>
  <c r="C349" i="38"/>
  <c r="D348" i="38"/>
  <c r="C348" i="38"/>
  <c r="D347" i="38"/>
  <c r="C347" i="38"/>
  <c r="D346" i="38"/>
  <c r="C346" i="38"/>
  <c r="D345" i="38"/>
  <c r="C345" i="38"/>
  <c r="D344" i="38"/>
  <c r="C344" i="38"/>
  <c r="D343" i="38"/>
  <c r="C343" i="38"/>
  <c r="D342" i="38"/>
  <c r="C342" i="38"/>
  <c r="D341" i="38"/>
  <c r="C341" i="38"/>
  <c r="D340" i="38"/>
  <c r="C340" i="38"/>
  <c r="D339" i="38"/>
  <c r="C339" i="38"/>
  <c r="D338" i="38"/>
  <c r="C338" i="38"/>
  <c r="D337" i="38"/>
  <c r="C337" i="38"/>
  <c r="D336" i="38"/>
  <c r="C336" i="38"/>
  <c r="D335" i="38"/>
  <c r="C335" i="38"/>
  <c r="D334" i="38"/>
  <c r="C334" i="38"/>
  <c r="D333" i="38"/>
  <c r="C333" i="38"/>
  <c r="D332" i="38"/>
  <c r="C332" i="38"/>
  <c r="D331" i="38"/>
  <c r="C331" i="38"/>
  <c r="D330" i="38"/>
  <c r="C330" i="38"/>
  <c r="D329" i="38"/>
  <c r="C329" i="38"/>
  <c r="D328" i="38"/>
  <c r="C328" i="38"/>
  <c r="D327" i="38"/>
  <c r="C327" i="38"/>
  <c r="D326" i="38"/>
  <c r="C326" i="38"/>
  <c r="D325" i="38"/>
  <c r="C325" i="38"/>
  <c r="D324" i="38"/>
  <c r="C324" i="38"/>
  <c r="D323" i="38"/>
  <c r="C323" i="38"/>
  <c r="D322" i="38"/>
  <c r="C322" i="38"/>
  <c r="D321" i="38"/>
  <c r="C321" i="38"/>
  <c r="D320" i="38"/>
  <c r="C320" i="38"/>
  <c r="D319" i="38"/>
  <c r="C319" i="38"/>
  <c r="D318" i="38"/>
  <c r="C318" i="38"/>
  <c r="D317" i="38"/>
  <c r="C317" i="38"/>
  <c r="D316" i="38"/>
  <c r="C316" i="38"/>
  <c r="D315" i="38"/>
  <c r="C315" i="38"/>
  <c r="D314" i="38"/>
  <c r="C314" i="38"/>
  <c r="D313" i="38"/>
  <c r="C313" i="38"/>
  <c r="D312" i="38"/>
  <c r="C312" i="38"/>
  <c r="D311" i="38"/>
  <c r="C311" i="38"/>
  <c r="D310" i="38"/>
  <c r="C310" i="38"/>
  <c r="D309" i="38"/>
  <c r="C309" i="38"/>
  <c r="D308" i="38"/>
  <c r="C308" i="38"/>
  <c r="D307" i="38"/>
  <c r="C307" i="38"/>
  <c r="D306" i="38"/>
  <c r="C306" i="38"/>
  <c r="D305" i="38"/>
  <c r="C305" i="38"/>
  <c r="D304" i="38"/>
  <c r="C304" i="38"/>
  <c r="D303" i="38"/>
  <c r="C303" i="38"/>
  <c r="D302" i="38"/>
  <c r="C302" i="38"/>
  <c r="D301" i="38"/>
  <c r="C301" i="38"/>
  <c r="D300" i="38"/>
  <c r="C300" i="38"/>
  <c r="D299" i="38"/>
  <c r="C299" i="38"/>
  <c r="D298" i="38"/>
  <c r="C298" i="38"/>
  <c r="D297" i="38"/>
  <c r="C297" i="38"/>
  <c r="D296" i="38"/>
  <c r="C296" i="38"/>
  <c r="D295" i="38"/>
  <c r="C295" i="38"/>
  <c r="D294" i="38"/>
  <c r="C294" i="38"/>
  <c r="D293" i="38"/>
  <c r="C293" i="38"/>
  <c r="D292" i="38"/>
  <c r="C292" i="38"/>
  <c r="D291" i="38"/>
  <c r="C291" i="38"/>
  <c r="D290" i="38"/>
  <c r="C290" i="38"/>
  <c r="D289" i="38"/>
  <c r="C289" i="38"/>
  <c r="D288" i="38"/>
  <c r="C288" i="38"/>
  <c r="D287" i="38"/>
  <c r="C287" i="38"/>
  <c r="D286" i="38"/>
  <c r="C286" i="38"/>
  <c r="D285" i="38"/>
  <c r="C285" i="38"/>
  <c r="D284" i="38"/>
  <c r="C284" i="38"/>
  <c r="D283" i="38"/>
  <c r="C283" i="38"/>
  <c r="D282" i="38"/>
  <c r="C282" i="38"/>
  <c r="D281" i="38"/>
  <c r="C281" i="38"/>
  <c r="D280" i="38"/>
  <c r="C280" i="38"/>
  <c r="D279" i="38"/>
  <c r="C279" i="38"/>
  <c r="D278" i="38"/>
  <c r="C278" i="38"/>
  <c r="D277" i="38"/>
  <c r="C277" i="38"/>
  <c r="D276" i="38"/>
  <c r="C276" i="38"/>
  <c r="D275" i="38"/>
  <c r="C275" i="38"/>
  <c r="D274" i="38"/>
  <c r="C274" i="38"/>
  <c r="D273" i="38"/>
  <c r="C273" i="38"/>
  <c r="D272" i="38"/>
  <c r="C272" i="38"/>
  <c r="D271" i="38"/>
  <c r="C271" i="38"/>
  <c r="D270" i="38"/>
  <c r="C270" i="38"/>
  <c r="D269" i="38"/>
  <c r="C269" i="38"/>
  <c r="D268" i="38"/>
  <c r="C268" i="38"/>
  <c r="D267" i="38"/>
  <c r="C267" i="38"/>
  <c r="D266" i="38"/>
  <c r="C266" i="38"/>
  <c r="D265" i="38"/>
  <c r="C265" i="38"/>
  <c r="D264" i="38"/>
  <c r="C264" i="38"/>
  <c r="D263" i="38"/>
  <c r="C263" i="38"/>
  <c r="D262" i="38"/>
  <c r="C262" i="38"/>
  <c r="D261" i="38"/>
  <c r="C261" i="38"/>
  <c r="D260" i="38"/>
  <c r="C260" i="38"/>
  <c r="D259" i="38"/>
  <c r="C259" i="38"/>
  <c r="D258" i="38"/>
  <c r="C258" i="38"/>
  <c r="D257" i="38"/>
  <c r="C257" i="38"/>
  <c r="D256" i="38"/>
  <c r="C256" i="38"/>
  <c r="D255" i="38"/>
  <c r="C255" i="38"/>
  <c r="D254" i="38"/>
  <c r="C254" i="38"/>
  <c r="D253" i="38"/>
  <c r="C253" i="38"/>
  <c r="D252" i="38"/>
  <c r="C252" i="38"/>
  <c r="D251" i="38"/>
  <c r="C251" i="38"/>
  <c r="D250" i="38"/>
  <c r="C250" i="38"/>
  <c r="D249" i="38"/>
  <c r="C249" i="38"/>
  <c r="D248" i="38"/>
  <c r="C248" i="38"/>
  <c r="D247" i="38"/>
  <c r="C247" i="38"/>
  <c r="D246" i="38"/>
  <c r="C246" i="38"/>
  <c r="D245" i="38"/>
  <c r="C245" i="38"/>
  <c r="D244" i="38"/>
  <c r="C244" i="38"/>
  <c r="D243" i="38"/>
  <c r="C243" i="38"/>
  <c r="D242" i="38"/>
  <c r="C242" i="38"/>
  <c r="D241" i="38"/>
  <c r="C241" i="38"/>
  <c r="D240" i="38"/>
  <c r="C240" i="38"/>
  <c r="D239" i="38"/>
  <c r="C239" i="38"/>
  <c r="D238" i="38"/>
  <c r="C238" i="38"/>
  <c r="D237" i="38"/>
  <c r="C237" i="38"/>
  <c r="D236" i="38"/>
  <c r="C236" i="38"/>
  <c r="D235" i="38"/>
  <c r="C235" i="38"/>
  <c r="D234" i="38"/>
  <c r="C234" i="38"/>
  <c r="D233" i="38"/>
  <c r="C233" i="38"/>
  <c r="D232" i="38"/>
  <c r="C232" i="38"/>
  <c r="D231" i="38"/>
  <c r="C231" i="38"/>
  <c r="D230" i="38"/>
  <c r="C230" i="38"/>
  <c r="D229" i="38"/>
  <c r="C229" i="38"/>
  <c r="D228" i="38"/>
  <c r="C228" i="38"/>
  <c r="D227" i="38"/>
  <c r="C227" i="38"/>
  <c r="D226" i="38"/>
  <c r="C226" i="38"/>
  <c r="D225" i="38"/>
  <c r="C225" i="38"/>
  <c r="D224" i="38"/>
  <c r="C224" i="38"/>
  <c r="D223" i="38"/>
  <c r="C223" i="38"/>
  <c r="D222" i="38"/>
  <c r="C222" i="38"/>
  <c r="D221" i="38"/>
  <c r="C221" i="38"/>
  <c r="D220" i="38"/>
  <c r="C220" i="38"/>
  <c r="D219" i="38"/>
  <c r="C219" i="38"/>
  <c r="D218" i="38"/>
  <c r="C218" i="38"/>
  <c r="D217" i="38"/>
  <c r="C217" i="38"/>
  <c r="D216" i="38"/>
  <c r="C216" i="38"/>
  <c r="D215" i="38"/>
  <c r="C215" i="38"/>
  <c r="D214" i="38"/>
  <c r="C214" i="38"/>
  <c r="D213" i="38"/>
  <c r="C213" i="38"/>
  <c r="D212" i="38"/>
  <c r="C212" i="38"/>
  <c r="D211" i="38"/>
  <c r="C211" i="38"/>
  <c r="D210" i="38"/>
  <c r="C210" i="38"/>
  <c r="D209" i="38"/>
  <c r="C209" i="38"/>
  <c r="D208" i="38"/>
  <c r="C208" i="38"/>
  <c r="D207" i="38"/>
  <c r="C207" i="38"/>
  <c r="D206" i="38"/>
  <c r="C206" i="38"/>
  <c r="D205" i="38"/>
  <c r="C205" i="38"/>
  <c r="D204" i="38"/>
  <c r="C204" i="38"/>
  <c r="D203" i="38"/>
  <c r="C203" i="38"/>
  <c r="D202" i="38"/>
  <c r="C202" i="38"/>
  <c r="D201" i="38"/>
  <c r="C201" i="38"/>
  <c r="D200" i="38"/>
  <c r="C200" i="38"/>
  <c r="D199" i="38"/>
  <c r="C199" i="38"/>
  <c r="D198" i="38"/>
  <c r="C198" i="38"/>
  <c r="D197" i="38"/>
  <c r="C197" i="38"/>
  <c r="D196" i="38"/>
  <c r="C196" i="38"/>
  <c r="D195" i="38"/>
  <c r="C195" i="38"/>
  <c r="D194" i="38"/>
  <c r="C194" i="38"/>
  <c r="D193" i="38"/>
  <c r="C193" i="38"/>
  <c r="D192" i="38"/>
  <c r="C192" i="38"/>
  <c r="D191" i="38"/>
  <c r="C191" i="38"/>
  <c r="D190" i="38"/>
  <c r="C190" i="38"/>
  <c r="D189" i="38"/>
  <c r="C189" i="38"/>
  <c r="D188" i="38"/>
  <c r="C188" i="38"/>
  <c r="D187" i="38"/>
  <c r="C187" i="38"/>
  <c r="D186" i="38"/>
  <c r="C186" i="38"/>
  <c r="D185" i="38"/>
  <c r="C185" i="38"/>
  <c r="D184" i="38"/>
  <c r="C184" i="38"/>
  <c r="D183" i="38"/>
  <c r="C183" i="38"/>
  <c r="D182" i="38"/>
  <c r="C182" i="38"/>
  <c r="D181" i="38"/>
  <c r="C181" i="38"/>
  <c r="D180" i="38"/>
  <c r="C180" i="38"/>
  <c r="D179" i="38"/>
  <c r="C179" i="38"/>
  <c r="D178" i="38"/>
  <c r="C178" i="38"/>
  <c r="D177" i="38"/>
  <c r="C177" i="38"/>
  <c r="D176" i="38"/>
  <c r="C176" i="38"/>
  <c r="D175" i="38"/>
  <c r="C175" i="38"/>
  <c r="D174" i="38"/>
  <c r="C174" i="38"/>
  <c r="D173" i="38"/>
  <c r="C173" i="38"/>
  <c r="D172" i="38"/>
  <c r="C172" i="38"/>
  <c r="D171" i="38"/>
  <c r="C171" i="38"/>
  <c r="D170" i="38"/>
  <c r="C170" i="38"/>
  <c r="D169" i="38"/>
  <c r="C169" i="38"/>
  <c r="D168" i="38"/>
  <c r="C168" i="38"/>
  <c r="D167" i="38"/>
  <c r="C167" i="38"/>
  <c r="D166" i="38"/>
  <c r="C166" i="38"/>
  <c r="D165" i="38"/>
  <c r="C165" i="38"/>
  <c r="D164" i="38"/>
  <c r="C164" i="38"/>
  <c r="D163" i="38"/>
  <c r="C163" i="38"/>
  <c r="D162" i="38"/>
  <c r="C162" i="38"/>
  <c r="D161" i="38"/>
  <c r="C161" i="38"/>
  <c r="D160" i="38"/>
  <c r="C160" i="38"/>
  <c r="D159" i="38"/>
  <c r="C159" i="38"/>
  <c r="D158" i="38"/>
  <c r="C158" i="38"/>
  <c r="D157" i="38"/>
  <c r="C157" i="38"/>
  <c r="D156" i="38"/>
  <c r="C156" i="38"/>
  <c r="D155" i="38"/>
  <c r="C155" i="38"/>
  <c r="D154" i="38"/>
  <c r="C154" i="38"/>
  <c r="D153" i="38"/>
  <c r="C153" i="38"/>
  <c r="D152" i="38"/>
  <c r="C152" i="38"/>
  <c r="D151" i="38"/>
  <c r="C151" i="38"/>
  <c r="D150" i="38"/>
  <c r="C150" i="38"/>
  <c r="D149" i="38"/>
  <c r="C149" i="38"/>
  <c r="D148" i="38"/>
  <c r="C148" i="38"/>
  <c r="D147" i="38"/>
  <c r="C147" i="38"/>
  <c r="D146" i="38"/>
  <c r="C146" i="38"/>
  <c r="D145" i="38"/>
  <c r="C145" i="38"/>
  <c r="D144" i="38"/>
  <c r="C144" i="38"/>
  <c r="D143" i="38"/>
  <c r="C143" i="38"/>
  <c r="D142" i="38"/>
  <c r="C142" i="38"/>
  <c r="D141" i="38"/>
  <c r="C141" i="38"/>
  <c r="D140" i="38"/>
  <c r="C140" i="38"/>
  <c r="D139" i="38"/>
  <c r="C139" i="38"/>
  <c r="D138" i="38"/>
  <c r="C138" i="38"/>
  <c r="D137" i="38"/>
  <c r="C137" i="38"/>
  <c r="D136" i="38"/>
  <c r="C136" i="38"/>
  <c r="D135" i="38"/>
  <c r="C135" i="38"/>
  <c r="D134" i="38"/>
  <c r="C134" i="38"/>
  <c r="D133" i="38"/>
  <c r="C133" i="38"/>
  <c r="D132" i="38"/>
  <c r="C132" i="38"/>
  <c r="D131" i="38"/>
  <c r="C131" i="38"/>
  <c r="D130" i="38"/>
  <c r="C130" i="38"/>
  <c r="D129" i="38"/>
  <c r="C129" i="38"/>
  <c r="D128" i="38"/>
  <c r="C128" i="38"/>
  <c r="D127" i="38"/>
  <c r="C127" i="38"/>
  <c r="D126" i="38"/>
  <c r="C126" i="38"/>
  <c r="D125" i="38"/>
  <c r="C125" i="38"/>
  <c r="D124" i="38"/>
  <c r="C124" i="38"/>
  <c r="D123" i="38"/>
  <c r="C123" i="38"/>
  <c r="D122" i="38"/>
  <c r="C122" i="38"/>
  <c r="D121" i="38"/>
  <c r="C121" i="38"/>
  <c r="D120" i="38"/>
  <c r="C120" i="38"/>
  <c r="D119" i="38"/>
  <c r="C119" i="38"/>
  <c r="D118" i="38"/>
  <c r="C118" i="38"/>
  <c r="D117" i="38"/>
  <c r="C117" i="38"/>
  <c r="D116" i="38"/>
  <c r="C116" i="38"/>
  <c r="D115" i="38"/>
  <c r="C115" i="38"/>
  <c r="D114" i="38"/>
  <c r="C114" i="38"/>
  <c r="D113" i="38"/>
  <c r="C113" i="38"/>
  <c r="D112" i="38"/>
  <c r="C112" i="38"/>
  <c r="D111" i="38"/>
  <c r="C111" i="38"/>
  <c r="D110" i="38"/>
  <c r="C110" i="38"/>
  <c r="D109" i="38"/>
  <c r="C109" i="38"/>
  <c r="D108" i="38"/>
  <c r="C108" i="38"/>
  <c r="D107" i="38"/>
  <c r="C107" i="38"/>
  <c r="D106" i="38"/>
  <c r="C106" i="38"/>
  <c r="D105" i="38"/>
  <c r="C105" i="38"/>
  <c r="D104" i="38"/>
  <c r="C104" i="38"/>
  <c r="D103" i="38"/>
  <c r="C103" i="38"/>
  <c r="D102" i="38"/>
  <c r="C102" i="38"/>
  <c r="D101" i="38"/>
  <c r="C101" i="38"/>
  <c r="D100" i="38"/>
  <c r="C100" i="38"/>
  <c r="D99" i="38"/>
  <c r="C99" i="38"/>
  <c r="D98" i="38"/>
  <c r="C98" i="38"/>
  <c r="D97" i="38"/>
  <c r="C97" i="38"/>
  <c r="D96" i="38"/>
  <c r="C96" i="38"/>
  <c r="D95" i="38"/>
  <c r="C95" i="38"/>
  <c r="D94" i="38"/>
  <c r="C94" i="38"/>
  <c r="D93" i="38"/>
  <c r="C93" i="38"/>
  <c r="D92" i="38"/>
  <c r="C92" i="38"/>
  <c r="D91" i="38"/>
  <c r="C91" i="38"/>
  <c r="D90" i="38"/>
  <c r="C90" i="38"/>
  <c r="D89" i="38"/>
  <c r="C89" i="38"/>
  <c r="D88" i="38"/>
  <c r="C88" i="38"/>
  <c r="D87" i="38"/>
  <c r="C87" i="38"/>
  <c r="D86" i="38"/>
  <c r="C86" i="38"/>
  <c r="D85" i="38"/>
  <c r="C85" i="38"/>
  <c r="D84" i="38"/>
  <c r="C84" i="38"/>
  <c r="D83" i="38"/>
  <c r="C83" i="38"/>
  <c r="D82" i="38"/>
  <c r="C82" i="38"/>
  <c r="D81" i="38"/>
  <c r="C81" i="38"/>
  <c r="D80" i="38"/>
  <c r="C80" i="38"/>
  <c r="D79" i="38"/>
  <c r="C79" i="38"/>
  <c r="D78" i="38"/>
  <c r="C78" i="38"/>
  <c r="D77" i="38"/>
  <c r="C77" i="38"/>
  <c r="D76" i="38"/>
  <c r="C76" i="38"/>
  <c r="D75" i="38"/>
  <c r="C75" i="38"/>
  <c r="D74" i="38"/>
  <c r="C74" i="38"/>
  <c r="D73" i="38"/>
  <c r="C73" i="38"/>
  <c r="D72" i="38"/>
  <c r="C72" i="38"/>
  <c r="D71" i="38"/>
  <c r="C71" i="38"/>
  <c r="D70" i="38"/>
  <c r="C70" i="38"/>
  <c r="D69" i="38"/>
  <c r="C69" i="38"/>
  <c r="D68" i="38"/>
  <c r="C68" i="38"/>
  <c r="D67" i="38"/>
  <c r="C67" i="38"/>
  <c r="D66" i="38"/>
  <c r="C66" i="38"/>
  <c r="D65" i="38"/>
  <c r="C65" i="38"/>
  <c r="D64" i="38"/>
  <c r="C64" i="38"/>
  <c r="D63" i="38"/>
  <c r="C63" i="38"/>
  <c r="D62" i="38"/>
  <c r="C62" i="38"/>
  <c r="D61" i="38"/>
  <c r="C61" i="38"/>
  <c r="D60" i="38"/>
  <c r="C60" i="38"/>
  <c r="D59" i="38"/>
  <c r="C59" i="38"/>
  <c r="D58" i="38"/>
  <c r="C58" i="38"/>
  <c r="D57" i="38"/>
  <c r="C57" i="38"/>
  <c r="D56" i="38"/>
  <c r="C56" i="38"/>
  <c r="D55" i="38"/>
  <c r="C55" i="38"/>
  <c r="D54" i="38"/>
  <c r="C54" i="38"/>
  <c r="D53" i="38"/>
  <c r="C53" i="38"/>
  <c r="D52" i="38"/>
  <c r="C52" i="38"/>
  <c r="D51" i="38"/>
  <c r="C51" i="38"/>
  <c r="D50" i="38"/>
  <c r="C50" i="38"/>
  <c r="D49" i="38"/>
  <c r="C49" i="38"/>
  <c r="D48" i="38"/>
  <c r="C48" i="38"/>
  <c r="D47" i="38"/>
  <c r="C47" i="38"/>
  <c r="D46" i="38"/>
  <c r="C46" i="38"/>
  <c r="D45" i="38"/>
  <c r="C45" i="38"/>
  <c r="D44" i="38"/>
  <c r="C44" i="38"/>
  <c r="D43" i="38"/>
  <c r="C43" i="38"/>
  <c r="D42" i="38"/>
  <c r="C42" i="38"/>
  <c r="D41" i="38"/>
  <c r="C41" i="38"/>
  <c r="D40" i="38"/>
  <c r="C40" i="38"/>
  <c r="D39" i="38"/>
  <c r="C39" i="38"/>
  <c r="D38" i="38"/>
  <c r="C38" i="38"/>
  <c r="D37" i="38"/>
  <c r="C37" i="38"/>
  <c r="D36" i="38"/>
  <c r="C36" i="38"/>
  <c r="D35" i="38"/>
  <c r="C35" i="38"/>
  <c r="D34" i="38"/>
  <c r="C34" i="38"/>
  <c r="D33" i="38"/>
  <c r="C33" i="38"/>
  <c r="D32" i="38"/>
  <c r="C32" i="38"/>
  <c r="D31" i="38"/>
  <c r="C31" i="38"/>
  <c r="D30" i="38"/>
  <c r="C30" i="38"/>
  <c r="D29" i="38"/>
  <c r="C29" i="38"/>
  <c r="D28" i="38"/>
  <c r="C28" i="38"/>
  <c r="D27" i="38"/>
  <c r="C27" i="38"/>
  <c r="D26" i="38"/>
  <c r="C26" i="38"/>
  <c r="D25" i="38"/>
  <c r="C25" i="38"/>
  <c r="D24" i="38"/>
  <c r="C24" i="38"/>
  <c r="D23" i="38"/>
  <c r="C23" i="38"/>
  <c r="D22" i="38"/>
  <c r="C22" i="38"/>
  <c r="D21" i="38"/>
  <c r="C21" i="38"/>
  <c r="D20" i="38"/>
  <c r="C20" i="38"/>
  <c r="D19" i="38"/>
  <c r="C19" i="38"/>
  <c r="D18" i="38"/>
  <c r="C18" i="38"/>
  <c r="D17" i="38"/>
  <c r="C17" i="38"/>
  <c r="D16" i="38"/>
  <c r="C16" i="38"/>
  <c r="D15" i="38"/>
  <c r="C15" i="38"/>
  <c r="D14" i="38"/>
  <c r="C14" i="38"/>
  <c r="D13" i="38"/>
  <c r="C13" i="38"/>
  <c r="D12" i="38"/>
  <c r="C12" i="38"/>
  <c r="D11" i="38"/>
  <c r="C11" i="38"/>
  <c r="D10" i="38"/>
  <c r="C10" i="38"/>
  <c r="D9" i="38"/>
  <c r="C9" i="38"/>
  <c r="D8" i="38"/>
  <c r="C8" i="38"/>
  <c r="D7" i="38"/>
  <c r="C7" i="38"/>
  <c r="D6" i="38"/>
  <c r="C6" i="38"/>
  <c r="D5" i="38"/>
  <c r="C5" i="38"/>
  <c r="D4" i="38"/>
  <c r="C4" i="38"/>
  <c r="D3" i="38"/>
  <c r="C3" i="38"/>
  <c r="D2" i="38"/>
  <c r="C2" i="38"/>
  <c r="E8" i="34"/>
  <c r="E403" i="34"/>
  <c r="E404" i="34"/>
  <c r="E405" i="34"/>
  <c r="E406" i="34"/>
  <c r="E407" i="34"/>
  <c r="E408" i="34"/>
  <c r="E409" i="34"/>
  <c r="E410" i="34"/>
  <c r="E411" i="34"/>
  <c r="E412" i="34"/>
  <c r="E413" i="34"/>
  <c r="E414" i="34"/>
  <c r="E415" i="34"/>
  <c r="E416" i="34"/>
  <c r="E417" i="34"/>
  <c r="E418" i="34"/>
  <c r="E419" i="34"/>
  <c r="E420" i="34"/>
  <c r="E421" i="34"/>
  <c r="E422" i="34"/>
  <c r="E423" i="34"/>
  <c r="E424" i="34"/>
  <c r="E425" i="34"/>
  <c r="E426" i="34"/>
  <c r="E427" i="34"/>
  <c r="E428" i="34"/>
  <c r="E429" i="34"/>
  <c r="E430" i="34"/>
  <c r="E431" i="34"/>
  <c r="E432" i="34"/>
  <c r="E433" i="34"/>
  <c r="E434" i="34"/>
  <c r="E435" i="34"/>
  <c r="E436" i="34"/>
  <c r="E437" i="34"/>
  <c r="E438" i="34"/>
  <c r="E439" i="34"/>
  <c r="E440" i="34"/>
  <c r="E441" i="34"/>
  <c r="E442" i="34"/>
  <c r="E443" i="34"/>
  <c r="E444" i="34"/>
  <c r="E445" i="34"/>
  <c r="E446" i="34"/>
  <c r="E447" i="34"/>
  <c r="E448" i="34"/>
  <c r="E449" i="34"/>
  <c r="E450" i="34"/>
  <c r="E451" i="34"/>
  <c r="E452" i="34"/>
  <c r="E453" i="34"/>
  <c r="E454" i="34"/>
  <c r="E455" i="34"/>
  <c r="E456" i="34"/>
  <c r="E457" i="34"/>
  <c r="E458" i="34"/>
  <c r="E459" i="34"/>
  <c r="E460" i="34"/>
  <c r="E461" i="34"/>
  <c r="E462" i="34"/>
  <c r="E463" i="34"/>
  <c r="E464" i="34"/>
  <c r="E465" i="34"/>
  <c r="E466" i="34"/>
  <c r="E467" i="34"/>
  <c r="E468" i="34"/>
  <c r="E469" i="34"/>
  <c r="E470" i="34"/>
  <c r="E471" i="34"/>
  <c r="E472" i="34"/>
  <c r="E473" i="34"/>
  <c r="E474" i="34"/>
  <c r="E475" i="34"/>
  <c r="E476" i="34"/>
  <c r="E477" i="34"/>
  <c r="E478" i="34"/>
  <c r="E479" i="34"/>
  <c r="E480" i="34"/>
  <c r="E481" i="34"/>
  <c r="E482" i="34"/>
  <c r="E483" i="34"/>
  <c r="E484" i="34"/>
  <c r="E485" i="34"/>
  <c r="E486" i="34"/>
  <c r="E487" i="34"/>
  <c r="E488" i="34"/>
  <c r="E489" i="34"/>
  <c r="E490" i="34"/>
  <c r="E491" i="34"/>
  <c r="E492" i="34"/>
  <c r="E493" i="34"/>
  <c r="E494" i="34"/>
  <c r="E495" i="34"/>
  <c r="E496" i="34"/>
  <c r="E497" i="34"/>
  <c r="E498" i="34"/>
  <c r="E499" i="34"/>
  <c r="E500" i="34"/>
  <c r="E501" i="34"/>
  <c r="E502" i="34"/>
  <c r="E503" i="34"/>
  <c r="E504" i="34"/>
  <c r="E505" i="34"/>
  <c r="E506" i="34"/>
  <c r="E507" i="34"/>
  <c r="E508" i="34"/>
  <c r="E509" i="34"/>
  <c r="E510" i="34"/>
  <c r="E511" i="34"/>
  <c r="E512" i="34"/>
  <c r="E513" i="34"/>
  <c r="E514" i="34"/>
  <c r="E515" i="34"/>
  <c r="E516" i="34"/>
  <c r="E517" i="34"/>
  <c r="E518" i="34"/>
  <c r="E519" i="34"/>
  <c r="E520" i="34"/>
  <c r="E521" i="34"/>
  <c r="E522" i="34"/>
  <c r="E523" i="34"/>
  <c r="E524" i="34"/>
  <c r="E525" i="34"/>
  <c r="E526" i="34"/>
  <c r="E527" i="34"/>
  <c r="E528" i="34"/>
  <c r="E529" i="34"/>
  <c r="E530" i="34"/>
  <c r="E531" i="34"/>
  <c r="E532" i="34"/>
  <c r="E533" i="34"/>
  <c r="E534" i="34"/>
  <c r="E535" i="34"/>
  <c r="E536" i="34"/>
  <c r="E537" i="34"/>
  <c r="E538" i="34"/>
  <c r="E539" i="34"/>
  <c r="E540" i="34"/>
  <c r="E541" i="34"/>
  <c r="E542" i="34"/>
  <c r="E543" i="34"/>
  <c r="E544" i="34"/>
  <c r="E545" i="34"/>
  <c r="E546" i="34"/>
  <c r="E547" i="34"/>
  <c r="E548" i="34"/>
  <c r="E549" i="34"/>
  <c r="E550" i="34"/>
  <c r="E551" i="34"/>
  <c r="E552" i="34"/>
  <c r="E553" i="34"/>
  <c r="E554" i="34"/>
  <c r="E555" i="34"/>
  <c r="E556" i="34"/>
  <c r="E557" i="34"/>
  <c r="E558" i="34"/>
  <c r="E559" i="34"/>
  <c r="E560" i="34"/>
  <c r="E561" i="34"/>
  <c r="E562" i="34"/>
  <c r="E563" i="34"/>
  <c r="E564" i="34"/>
  <c r="E565" i="34"/>
  <c r="E566" i="34"/>
  <c r="E567" i="34"/>
  <c r="E568" i="34"/>
  <c r="E569" i="34"/>
  <c r="E570" i="34"/>
  <c r="E571" i="34"/>
  <c r="E572" i="34"/>
  <c r="E573" i="34"/>
  <c r="E574" i="34"/>
  <c r="E575" i="34"/>
  <c r="E576" i="34"/>
  <c r="E577" i="34"/>
  <c r="E578" i="34"/>
  <c r="E579" i="34"/>
  <c r="E580" i="34"/>
  <c r="E581" i="34"/>
  <c r="E582" i="34"/>
  <c r="E583" i="34"/>
  <c r="E584" i="34"/>
  <c r="E585" i="34"/>
  <c r="E586" i="34"/>
  <c r="E587" i="34"/>
  <c r="E588" i="34"/>
  <c r="E589" i="34"/>
  <c r="E590" i="34"/>
  <c r="E591" i="34"/>
  <c r="E592" i="34"/>
  <c r="E593" i="34"/>
  <c r="E594" i="34"/>
  <c r="E595" i="34"/>
  <c r="E596" i="34"/>
  <c r="E597" i="34"/>
  <c r="E598" i="34"/>
  <c r="E599" i="34"/>
  <c r="E600" i="34"/>
  <c r="E601" i="34"/>
  <c r="E602" i="34"/>
  <c r="E603" i="34"/>
  <c r="E604" i="34"/>
  <c r="E605" i="34"/>
  <c r="E606" i="34"/>
  <c r="E607" i="34"/>
  <c r="E608" i="34"/>
  <c r="E609" i="34"/>
  <c r="E610" i="34"/>
  <c r="E611" i="34"/>
  <c r="E612" i="34"/>
  <c r="E613" i="34"/>
  <c r="E614" i="34"/>
  <c r="E615" i="34"/>
  <c r="E616" i="34"/>
  <c r="E617" i="34"/>
  <c r="E618" i="34"/>
  <c r="E619" i="34"/>
  <c r="E620" i="34"/>
  <c r="E621" i="34"/>
  <c r="E622" i="34"/>
  <c r="E623" i="34"/>
  <c r="E624" i="34"/>
  <c r="E625" i="34"/>
  <c r="E626" i="34"/>
  <c r="E627" i="34"/>
  <c r="E628" i="34"/>
  <c r="E629" i="34"/>
  <c r="E630" i="34"/>
  <c r="E631" i="34"/>
  <c r="E632" i="34"/>
  <c r="E633" i="34"/>
  <c r="E634" i="34"/>
  <c r="E635" i="34"/>
  <c r="E636" i="34"/>
  <c r="E637" i="34"/>
  <c r="E638" i="34"/>
  <c r="E639" i="34"/>
  <c r="E640" i="34"/>
  <c r="E641" i="34"/>
  <c r="E642" i="34"/>
  <c r="E643" i="34"/>
  <c r="E644" i="34"/>
  <c r="E645" i="34"/>
  <c r="E646" i="34"/>
  <c r="E647" i="34"/>
  <c r="E648" i="34"/>
  <c r="E649" i="34"/>
  <c r="E650" i="34"/>
  <c r="E651" i="34"/>
  <c r="E652" i="34"/>
  <c r="E653" i="34"/>
  <c r="E654" i="34"/>
  <c r="E655" i="34"/>
  <c r="E656" i="34"/>
  <c r="E657" i="34"/>
  <c r="E658" i="34"/>
  <c r="E659" i="34"/>
  <c r="E660" i="34"/>
  <c r="E661" i="34"/>
  <c r="E662" i="34"/>
  <c r="E663" i="34"/>
  <c r="E664" i="34"/>
  <c r="E665" i="34"/>
  <c r="E666" i="34"/>
  <c r="E667" i="34"/>
  <c r="E668" i="34"/>
  <c r="E669" i="34"/>
  <c r="E670" i="34"/>
  <c r="E671" i="34"/>
  <c r="E672" i="34"/>
  <c r="E673" i="34"/>
  <c r="E674" i="34"/>
  <c r="E675" i="34"/>
  <c r="E676" i="34"/>
  <c r="E677" i="34"/>
  <c r="E678" i="34"/>
  <c r="E679" i="34"/>
  <c r="E680" i="34"/>
  <c r="E681" i="34"/>
  <c r="E682" i="34"/>
  <c r="E683" i="34"/>
  <c r="E684" i="34"/>
  <c r="E685" i="34"/>
  <c r="E686" i="34"/>
  <c r="E687" i="34"/>
  <c r="E688" i="34"/>
  <c r="E689" i="34"/>
  <c r="E690" i="34"/>
  <c r="E691" i="34"/>
  <c r="E692" i="34"/>
  <c r="E693" i="34"/>
  <c r="E694" i="34"/>
  <c r="E695" i="34"/>
  <c r="E696" i="34"/>
  <c r="E697" i="34"/>
  <c r="E698" i="34"/>
  <c r="E699" i="34"/>
  <c r="E700" i="34"/>
  <c r="E701" i="34"/>
  <c r="E702" i="34"/>
  <c r="E703" i="34"/>
  <c r="E704" i="34"/>
  <c r="E705" i="34"/>
  <c r="E706" i="34"/>
  <c r="E707" i="34"/>
  <c r="E708" i="34"/>
  <c r="E709" i="34"/>
  <c r="E710" i="34"/>
  <c r="E711" i="34"/>
  <c r="E712" i="34"/>
  <c r="E713" i="34"/>
  <c r="E714" i="34"/>
  <c r="E715" i="34"/>
  <c r="E716" i="34"/>
  <c r="E717" i="34"/>
  <c r="E718" i="34"/>
  <c r="E719" i="34"/>
  <c r="E720" i="34"/>
  <c r="E721" i="34"/>
  <c r="E722" i="34"/>
  <c r="E723" i="34"/>
  <c r="E724" i="34"/>
  <c r="E725" i="34"/>
  <c r="E726" i="34"/>
  <c r="E727" i="34"/>
  <c r="E728" i="34"/>
  <c r="E729" i="34"/>
  <c r="E730" i="34"/>
  <c r="E731" i="34"/>
  <c r="E732" i="34"/>
  <c r="E733" i="34"/>
  <c r="E734" i="34"/>
  <c r="E735" i="34"/>
  <c r="E736" i="34"/>
  <c r="E737" i="34"/>
  <c r="E738" i="34"/>
  <c r="E739" i="34"/>
  <c r="E740" i="34"/>
  <c r="E741" i="34"/>
  <c r="E742" i="34"/>
  <c r="E743" i="34"/>
  <c r="E744" i="34"/>
  <c r="E745" i="34"/>
  <c r="E746" i="34"/>
  <c r="E747" i="34"/>
  <c r="E748" i="34"/>
  <c r="E749" i="34"/>
  <c r="E750" i="34"/>
  <c r="E751" i="34"/>
  <c r="E752" i="34"/>
  <c r="E753" i="34"/>
  <c r="E754" i="34"/>
  <c r="E755" i="34"/>
  <c r="E756" i="34"/>
  <c r="E757" i="34"/>
  <c r="E758" i="34"/>
  <c r="E759" i="34"/>
  <c r="E760" i="34"/>
  <c r="E761" i="34"/>
  <c r="E762" i="34"/>
  <c r="E763" i="34"/>
  <c r="E764" i="34"/>
  <c r="E765" i="34"/>
  <c r="E766" i="34"/>
  <c r="E767" i="34"/>
  <c r="E768" i="34"/>
  <c r="E769" i="34"/>
  <c r="E770" i="34"/>
  <c r="E771" i="34"/>
  <c r="E772" i="34"/>
  <c r="E773" i="34"/>
  <c r="E774" i="34"/>
  <c r="E775" i="34"/>
  <c r="E776" i="34"/>
  <c r="E777" i="34"/>
  <c r="E778" i="34"/>
  <c r="E779" i="34"/>
  <c r="E780" i="34"/>
  <c r="E781" i="34"/>
  <c r="E782" i="34"/>
  <c r="E783" i="34"/>
  <c r="E784" i="34"/>
  <c r="E785" i="34"/>
  <c r="E786" i="34"/>
  <c r="E787" i="34"/>
  <c r="E788" i="34"/>
  <c r="E789" i="34"/>
  <c r="E790" i="34"/>
  <c r="E791" i="34"/>
  <c r="E792" i="34"/>
  <c r="E793" i="34"/>
  <c r="E794" i="34"/>
  <c r="E795" i="34"/>
  <c r="E796" i="34"/>
  <c r="E797" i="34"/>
  <c r="E798" i="34"/>
  <c r="E799" i="34"/>
  <c r="E800" i="34"/>
  <c r="E801" i="34"/>
  <c r="E802" i="34"/>
  <c r="E803" i="34"/>
  <c r="E804" i="34"/>
  <c r="E805" i="34"/>
  <c r="E806" i="34"/>
  <c r="E807" i="34"/>
  <c r="E808" i="34"/>
  <c r="E809" i="34"/>
  <c r="E810" i="34"/>
  <c r="E811" i="34"/>
  <c r="E812" i="34"/>
  <c r="E813" i="34"/>
  <c r="E814" i="34"/>
  <c r="E815" i="34"/>
  <c r="E816" i="34"/>
  <c r="E817" i="34"/>
  <c r="E818" i="34"/>
  <c r="E819" i="34"/>
  <c r="E820" i="34"/>
  <c r="E821" i="34"/>
  <c r="E822" i="34"/>
  <c r="E823" i="34"/>
  <c r="E824" i="34"/>
  <c r="E825" i="34"/>
  <c r="E826" i="34"/>
  <c r="E827" i="34"/>
  <c r="E828" i="34"/>
  <c r="E829" i="34"/>
  <c r="E830" i="34"/>
  <c r="E831" i="34"/>
  <c r="E832" i="34"/>
  <c r="E833" i="34"/>
  <c r="E834" i="34"/>
  <c r="E835" i="34"/>
  <c r="E836" i="34"/>
  <c r="E837" i="34"/>
  <c r="C403" i="34"/>
  <c r="C404" i="34"/>
  <c r="C405" i="34"/>
  <c r="C406" i="34"/>
  <c r="C407" i="34"/>
  <c r="C408" i="34"/>
  <c r="C409"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38" i="34"/>
  <c r="C439" i="34"/>
  <c r="C440" i="34"/>
  <c r="C441" i="34"/>
  <c r="C442" i="34"/>
  <c r="C443" i="34"/>
  <c r="C444" i="34"/>
  <c r="C445" i="34"/>
  <c r="C446" i="34"/>
  <c r="C447" i="34"/>
  <c r="C448" i="34"/>
  <c r="C449" i="34"/>
  <c r="C450" i="34"/>
  <c r="C451" i="34"/>
  <c r="C452" i="34"/>
  <c r="C453" i="34"/>
  <c r="C454" i="34"/>
  <c r="C455" i="34"/>
  <c r="C456" i="34"/>
  <c r="C457" i="34"/>
  <c r="C458" i="34"/>
  <c r="C459" i="34"/>
  <c r="C460" i="34"/>
  <c r="C461" i="34"/>
  <c r="C462" i="34"/>
  <c r="C463" i="34"/>
  <c r="C464" i="34"/>
  <c r="C465" i="34"/>
  <c r="C466" i="34"/>
  <c r="C467" i="34"/>
  <c r="C468" i="34"/>
  <c r="C469" i="34"/>
  <c r="C470" i="34"/>
  <c r="C471" i="34"/>
  <c r="C472" i="34"/>
  <c r="C473" i="34"/>
  <c r="C474" i="34"/>
  <c r="C475" i="34"/>
  <c r="C476" i="34"/>
  <c r="C477" i="34"/>
  <c r="C478" i="34"/>
  <c r="C479" i="34"/>
  <c r="C480" i="34"/>
  <c r="C481" i="34"/>
  <c r="C482" i="34"/>
  <c r="C483" i="34"/>
  <c r="C484" i="34"/>
  <c r="C485" i="34"/>
  <c r="C486" i="34"/>
  <c r="C487" i="34"/>
  <c r="C488" i="34"/>
  <c r="C489" i="34"/>
  <c r="C490" i="34"/>
  <c r="C491" i="34"/>
  <c r="C492" i="34"/>
  <c r="C493" i="34"/>
  <c r="C494" i="34"/>
  <c r="C495" i="34"/>
  <c r="C496" i="34"/>
  <c r="C497" i="34"/>
  <c r="C498" i="34"/>
  <c r="C499" i="34"/>
  <c r="C500" i="34"/>
  <c r="C501" i="34"/>
  <c r="C502" i="34"/>
  <c r="C503" i="34"/>
  <c r="C504" i="34"/>
  <c r="C505" i="34"/>
  <c r="C506" i="34"/>
  <c r="C507" i="34"/>
  <c r="C508" i="34"/>
  <c r="C509" i="34"/>
  <c r="C510" i="34"/>
  <c r="C511" i="34"/>
  <c r="C512" i="34"/>
  <c r="C513" i="34"/>
  <c r="C514" i="34"/>
  <c r="C515" i="34"/>
  <c r="C516" i="34"/>
  <c r="C517" i="34"/>
  <c r="C518" i="34"/>
  <c r="C519" i="34"/>
  <c r="C520" i="34"/>
  <c r="C521" i="34"/>
  <c r="C522" i="34"/>
  <c r="C523" i="34"/>
  <c r="C524" i="34"/>
  <c r="C525" i="34"/>
  <c r="C526" i="34"/>
  <c r="C527" i="34"/>
  <c r="C528" i="34"/>
  <c r="C529" i="34"/>
  <c r="C530" i="34"/>
  <c r="C531" i="34"/>
  <c r="C532" i="34"/>
  <c r="C533" i="34"/>
  <c r="C534" i="34"/>
  <c r="C535" i="34"/>
  <c r="C536" i="34"/>
  <c r="C537" i="34"/>
  <c r="C538" i="34"/>
  <c r="C539" i="34"/>
  <c r="C540" i="34"/>
  <c r="C541" i="34"/>
  <c r="C542" i="34"/>
  <c r="C543" i="34"/>
  <c r="C544" i="34"/>
  <c r="C545" i="34"/>
  <c r="C546" i="34"/>
  <c r="C547" i="34"/>
  <c r="C548" i="34"/>
  <c r="C549" i="34"/>
  <c r="C550" i="34"/>
  <c r="C551" i="34"/>
  <c r="C552" i="34"/>
  <c r="C553" i="34"/>
  <c r="C554" i="34"/>
  <c r="C555" i="34"/>
  <c r="C556" i="34"/>
  <c r="C557" i="34"/>
  <c r="C558" i="34"/>
  <c r="C559" i="34"/>
  <c r="C560" i="34"/>
  <c r="C561" i="34"/>
  <c r="C562" i="34"/>
  <c r="C563" i="34"/>
  <c r="C564" i="34"/>
  <c r="C565" i="34"/>
  <c r="C566" i="34"/>
  <c r="C567" i="34"/>
  <c r="C568" i="34"/>
  <c r="C569" i="34"/>
  <c r="C570" i="34"/>
  <c r="C571" i="34"/>
  <c r="C572" i="34"/>
  <c r="C573" i="34"/>
  <c r="C574" i="34"/>
  <c r="C575" i="34"/>
  <c r="C576" i="34"/>
  <c r="C577" i="34"/>
  <c r="C578" i="34"/>
  <c r="C579" i="34"/>
  <c r="C580" i="34"/>
  <c r="C581" i="34"/>
  <c r="C582" i="34"/>
  <c r="C583" i="34"/>
  <c r="C584" i="34"/>
  <c r="C585" i="34"/>
  <c r="C586" i="34"/>
  <c r="C587" i="34"/>
  <c r="C588" i="34"/>
  <c r="C589" i="34"/>
  <c r="C590" i="34"/>
  <c r="C591" i="34"/>
  <c r="C592" i="34"/>
  <c r="C593" i="34"/>
  <c r="C594" i="34"/>
  <c r="C595" i="34"/>
  <c r="C596" i="34"/>
  <c r="C597" i="34"/>
  <c r="C598" i="34"/>
  <c r="C599" i="34"/>
  <c r="C600" i="34"/>
  <c r="C601" i="34"/>
  <c r="C602" i="34"/>
  <c r="C603" i="34"/>
  <c r="C604" i="34"/>
  <c r="C605" i="34"/>
  <c r="C606" i="34"/>
  <c r="C607" i="34"/>
  <c r="C608" i="34"/>
  <c r="C609" i="34"/>
  <c r="C610" i="34"/>
  <c r="C611" i="34"/>
  <c r="C612" i="34"/>
  <c r="C613" i="34"/>
  <c r="C614" i="34"/>
  <c r="C615" i="34"/>
  <c r="C616" i="34"/>
  <c r="C617" i="34"/>
  <c r="C618" i="34"/>
  <c r="C619" i="34"/>
  <c r="C620" i="34"/>
  <c r="C621" i="34"/>
  <c r="C622" i="34"/>
  <c r="C623" i="34"/>
  <c r="C624" i="34"/>
  <c r="C625" i="34"/>
  <c r="C626" i="34"/>
  <c r="C627" i="34"/>
  <c r="C628" i="34"/>
  <c r="C629" i="34"/>
  <c r="C630" i="34"/>
  <c r="C631" i="34"/>
  <c r="C632" i="34"/>
  <c r="C633" i="34"/>
  <c r="C634" i="34"/>
  <c r="C635" i="34"/>
  <c r="C636" i="34"/>
  <c r="C637" i="34"/>
  <c r="C638" i="34"/>
  <c r="C639" i="34"/>
  <c r="C640" i="34"/>
  <c r="C641" i="34"/>
  <c r="C642" i="34"/>
  <c r="C643" i="34"/>
  <c r="C644" i="34"/>
  <c r="C645" i="34"/>
  <c r="C646" i="34"/>
  <c r="C647" i="34"/>
  <c r="C648" i="34"/>
  <c r="C649" i="34"/>
  <c r="C650" i="34"/>
  <c r="C651" i="34"/>
  <c r="C652" i="34"/>
  <c r="C653" i="34"/>
  <c r="C654" i="34"/>
  <c r="C655" i="34"/>
  <c r="C656" i="34"/>
  <c r="C657" i="34"/>
  <c r="C658" i="34"/>
  <c r="C659" i="34"/>
  <c r="C660" i="34"/>
  <c r="C661" i="34"/>
  <c r="C662" i="34"/>
  <c r="C663" i="34"/>
  <c r="C664" i="34"/>
  <c r="C665" i="34"/>
  <c r="C666" i="34"/>
  <c r="C667" i="34"/>
  <c r="C668" i="34"/>
  <c r="C669" i="34"/>
  <c r="C670" i="34"/>
  <c r="C671" i="34"/>
  <c r="C672" i="34"/>
  <c r="C673" i="34"/>
  <c r="C674" i="34"/>
  <c r="C675" i="34"/>
  <c r="C676" i="34"/>
  <c r="C677" i="34"/>
  <c r="C678" i="34"/>
  <c r="C679" i="34"/>
  <c r="C680" i="34"/>
  <c r="C681" i="34"/>
  <c r="C682" i="34"/>
  <c r="C683" i="34"/>
  <c r="C684" i="34"/>
  <c r="C685" i="34"/>
  <c r="C686" i="34"/>
  <c r="C687" i="34"/>
  <c r="C688" i="34"/>
  <c r="C689" i="34"/>
  <c r="C690" i="34"/>
  <c r="C691" i="34"/>
  <c r="C692" i="34"/>
  <c r="C693" i="34"/>
  <c r="C694" i="34"/>
  <c r="C695" i="34"/>
  <c r="C696" i="34"/>
  <c r="C697" i="34"/>
  <c r="C698" i="34"/>
  <c r="C699" i="34"/>
  <c r="C700" i="34"/>
  <c r="C701" i="34"/>
  <c r="C702" i="34"/>
  <c r="C703" i="34"/>
  <c r="C704" i="34"/>
  <c r="C705" i="34"/>
  <c r="C706" i="34"/>
  <c r="C707" i="34"/>
  <c r="C708" i="34"/>
  <c r="C709" i="34"/>
  <c r="C710" i="34"/>
  <c r="C711" i="34"/>
  <c r="C712" i="34"/>
  <c r="C713" i="34"/>
  <c r="C714" i="34"/>
  <c r="C715" i="34"/>
  <c r="C716" i="34"/>
  <c r="C717" i="34"/>
  <c r="C718" i="34"/>
  <c r="C719" i="34"/>
  <c r="C720" i="34"/>
  <c r="C721" i="34"/>
  <c r="C722" i="34"/>
  <c r="C723" i="34"/>
  <c r="C724" i="34"/>
  <c r="C725" i="34"/>
  <c r="C726" i="34"/>
  <c r="C727" i="34"/>
  <c r="C728" i="34"/>
  <c r="C729" i="34"/>
  <c r="C730" i="34"/>
  <c r="C731" i="34"/>
  <c r="C732" i="34"/>
  <c r="C733" i="34"/>
  <c r="C734" i="34"/>
  <c r="C735" i="34"/>
  <c r="C736" i="34"/>
  <c r="C737" i="34"/>
  <c r="C738" i="34"/>
  <c r="C739" i="34"/>
  <c r="C740" i="34"/>
  <c r="C741" i="34"/>
  <c r="C742" i="34"/>
  <c r="C743" i="34"/>
  <c r="C744" i="34"/>
  <c r="C745" i="34"/>
  <c r="C746" i="34"/>
  <c r="C747" i="34"/>
  <c r="C748" i="34"/>
  <c r="C749" i="34"/>
  <c r="C750" i="34"/>
  <c r="C751" i="34"/>
  <c r="C752" i="34"/>
  <c r="C753" i="34"/>
  <c r="C754" i="34"/>
  <c r="C755" i="34"/>
  <c r="C756" i="34"/>
  <c r="C757" i="34"/>
  <c r="C758" i="34"/>
  <c r="C759" i="34"/>
  <c r="C760" i="34"/>
  <c r="C761" i="34"/>
  <c r="C762" i="34"/>
  <c r="C763" i="34"/>
  <c r="C764" i="34"/>
  <c r="C765" i="34"/>
  <c r="C766" i="34"/>
  <c r="C767" i="34"/>
  <c r="C768" i="34"/>
  <c r="C769" i="34"/>
  <c r="C770" i="34"/>
  <c r="C771" i="34"/>
  <c r="C772" i="34"/>
  <c r="C773" i="34"/>
  <c r="C774" i="34"/>
  <c r="C775" i="34"/>
  <c r="C776" i="34"/>
  <c r="C777" i="34"/>
  <c r="C778" i="34"/>
  <c r="C779" i="34"/>
  <c r="C780" i="34"/>
  <c r="C781" i="34"/>
  <c r="C782" i="34"/>
  <c r="C783" i="34"/>
  <c r="C784" i="34"/>
  <c r="C785" i="34"/>
  <c r="C786" i="34"/>
  <c r="C787" i="34"/>
  <c r="C788" i="34"/>
  <c r="C789" i="34"/>
  <c r="C790" i="34"/>
  <c r="C791" i="34"/>
  <c r="C792" i="34"/>
  <c r="C793" i="34"/>
  <c r="C794" i="34"/>
  <c r="C795" i="34"/>
  <c r="C796" i="34"/>
  <c r="C797" i="34"/>
  <c r="C798" i="34"/>
  <c r="C799" i="34"/>
  <c r="C800" i="34"/>
  <c r="C801" i="34"/>
  <c r="C802" i="34"/>
  <c r="C803" i="34"/>
  <c r="C804" i="34"/>
  <c r="C805" i="34"/>
  <c r="C806" i="34"/>
  <c r="C807" i="34"/>
  <c r="C808" i="34"/>
  <c r="C809" i="34"/>
  <c r="C810" i="34"/>
  <c r="C811" i="34"/>
  <c r="C812" i="34"/>
  <c r="C813" i="34"/>
  <c r="C814" i="34"/>
  <c r="C815" i="34"/>
  <c r="C816" i="34"/>
  <c r="C817" i="34"/>
  <c r="C818" i="34"/>
  <c r="C819" i="34"/>
  <c r="C820" i="34"/>
  <c r="C821" i="34"/>
  <c r="C822" i="34"/>
  <c r="C823" i="34"/>
  <c r="C824" i="34"/>
  <c r="C825" i="34"/>
  <c r="C826" i="34"/>
  <c r="C827" i="34"/>
  <c r="C828" i="34"/>
  <c r="C829" i="34"/>
  <c r="C830" i="34"/>
  <c r="C831" i="34"/>
  <c r="C832" i="34"/>
  <c r="C833" i="34"/>
  <c r="C834" i="34"/>
  <c r="C835" i="34"/>
  <c r="C836" i="34"/>
  <c r="C837" i="34"/>
  <c r="B2007" i="19" l="1"/>
  <c r="E3" i="34"/>
  <c r="E4" i="34"/>
  <c r="E5" i="34"/>
  <c r="E6" i="34"/>
  <c r="E7"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2" i="34"/>
  <c r="C2" i="34"/>
  <c r="C224" i="34"/>
  <c r="C225" i="34"/>
  <c r="C226" i="34"/>
  <c r="C227" i="34"/>
  <c r="C228" i="34"/>
  <c r="C229" i="34"/>
  <c r="C230" i="34"/>
  <c r="C231" i="34"/>
  <c r="C232" i="34"/>
  <c r="C233" i="34"/>
  <c r="C234" i="34"/>
  <c r="C235" i="34"/>
  <c r="C236" i="34"/>
  <c r="C237" i="34"/>
  <c r="C238" i="34"/>
  <c r="C239" i="34"/>
  <c r="C240" i="34"/>
  <c r="C241" i="34"/>
  <c r="C242" i="34"/>
  <c r="C243" i="34"/>
  <c r="C244" i="34"/>
  <c r="C245" i="34"/>
  <c r="C246" i="34"/>
  <c r="C247" i="34"/>
  <c r="C248" i="34"/>
  <c r="C249" i="34"/>
  <c r="C250" i="34"/>
  <c r="C251" i="34"/>
  <c r="C252" i="34"/>
  <c r="C253" i="34"/>
  <c r="C254" i="34"/>
  <c r="C255" i="34"/>
  <c r="C256" i="34"/>
  <c r="C257" i="34"/>
  <c r="C258" i="34"/>
  <c r="C259" i="34"/>
  <c r="C260" i="34"/>
  <c r="C261" i="34"/>
  <c r="C262" i="34"/>
  <c r="C263" i="34"/>
  <c r="C264" i="34"/>
  <c r="C265" i="34"/>
  <c r="C266" i="34"/>
  <c r="C267" i="34"/>
  <c r="C268" i="34"/>
  <c r="C269" i="34"/>
  <c r="C270" i="34"/>
  <c r="C271" i="34"/>
  <c r="C272" i="34"/>
  <c r="C273" i="34"/>
  <c r="C274" i="34"/>
  <c r="C275" i="34"/>
  <c r="C276" i="34"/>
  <c r="C277" i="34"/>
  <c r="C278" i="34"/>
  <c r="C279" i="34"/>
  <c r="C280" i="34"/>
  <c r="C281" i="34"/>
  <c r="C282" i="34"/>
  <c r="C283" i="34"/>
  <c r="C284" i="34"/>
  <c r="C285" i="34"/>
  <c r="C286" i="34"/>
  <c r="C287" i="34"/>
  <c r="C288" i="34"/>
  <c r="C289" i="34"/>
  <c r="C290" i="34"/>
  <c r="C291" i="34"/>
  <c r="C292" i="34"/>
  <c r="C293" i="34"/>
  <c r="C294" i="34"/>
  <c r="C295" i="34"/>
  <c r="C296" i="34"/>
  <c r="C297" i="34"/>
  <c r="C298" i="34"/>
  <c r="C299" i="34"/>
  <c r="C300" i="34"/>
  <c r="C301" i="34"/>
  <c r="C302" i="34"/>
  <c r="C303" i="34"/>
  <c r="C304" i="34"/>
  <c r="C305" i="34"/>
  <c r="C306" i="34"/>
  <c r="C307" i="34"/>
  <c r="C308" i="34"/>
  <c r="C309" i="34"/>
  <c r="C310" i="34"/>
  <c r="C311" i="34"/>
  <c r="C312" i="34"/>
  <c r="C313" i="34"/>
  <c r="C314" i="34"/>
  <c r="C315" i="34"/>
  <c r="C316" i="34"/>
  <c r="C317" i="34"/>
  <c r="C318" i="34"/>
  <c r="C319" i="34"/>
  <c r="C320" i="34"/>
  <c r="C321" i="34"/>
  <c r="C322" i="34"/>
  <c r="C323" i="34"/>
  <c r="C324" i="34"/>
  <c r="C325" i="34"/>
  <c r="C326" i="34"/>
  <c r="C327" i="34"/>
  <c r="C328" i="34"/>
  <c r="C329" i="34"/>
  <c r="C330" i="34"/>
  <c r="C331" i="34"/>
  <c r="C332" i="34"/>
  <c r="C333" i="34"/>
  <c r="C334" i="34"/>
  <c r="C335" i="34"/>
  <c r="C336" i="34"/>
  <c r="C337" i="34"/>
  <c r="C338" i="34"/>
  <c r="C339" i="34"/>
  <c r="C340" i="34"/>
  <c r="C341" i="34"/>
  <c r="C342" i="34"/>
  <c r="C343" i="34"/>
  <c r="C344" i="34"/>
  <c r="C345" i="34"/>
  <c r="C346" i="34"/>
  <c r="C347" i="34"/>
  <c r="C348" i="34"/>
  <c r="C349" i="34"/>
  <c r="C350" i="34"/>
  <c r="C351" i="34"/>
  <c r="C352" i="34"/>
  <c r="C353" i="34"/>
  <c r="C354" i="34"/>
  <c r="C355" i="34"/>
  <c r="C356" i="34"/>
  <c r="C357" i="34"/>
  <c r="C358" i="34"/>
  <c r="C359" i="34"/>
  <c r="C360" i="34"/>
  <c r="C361" i="34"/>
  <c r="C362" i="34"/>
  <c r="C363" i="34"/>
  <c r="C364" i="34"/>
  <c r="C365" i="34"/>
  <c r="C366" i="34"/>
  <c r="C367" i="34"/>
  <c r="C368" i="34"/>
  <c r="C369" i="34"/>
  <c r="C370" i="34"/>
  <c r="C371" i="34"/>
  <c r="C372" i="34"/>
  <c r="C373" i="34"/>
  <c r="C374" i="34"/>
  <c r="C375" i="34"/>
  <c r="C376" i="34"/>
  <c r="C377" i="34"/>
  <c r="C378" i="34"/>
  <c r="C379" i="34"/>
  <c r="C380" i="34"/>
  <c r="C381" i="34"/>
  <c r="C382" i="34"/>
  <c r="C383" i="34"/>
  <c r="C384" i="34"/>
  <c r="C385" i="34"/>
  <c r="C386" i="34"/>
  <c r="C387" i="34"/>
  <c r="C388" i="34"/>
  <c r="C389" i="34"/>
  <c r="C390" i="34"/>
  <c r="C391" i="34"/>
  <c r="C392" i="34"/>
  <c r="C393" i="34"/>
  <c r="C394" i="34"/>
  <c r="C395" i="34"/>
  <c r="C396" i="34"/>
  <c r="C397" i="34"/>
  <c r="C398" i="34"/>
  <c r="C399" i="34"/>
  <c r="C400" i="34"/>
  <c r="C401" i="34"/>
  <c r="C402" i="34"/>
  <c r="C203" i="34"/>
  <c r="C204" i="34"/>
  <c r="C205" i="34"/>
  <c r="C206" i="34"/>
  <c r="C207" i="34"/>
  <c r="C208" i="34"/>
  <c r="C209" i="34"/>
  <c r="C210" i="34"/>
  <c r="C211" i="34"/>
  <c r="C212" i="34"/>
  <c r="C213" i="34"/>
  <c r="C214" i="34"/>
  <c r="C215" i="34"/>
  <c r="C216" i="34"/>
  <c r="C217" i="34"/>
  <c r="C218" i="34"/>
  <c r="C219" i="34"/>
  <c r="C220" i="34"/>
  <c r="C221" i="34"/>
  <c r="C222" i="34"/>
  <c r="C223"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C202" i="34"/>
  <c r="C163" i="34"/>
  <c r="C164" i="34"/>
  <c r="C165" i="34"/>
  <c r="C166" i="34"/>
  <c r="C167" i="34"/>
  <c r="C168" i="34"/>
  <c r="C169" i="34"/>
  <c r="C170" i="34"/>
  <c r="C171" i="34"/>
  <c r="C172" i="34"/>
  <c r="C173" i="34"/>
  <c r="C174" i="34"/>
  <c r="C175" i="34"/>
  <c r="C176" i="34"/>
  <c r="C143" i="34"/>
  <c r="C144" i="34"/>
  <c r="C145" i="34"/>
  <c r="C146" i="34"/>
  <c r="C147" i="34"/>
  <c r="C148" i="34"/>
  <c r="C149" i="34"/>
  <c r="C150" i="34"/>
  <c r="C151" i="34"/>
  <c r="C152" i="34"/>
  <c r="C153" i="34"/>
  <c r="C154" i="34"/>
  <c r="C155" i="34"/>
  <c r="C156" i="34"/>
  <c r="C157" i="34"/>
  <c r="C158" i="34"/>
  <c r="C159" i="34"/>
  <c r="C160" i="34"/>
  <c r="C161" i="34"/>
  <c r="C162" i="34"/>
  <c r="C124" i="34"/>
  <c r="C125" i="34"/>
  <c r="C126" i="34"/>
  <c r="C127" i="34"/>
  <c r="C128" i="34"/>
  <c r="C129" i="34"/>
  <c r="C130" i="34"/>
  <c r="C131" i="34"/>
  <c r="C132" i="34"/>
  <c r="C133" i="34"/>
  <c r="C134" i="34"/>
  <c r="C135" i="34"/>
  <c r="C136" i="34"/>
  <c r="C137" i="34"/>
  <c r="C138" i="34"/>
  <c r="C139" i="34"/>
  <c r="C140" i="34"/>
  <c r="C141" i="34"/>
  <c r="C142"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56" i="34"/>
  <c r="C57" i="34"/>
  <c r="C58" i="34"/>
  <c r="C59" i="34"/>
  <c r="C60" i="34"/>
  <c r="C61" i="34"/>
  <c r="C62" i="34"/>
  <c r="C63" i="34"/>
  <c r="C64" i="34"/>
  <c r="C65" i="34"/>
  <c r="C66" i="34"/>
  <c r="C67" i="34"/>
  <c r="C68" i="34"/>
  <c r="C69" i="34"/>
  <c r="C70" i="34"/>
  <c r="C71"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3" i="34"/>
  <c r="C4" i="34"/>
  <c r="C5" i="34"/>
  <c r="C6" i="34"/>
  <c r="C7" i="34"/>
  <c r="E268" i="11"/>
  <c r="E269" i="11"/>
  <c r="E270" i="11"/>
  <c r="E271" i="11"/>
  <c r="B2003" i="19"/>
  <c r="B2004" i="19"/>
  <c r="B2005" i="19"/>
  <c r="B2006" i="19"/>
  <c r="B1998" i="19"/>
  <c r="B1999" i="19"/>
  <c r="B2000" i="19"/>
  <c r="B2001" i="19"/>
  <c r="B2002" i="19"/>
  <c r="C460" i="19" l="1"/>
  <c r="C458" i="19"/>
  <c r="C619" i="19"/>
  <c r="C617" i="19"/>
  <c r="D268" i="11"/>
  <c r="D269" i="11"/>
  <c r="D270" i="11"/>
  <c r="D271" i="11"/>
  <c r="D267" i="11"/>
  <c r="C618" i="19" l="1"/>
  <c r="C616" i="19"/>
  <c r="C457" i="19"/>
  <c r="C459" i="19"/>
  <c r="C461" i="19"/>
  <c r="C456" i="19"/>
  <c r="D142" i="11"/>
  <c r="D141" i="11"/>
  <c r="E63" i="15"/>
  <c r="E142" i="11" s="1"/>
  <c r="E62" i="15" l="1"/>
  <c r="E141" i="11" s="1"/>
  <c r="D352" i="11" l="1"/>
  <c r="D406" i="11"/>
  <c r="C74" i="19" l="1"/>
  <c r="C76" i="19"/>
  <c r="C77" i="19"/>
  <c r="C224" i="19"/>
  <c r="C226" i="19"/>
  <c r="C227" i="19"/>
  <c r="C1949" i="19" l="1"/>
  <c r="C1948" i="19"/>
  <c r="C1947" i="19"/>
  <c r="C1946" i="19"/>
  <c r="C1945" i="19"/>
  <c r="C1944" i="19"/>
  <c r="C1943" i="19"/>
  <c r="C1942" i="19"/>
  <c r="C1941" i="19"/>
  <c r="C1940" i="19"/>
  <c r="C1939" i="19"/>
  <c r="C1938" i="19"/>
  <c r="C1937" i="19"/>
  <c r="C1936" i="19"/>
  <c r="C1935" i="19"/>
  <c r="C1934" i="19"/>
  <c r="C1933" i="19"/>
  <c r="C1932" i="19"/>
  <c r="C1931" i="19"/>
  <c r="C1930" i="19"/>
  <c r="C1929" i="19"/>
  <c r="C1928" i="19"/>
  <c r="C1927" i="19"/>
  <c r="C1926" i="19"/>
  <c r="C1925" i="19"/>
  <c r="C1924" i="19"/>
  <c r="C1923" i="19"/>
  <c r="C1922" i="19"/>
  <c r="C1921" i="19"/>
  <c r="C1920" i="19"/>
  <c r="C1919" i="19"/>
  <c r="C1918" i="19"/>
  <c r="C1917" i="19"/>
  <c r="C1916" i="19"/>
  <c r="C1915" i="19"/>
  <c r="C1914" i="19"/>
  <c r="C1913" i="19"/>
  <c r="C1912" i="19"/>
  <c r="C1911" i="19"/>
  <c r="C1910" i="19"/>
  <c r="C1909" i="19"/>
  <c r="C1908" i="19"/>
  <c r="C1907" i="19"/>
  <c r="C1906" i="19"/>
  <c r="C1905" i="19"/>
  <c r="C1904" i="19"/>
  <c r="C1903" i="19"/>
  <c r="C1902" i="19"/>
  <c r="C1901" i="19"/>
  <c r="C1900" i="19"/>
  <c r="C1899" i="19"/>
  <c r="C1898" i="19"/>
  <c r="C1897" i="19"/>
  <c r="C1896" i="19"/>
  <c r="C1895" i="19"/>
  <c r="C1894" i="19"/>
  <c r="C1893" i="19"/>
  <c r="C1892" i="19"/>
  <c r="C1891" i="19"/>
  <c r="C1890" i="19"/>
  <c r="C1889" i="19"/>
  <c r="C1888" i="19"/>
  <c r="C1887" i="19"/>
  <c r="C1886" i="19"/>
  <c r="C1885" i="19"/>
  <c r="C1884" i="19"/>
  <c r="C1883" i="19"/>
  <c r="C1882" i="19"/>
  <c r="C1881" i="19"/>
  <c r="C1880" i="19"/>
  <c r="C1879" i="19"/>
  <c r="C1878" i="19"/>
  <c r="C1877" i="19"/>
  <c r="C1876" i="19"/>
  <c r="C1875" i="19"/>
  <c r="C1874" i="19"/>
  <c r="C1873" i="19"/>
  <c r="C1872" i="19"/>
  <c r="C1871" i="19"/>
  <c r="C1870" i="19"/>
  <c r="C1869" i="19"/>
  <c r="C1868" i="19"/>
  <c r="C1867" i="19"/>
  <c r="C1866" i="19"/>
  <c r="C1865" i="19"/>
  <c r="C1864" i="19"/>
  <c r="C1863" i="19"/>
  <c r="C1862" i="19"/>
  <c r="C1861" i="19"/>
  <c r="C1860" i="19"/>
  <c r="C1859" i="19"/>
  <c r="C1858" i="19"/>
  <c r="C1857" i="19"/>
  <c r="C1856" i="19"/>
  <c r="C1855" i="19"/>
  <c r="C1854" i="19"/>
  <c r="C1853" i="19"/>
  <c r="C1852" i="19"/>
  <c r="C1851" i="19"/>
  <c r="C1850" i="19"/>
  <c r="C1849" i="19"/>
  <c r="C1848" i="19"/>
  <c r="C1847" i="19"/>
  <c r="C1846" i="19"/>
  <c r="C1845" i="19"/>
  <c r="C1844" i="19"/>
  <c r="C1843" i="19"/>
  <c r="C1842" i="19"/>
  <c r="C1841" i="19"/>
  <c r="C1840" i="19"/>
  <c r="C1839" i="19"/>
  <c r="C1838" i="19"/>
  <c r="C1837" i="19"/>
  <c r="C1836" i="19"/>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C1791" i="19"/>
  <c r="C1790" i="19"/>
  <c r="C1789" i="19"/>
  <c r="C1788" i="19"/>
  <c r="C1787" i="19"/>
  <c r="C1786" i="19"/>
  <c r="C1785" i="19"/>
  <c r="C1784" i="19"/>
  <c r="C1783" i="19"/>
  <c r="C1782" i="19"/>
  <c r="C1781" i="19"/>
  <c r="C1780" i="19"/>
  <c r="C1779" i="19"/>
  <c r="C1778" i="19"/>
  <c r="C1777" i="19"/>
  <c r="C1776" i="19"/>
  <c r="C1775" i="19"/>
  <c r="C1774" i="19"/>
  <c r="C1773" i="19"/>
  <c r="C1772" i="19"/>
  <c r="C1771" i="19"/>
  <c r="C1770" i="19"/>
  <c r="C1769" i="19"/>
  <c r="C1768" i="19"/>
  <c r="C1767" i="19"/>
  <c r="C1766" i="19"/>
  <c r="C1765" i="19"/>
  <c r="C1764" i="19"/>
  <c r="C1763" i="19"/>
  <c r="C1762" i="19"/>
  <c r="C1761" i="19"/>
  <c r="C1760" i="19"/>
  <c r="C1759" i="19"/>
  <c r="C1758" i="19"/>
  <c r="C1757" i="19"/>
  <c r="C1756" i="19"/>
  <c r="C1755" i="19"/>
  <c r="C1754" i="19"/>
  <c r="C1753" i="19"/>
  <c r="C1752" i="19"/>
  <c r="C1751" i="19"/>
  <c r="C1750" i="19"/>
  <c r="C1749" i="19"/>
  <c r="C1748" i="19"/>
  <c r="C1747" i="19"/>
  <c r="C1746" i="19"/>
  <c r="C1745" i="19"/>
  <c r="C1744" i="19"/>
  <c r="C1743" i="19"/>
  <c r="C1742" i="19"/>
  <c r="C1741" i="19"/>
  <c r="C1740" i="19"/>
  <c r="C1739" i="19"/>
  <c r="C1738" i="19"/>
  <c r="C1737" i="19"/>
  <c r="C1736" i="19"/>
  <c r="C1735" i="19"/>
  <c r="C1734" i="19"/>
  <c r="C1733" i="19"/>
  <c r="C1732" i="19"/>
  <c r="C1731" i="19"/>
  <c r="C1730" i="19"/>
  <c r="C1729" i="19"/>
  <c r="C1728" i="19"/>
  <c r="C1727" i="19"/>
  <c r="C1726" i="19"/>
  <c r="C1725" i="19"/>
  <c r="C1724" i="19"/>
  <c r="C1723" i="19"/>
  <c r="C1722" i="19"/>
  <c r="C1721" i="19"/>
  <c r="C1720" i="19"/>
  <c r="C1719" i="19"/>
  <c r="C1718" i="19"/>
  <c r="C1717" i="19"/>
  <c r="C1716" i="19"/>
  <c r="C1715" i="19"/>
  <c r="C1714" i="19"/>
  <c r="C1713" i="19"/>
  <c r="C1712" i="19"/>
  <c r="C1711" i="19"/>
  <c r="C1710" i="19"/>
  <c r="C1709" i="19"/>
  <c r="C1708" i="19"/>
  <c r="C1707" i="19"/>
  <c r="C1706" i="19"/>
  <c r="C1705" i="19"/>
  <c r="C1704" i="19"/>
  <c r="C1703" i="19"/>
  <c r="C1702" i="19"/>
  <c r="C1701" i="19"/>
  <c r="C1700" i="19"/>
  <c r="C1699" i="19"/>
  <c r="C1698" i="19"/>
  <c r="C1697" i="19"/>
  <c r="C1696" i="19"/>
  <c r="C1695" i="19"/>
  <c r="C1694" i="19"/>
  <c r="C1693" i="19"/>
  <c r="C1692" i="19"/>
  <c r="C1691" i="19"/>
  <c r="C1690" i="19"/>
  <c r="C1689" i="19"/>
  <c r="C1688" i="19"/>
  <c r="C1687" i="19"/>
  <c r="C1686" i="19"/>
  <c r="C1685" i="19"/>
  <c r="C1684" i="19"/>
  <c r="C1683" i="19"/>
  <c r="C1682" i="19"/>
  <c r="C1681" i="19"/>
  <c r="C1680" i="19"/>
  <c r="C1679" i="19"/>
  <c r="C1678" i="19"/>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5" i="11"/>
  <c r="D524" i="11"/>
  <c r="D523" i="11"/>
  <c r="D522" i="11"/>
  <c r="D521" i="11"/>
  <c r="C1645" i="19" l="1"/>
  <c r="C1644" i="19"/>
  <c r="C1643" i="19"/>
  <c r="C1642" i="19"/>
  <c r="C1641" i="19"/>
  <c r="C1640" i="19"/>
  <c r="C1639" i="19"/>
  <c r="C1638" i="19"/>
  <c r="C1637" i="19"/>
  <c r="C1636" i="19"/>
  <c r="C1635" i="19"/>
  <c r="C1634" i="19"/>
  <c r="C1633" i="19"/>
  <c r="C1632" i="19"/>
  <c r="C1631" i="19"/>
  <c r="C1630" i="19"/>
  <c r="C1629" i="19"/>
  <c r="C1628" i="19"/>
  <c r="C1627" i="19"/>
  <c r="C1626" i="19"/>
  <c r="C1625" i="19"/>
  <c r="C1624" i="19"/>
  <c r="C1623" i="19"/>
  <c r="C1622" i="19"/>
  <c r="C1621" i="19"/>
  <c r="C1620" i="19"/>
  <c r="C1619" i="19"/>
  <c r="C1618" i="19"/>
  <c r="C1617" i="19"/>
  <c r="C1616" i="19"/>
  <c r="C1615" i="19"/>
  <c r="C1614" i="19"/>
  <c r="C1613" i="19"/>
  <c r="C1612" i="19"/>
  <c r="C1611" i="19"/>
  <c r="C1610" i="19"/>
  <c r="C1609" i="19"/>
  <c r="C1608" i="19"/>
  <c r="C1607" i="19"/>
  <c r="C1606" i="19"/>
  <c r="C1605" i="19"/>
  <c r="C1604" i="19"/>
  <c r="C1603" i="19"/>
  <c r="C1602" i="19"/>
  <c r="C1601" i="19"/>
  <c r="C1600" i="19"/>
  <c r="C1599" i="19"/>
  <c r="C1598" i="19"/>
  <c r="C1597" i="19"/>
  <c r="C1596" i="19"/>
  <c r="C1595" i="19"/>
  <c r="C1594" i="19"/>
  <c r="C1593" i="19"/>
  <c r="C1592" i="19"/>
  <c r="C1591" i="19"/>
  <c r="C1590" i="19"/>
  <c r="C1589" i="19"/>
  <c r="C1588" i="19"/>
  <c r="C1587" i="19"/>
  <c r="C1586" i="19"/>
  <c r="C1585" i="19"/>
  <c r="C1584" i="19"/>
  <c r="C1583" i="19"/>
  <c r="C1582" i="19"/>
  <c r="C1581" i="19"/>
  <c r="C1580" i="19"/>
  <c r="C1579" i="19"/>
  <c r="C1578" i="19"/>
  <c r="C1577" i="19"/>
  <c r="C1576" i="19"/>
  <c r="C1575" i="19"/>
  <c r="C1574" i="19"/>
  <c r="C1573" i="19"/>
  <c r="C1572" i="19"/>
  <c r="C1571" i="19"/>
  <c r="C1570" i="19"/>
  <c r="C1569" i="19"/>
  <c r="C1568" i="19"/>
  <c r="C1567" i="19"/>
  <c r="C1566" i="19"/>
  <c r="C1565" i="19"/>
  <c r="C1564" i="19"/>
  <c r="C1563" i="19"/>
  <c r="C1562" i="19"/>
  <c r="C1561" i="19"/>
  <c r="C1560" i="19"/>
  <c r="C1559" i="19"/>
  <c r="C1558" i="19"/>
  <c r="C1557" i="19"/>
  <c r="C1556" i="19"/>
  <c r="C1555" i="19"/>
  <c r="C1554" i="19"/>
  <c r="C1553" i="19"/>
  <c r="C1552" i="19"/>
  <c r="C1551" i="19"/>
  <c r="C1550" i="19"/>
  <c r="C1549" i="19"/>
  <c r="C1548" i="19"/>
  <c r="C1547" i="19"/>
  <c r="C1546" i="19"/>
  <c r="C1545" i="19"/>
  <c r="C1544" i="19"/>
  <c r="C1543" i="19"/>
  <c r="C1542" i="19"/>
  <c r="C1541" i="19"/>
  <c r="C1540" i="19"/>
  <c r="C1539" i="19"/>
  <c r="C1538" i="19"/>
  <c r="C1537" i="19"/>
  <c r="C1536" i="19"/>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C1499" i="19" l="1"/>
  <c r="C1498" i="19"/>
  <c r="C1497" i="19"/>
  <c r="C1496" i="19"/>
  <c r="C1495" i="19"/>
  <c r="C1494" i="19"/>
  <c r="C1493" i="19"/>
  <c r="C1492" i="19"/>
  <c r="C1491" i="19"/>
  <c r="C1490" i="19"/>
  <c r="C1489" i="19"/>
  <c r="C1488" i="19"/>
  <c r="C1487" i="19"/>
  <c r="C1486" i="19"/>
  <c r="C1485" i="19"/>
  <c r="C1484" i="19"/>
  <c r="C1483" i="19"/>
  <c r="C1482" i="19"/>
  <c r="C1481" i="19"/>
  <c r="C1480" i="19"/>
  <c r="C1479" i="19"/>
  <c r="C1478" i="19"/>
  <c r="C1477" i="19"/>
  <c r="C1476" i="19"/>
  <c r="C1475" i="19"/>
  <c r="C1474" i="19"/>
  <c r="C1473" i="19"/>
  <c r="C1472" i="19"/>
  <c r="C1471" i="19"/>
  <c r="C1470" i="19"/>
  <c r="C1469" i="19"/>
  <c r="C1468" i="19"/>
  <c r="C1467" i="19"/>
  <c r="C1466" i="19"/>
  <c r="C1465" i="19"/>
  <c r="C1464" i="19"/>
  <c r="C1463" i="19"/>
  <c r="C1462" i="19"/>
  <c r="C1461" i="19"/>
  <c r="C1460" i="19"/>
  <c r="C1459" i="19"/>
  <c r="C1458" i="19"/>
  <c r="C1457" i="19"/>
  <c r="C1456" i="19"/>
  <c r="C1455" i="19"/>
  <c r="C1454" i="19"/>
  <c r="C1453" i="19"/>
  <c r="C1452" i="19"/>
  <c r="C1451" i="19"/>
  <c r="C1450" i="19"/>
  <c r="C1449" i="19"/>
  <c r="C1448" i="19"/>
  <c r="C1447" i="19"/>
  <c r="C1446" i="19"/>
  <c r="C1445" i="19"/>
  <c r="C1444" i="19"/>
  <c r="C1443" i="19"/>
  <c r="C1442" i="19"/>
  <c r="C1441" i="19"/>
  <c r="C1440" i="19"/>
  <c r="C1439" i="19"/>
  <c r="C1438" i="19"/>
  <c r="C1437" i="19"/>
  <c r="C1436" i="19"/>
  <c r="C1435" i="19"/>
  <c r="C1434" i="19"/>
  <c r="C1433" i="19"/>
  <c r="C1432" i="19"/>
  <c r="C1431" i="19"/>
  <c r="C1430" i="19"/>
  <c r="C1429" i="19"/>
  <c r="C1428" i="19"/>
  <c r="C1427" i="19"/>
  <c r="C1426" i="19"/>
  <c r="C1425" i="19"/>
  <c r="C1424" i="19"/>
  <c r="C1423" i="19"/>
  <c r="C1422" i="19"/>
  <c r="C1421" i="19"/>
  <c r="C1420" i="19"/>
  <c r="C1419" i="19"/>
  <c r="C1418" i="19"/>
  <c r="C1417" i="19"/>
  <c r="C1416" i="19"/>
  <c r="C1415" i="19"/>
  <c r="C1414" i="19"/>
  <c r="C1413" i="19"/>
  <c r="C1412" i="19"/>
  <c r="C1411" i="19"/>
  <c r="C1410" i="19"/>
  <c r="C1409" i="19"/>
  <c r="C1408" i="19"/>
  <c r="C1407" i="19"/>
  <c r="C1406" i="19"/>
  <c r="C1405" i="19"/>
  <c r="C1404" i="19"/>
  <c r="C1403" i="19"/>
  <c r="C1402" i="19"/>
  <c r="C1401" i="19"/>
  <c r="C1400" i="19"/>
  <c r="C1399" i="19"/>
  <c r="C1398" i="19"/>
  <c r="C1397" i="19"/>
  <c r="C1396" i="19"/>
  <c r="C1395" i="19"/>
  <c r="C1394" i="19"/>
  <c r="C1393" i="19"/>
  <c r="C1392" i="19"/>
  <c r="C1391" i="19"/>
  <c r="C1390" i="19"/>
  <c r="C1389" i="19"/>
  <c r="C1388" i="19"/>
  <c r="C1387" i="19"/>
  <c r="C1386" i="19"/>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0" i="11"/>
  <c r="D439" i="11"/>
  <c r="D438" i="11"/>
  <c r="D437" i="11"/>
  <c r="D436" i="11"/>
  <c r="C1347" i="19"/>
  <c r="C1346" i="19"/>
  <c r="C1345" i="19"/>
  <c r="C1344" i="19"/>
  <c r="C1343" i="19"/>
  <c r="C1342" i="19"/>
  <c r="C1341" i="19"/>
  <c r="C1340" i="19"/>
  <c r="C1339" i="19"/>
  <c r="C1338" i="19"/>
  <c r="C1337" i="19"/>
  <c r="C1336" i="19"/>
  <c r="C1335" i="19"/>
  <c r="C1334" i="19"/>
  <c r="C1333" i="19"/>
  <c r="C1332" i="19"/>
  <c r="C1331" i="19"/>
  <c r="C1330" i="19"/>
  <c r="C1329" i="19"/>
  <c r="C1328" i="19"/>
  <c r="C1327" i="19"/>
  <c r="C1326" i="19"/>
  <c r="C1325" i="19"/>
  <c r="C1324" i="19"/>
  <c r="C1323" i="19"/>
  <c r="C1322" i="19"/>
  <c r="C1321" i="19"/>
  <c r="C1320" i="19"/>
  <c r="C1319" i="19"/>
  <c r="C1318" i="19"/>
  <c r="C1317" i="19"/>
  <c r="C1316" i="19"/>
  <c r="C1315" i="19"/>
  <c r="C1314" i="19"/>
  <c r="C1313" i="19"/>
  <c r="C1312" i="19"/>
  <c r="C1311" i="19"/>
  <c r="C1310" i="19"/>
  <c r="C1309" i="19"/>
  <c r="C1308" i="19"/>
  <c r="C1307" i="19"/>
  <c r="C1306" i="19"/>
  <c r="C1305" i="19"/>
  <c r="C1304" i="19"/>
  <c r="C1303" i="19"/>
  <c r="C1302" i="19"/>
  <c r="C1301" i="19"/>
  <c r="C1300" i="19"/>
  <c r="C1299" i="19"/>
  <c r="C1298" i="19"/>
  <c r="C1297" i="19"/>
  <c r="C1296" i="19"/>
  <c r="C1295" i="19"/>
  <c r="C1294" i="19"/>
  <c r="C1293" i="19"/>
  <c r="C1292" i="19"/>
  <c r="C1291" i="19"/>
  <c r="C1290" i="19"/>
  <c r="C1289" i="19"/>
  <c r="C1288" i="19"/>
  <c r="C1287" i="19"/>
  <c r="C1286" i="19"/>
  <c r="C1285" i="19"/>
  <c r="C1284" i="19"/>
  <c r="C1283" i="19"/>
  <c r="C1282" i="19"/>
  <c r="C1281" i="19"/>
  <c r="C1280" i="19"/>
  <c r="C1279" i="19"/>
  <c r="C1278" i="19"/>
  <c r="C1277" i="19"/>
  <c r="C1276" i="19"/>
  <c r="C1275" i="19"/>
  <c r="C1274" i="19"/>
  <c r="C1273" i="19"/>
  <c r="C1272" i="19"/>
  <c r="C1271" i="19"/>
  <c r="C1270" i="19"/>
  <c r="C1269" i="19"/>
  <c r="C1268" i="19"/>
  <c r="C1267" i="19"/>
  <c r="C1266" i="19"/>
  <c r="C1265" i="19"/>
  <c r="C1264" i="19"/>
  <c r="C1263" i="19"/>
  <c r="C1262" i="19"/>
  <c r="C1261" i="19"/>
  <c r="C1260" i="19"/>
  <c r="C1259" i="19"/>
  <c r="C1258" i="19"/>
  <c r="C1257" i="19"/>
  <c r="C1256" i="19"/>
  <c r="C1255" i="19"/>
  <c r="C1254" i="19"/>
  <c r="C1253" i="19"/>
  <c r="C1252" i="19"/>
  <c r="C1251" i="19"/>
  <c r="C1250" i="19"/>
  <c r="C1249" i="19"/>
  <c r="C1248" i="19"/>
  <c r="C1247" i="19"/>
  <c r="C1246" i="19"/>
  <c r="C1245" i="19"/>
  <c r="C1244" i="19"/>
  <c r="C1243" i="19"/>
  <c r="C1242" i="19"/>
  <c r="C1241" i="19"/>
  <c r="C1240" i="19"/>
  <c r="C1239" i="19"/>
  <c r="C1238" i="19"/>
  <c r="C1237" i="19"/>
  <c r="C1236" i="19"/>
  <c r="C1235" i="19"/>
  <c r="C1234" i="19"/>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5" i="11"/>
  <c r="D404" i="11"/>
  <c r="D403" i="11"/>
  <c r="D402" i="11"/>
  <c r="D401" i="11"/>
  <c r="D400" i="11"/>
  <c r="D399" i="11"/>
  <c r="D398" i="11"/>
  <c r="D397" i="11"/>
  <c r="D396" i="11"/>
  <c r="D395" i="11"/>
  <c r="D394" i="11"/>
  <c r="D393" i="11"/>
  <c r="D392" i="11"/>
  <c r="D391" i="11"/>
  <c r="D390" i="11"/>
  <c r="D389" i="11"/>
  <c r="D388" i="11"/>
  <c r="D387" i="11"/>
  <c r="D386" i="11"/>
  <c r="D385" i="11"/>
  <c r="D381" i="11"/>
  <c r="D378" i="11"/>
  <c r="D375" i="11"/>
  <c r="D373" i="11"/>
  <c r="D371" i="11"/>
  <c r="D366" i="11"/>
  <c r="D364" i="11"/>
  <c r="D362" i="11"/>
  <c r="D361" i="11"/>
  <c r="D359" i="11"/>
  <c r="D357" i="11"/>
  <c r="D356" i="11"/>
  <c r="D355" i="11"/>
  <c r="D353" i="11"/>
  <c r="D345" i="11"/>
  <c r="D337" i="11"/>
  <c r="D335" i="11"/>
  <c r="C1195" i="19"/>
  <c r="C1194" i="19"/>
  <c r="C1193" i="19"/>
  <c r="C1192" i="19"/>
  <c r="C1045" i="19"/>
  <c r="C1044" i="19"/>
  <c r="C1043" i="19"/>
  <c r="C1042" i="19"/>
  <c r="C890" i="19"/>
  <c r="C889" i="19"/>
  <c r="C888" i="19"/>
  <c r="C887" i="19"/>
  <c r="C730" i="19"/>
  <c r="C729" i="19"/>
  <c r="C728" i="19"/>
  <c r="C727" i="19"/>
  <c r="C571" i="19"/>
  <c r="C570" i="19"/>
  <c r="C569" i="19"/>
  <c r="C568" i="19"/>
  <c r="C415" i="19"/>
  <c r="C414" i="19"/>
  <c r="C413" i="19"/>
  <c r="C412" i="19"/>
  <c r="C265" i="19"/>
  <c r="C264" i="19"/>
  <c r="C263" i="19"/>
  <c r="C262" i="19"/>
  <c r="C115" i="19"/>
  <c r="C114" i="19"/>
  <c r="C113" i="19"/>
  <c r="C112" i="19"/>
  <c r="C847" i="19"/>
  <c r="C839" i="19"/>
  <c r="C831" i="19"/>
  <c r="C821" i="19"/>
  <c r="D368" i="11"/>
  <c r="C1191" i="19"/>
  <c r="C1190" i="19"/>
  <c r="C1189" i="19"/>
  <c r="C1188" i="19"/>
  <c r="C1187" i="19"/>
  <c r="C1186" i="19"/>
  <c r="C1185" i="19"/>
  <c r="C1184" i="19"/>
  <c r="C1183" i="19"/>
  <c r="C1182" i="19"/>
  <c r="C1181" i="19"/>
  <c r="C1180" i="19"/>
  <c r="C1179" i="19"/>
  <c r="C1178" i="19"/>
  <c r="C1177" i="19"/>
  <c r="C1176" i="19"/>
  <c r="C1175" i="19"/>
  <c r="C1174" i="19"/>
  <c r="C1173" i="19"/>
  <c r="C1172" i="19"/>
  <c r="C1171" i="19"/>
  <c r="C1170" i="19"/>
  <c r="C1169" i="19"/>
  <c r="C1168" i="19"/>
  <c r="C1167" i="19"/>
  <c r="C1166" i="19"/>
  <c r="C1165" i="19"/>
  <c r="C1164" i="19"/>
  <c r="C1163" i="19"/>
  <c r="C1162" i="19"/>
  <c r="C1161" i="19"/>
  <c r="C1160" i="19"/>
  <c r="C1159" i="19"/>
  <c r="C1158" i="19"/>
  <c r="C1157" i="19"/>
  <c r="C1156" i="19"/>
  <c r="C1155" i="19"/>
  <c r="C1154" i="19"/>
  <c r="C1153" i="19"/>
  <c r="C1152" i="19"/>
  <c r="C1151" i="19"/>
  <c r="C1150" i="19"/>
  <c r="C1149" i="19"/>
  <c r="C1148" i="19"/>
  <c r="C1147" i="19"/>
  <c r="C1146" i="19"/>
  <c r="C1145" i="19"/>
  <c r="C1144" i="19"/>
  <c r="C1143" i="19"/>
  <c r="C1142" i="19"/>
  <c r="C1141" i="19"/>
  <c r="C1140" i="19"/>
  <c r="C1139" i="19"/>
  <c r="C1138" i="19"/>
  <c r="C1137" i="19"/>
  <c r="C1136" i="19"/>
  <c r="C1135" i="19"/>
  <c r="C1134" i="19"/>
  <c r="C1133" i="19"/>
  <c r="C1132" i="19"/>
  <c r="C1131" i="19"/>
  <c r="C1130" i="19"/>
  <c r="C1129" i="19"/>
  <c r="C1128" i="19"/>
  <c r="C1127" i="19"/>
  <c r="C1126" i="19"/>
  <c r="C1125" i="19"/>
  <c r="C1124" i="19"/>
  <c r="C1123" i="19"/>
  <c r="C1122" i="19"/>
  <c r="C1121" i="19"/>
  <c r="C1120" i="19"/>
  <c r="C1119" i="19"/>
  <c r="C1118" i="19"/>
  <c r="C1117" i="19"/>
  <c r="C1116" i="19"/>
  <c r="C1115" i="19"/>
  <c r="C1114" i="19"/>
  <c r="C1113" i="19"/>
  <c r="C1112" i="19"/>
  <c r="C1111" i="19"/>
  <c r="C1110" i="19"/>
  <c r="C1109" i="19"/>
  <c r="C1108" i="19"/>
  <c r="C1107" i="19"/>
  <c r="C1106" i="19"/>
  <c r="C1105" i="19"/>
  <c r="C1104" i="19"/>
  <c r="C1103" i="19"/>
  <c r="C1102" i="19"/>
  <c r="C1101" i="19"/>
  <c r="C1100" i="19"/>
  <c r="C1099" i="19"/>
  <c r="C1098" i="19"/>
  <c r="C1097" i="19"/>
  <c r="C1096" i="19"/>
  <c r="C1095" i="19"/>
  <c r="C1094" i="19"/>
  <c r="C1093" i="19"/>
  <c r="C1092" i="19"/>
  <c r="C1091" i="19"/>
  <c r="C1090" i="19"/>
  <c r="C1089" i="19"/>
  <c r="C1088" i="19"/>
  <c r="C1087" i="19"/>
  <c r="C1086" i="19"/>
  <c r="C1085" i="19"/>
  <c r="C1084" i="19"/>
  <c r="C1083" i="19"/>
  <c r="C1082" i="19"/>
  <c r="D354" i="11"/>
  <c r="D350" i="11"/>
  <c r="E57" i="15"/>
  <c r="D821" i="19" s="1"/>
  <c r="E58" i="15"/>
  <c r="D831" i="19" s="1"/>
  <c r="E59" i="15"/>
  <c r="D839" i="19" s="1"/>
  <c r="E60" i="15"/>
  <c r="D847" i="19" s="1"/>
  <c r="E61" i="15"/>
  <c r="D886" i="19" s="1"/>
  <c r="C886" i="19"/>
  <c r="D334" i="11"/>
  <c r="D336" i="11"/>
  <c r="D338" i="11"/>
  <c r="D339" i="11"/>
  <c r="D340" i="11"/>
  <c r="D341" i="11"/>
  <c r="D342" i="11"/>
  <c r="D343" i="11"/>
  <c r="D344" i="11"/>
  <c r="D346" i="11"/>
  <c r="D347" i="11"/>
  <c r="D348" i="11"/>
  <c r="D349" i="11"/>
  <c r="D351" i="11"/>
  <c r="D358" i="11"/>
  <c r="D360" i="11"/>
  <c r="D363" i="11"/>
  <c r="D365" i="11"/>
  <c r="D367" i="11"/>
  <c r="D369" i="11"/>
  <c r="D370" i="11"/>
  <c r="D372" i="11"/>
  <c r="D374" i="11"/>
  <c r="D376" i="11"/>
  <c r="D377" i="11"/>
  <c r="D379" i="11"/>
  <c r="D380" i="11"/>
  <c r="D382" i="11"/>
  <c r="D383" i="11"/>
  <c r="D384" i="11"/>
  <c r="D242" i="11"/>
  <c r="D241" i="11"/>
  <c r="D239" i="11"/>
  <c r="D320" i="11"/>
  <c r="D318" i="11"/>
  <c r="D316" i="11"/>
  <c r="D315" i="11"/>
  <c r="D313" i="11"/>
  <c r="D311" i="11"/>
  <c r="D310" i="11"/>
  <c r="D308" i="11"/>
  <c r="D301" i="11"/>
  <c r="D293" i="11"/>
  <c r="D291" i="11"/>
  <c r="C1041" i="19"/>
  <c r="C1040" i="19"/>
  <c r="C1039" i="19"/>
  <c r="C1038" i="19"/>
  <c r="C1037" i="19"/>
  <c r="C1036" i="19"/>
  <c r="C1035" i="19"/>
  <c r="C1034" i="19"/>
  <c r="C1033" i="19"/>
  <c r="C1032" i="19"/>
  <c r="C1031" i="19"/>
  <c r="C1030" i="19"/>
  <c r="C1029" i="19"/>
  <c r="C1028" i="19"/>
  <c r="C1027" i="19"/>
  <c r="C1026" i="19"/>
  <c r="C1025" i="19"/>
  <c r="C1024" i="19"/>
  <c r="C1023" i="19"/>
  <c r="C1022" i="19"/>
  <c r="C1021" i="19"/>
  <c r="C1020" i="19"/>
  <c r="C1019" i="19"/>
  <c r="C1018" i="19"/>
  <c r="C1017" i="19"/>
  <c r="C1016" i="19"/>
  <c r="C1015" i="19"/>
  <c r="C1014" i="19"/>
  <c r="C1013" i="19"/>
  <c r="C1012" i="19"/>
  <c r="C1011" i="19"/>
  <c r="C1010" i="19"/>
  <c r="C1009" i="19"/>
  <c r="C1008" i="19"/>
  <c r="C1007" i="19"/>
  <c r="C1006" i="19"/>
  <c r="C1005" i="19"/>
  <c r="C1004" i="19"/>
  <c r="C1003" i="19"/>
  <c r="C1002" i="19"/>
  <c r="C1001" i="19"/>
  <c r="C1000" i="19"/>
  <c r="C999" i="19"/>
  <c r="C998" i="19"/>
  <c r="C997" i="19"/>
  <c r="C996" i="19"/>
  <c r="C995" i="19"/>
  <c r="C994" i="19"/>
  <c r="C993" i="19"/>
  <c r="C992" i="19"/>
  <c r="C991" i="19"/>
  <c r="C990" i="19"/>
  <c r="C989" i="19"/>
  <c r="C988" i="19"/>
  <c r="C987" i="19"/>
  <c r="C986" i="19"/>
  <c r="C985" i="19"/>
  <c r="C984" i="19"/>
  <c r="C983" i="19"/>
  <c r="C982" i="19"/>
  <c r="C981" i="19"/>
  <c r="C980" i="19"/>
  <c r="C979" i="19"/>
  <c r="C978" i="19"/>
  <c r="C977" i="19"/>
  <c r="C976" i="19"/>
  <c r="C975" i="19"/>
  <c r="C974" i="19"/>
  <c r="C973" i="19"/>
  <c r="C972" i="19"/>
  <c r="C971" i="19"/>
  <c r="C970" i="19"/>
  <c r="C969" i="19"/>
  <c r="C968" i="19"/>
  <c r="C967" i="19"/>
  <c r="C966" i="19"/>
  <c r="C965" i="19"/>
  <c r="C964" i="19"/>
  <c r="C963" i="19"/>
  <c r="C962" i="19"/>
  <c r="C961" i="19"/>
  <c r="C960" i="19"/>
  <c r="C959" i="19"/>
  <c r="C958" i="19"/>
  <c r="C957" i="19"/>
  <c r="C956" i="19"/>
  <c r="C955" i="19"/>
  <c r="C954" i="19"/>
  <c r="C953" i="19"/>
  <c r="C952" i="19"/>
  <c r="C951" i="19"/>
  <c r="C950" i="19"/>
  <c r="C949" i="19"/>
  <c r="C948" i="19"/>
  <c r="C947" i="19"/>
  <c r="C946" i="19"/>
  <c r="C945" i="19"/>
  <c r="C944" i="19"/>
  <c r="C943" i="19"/>
  <c r="C942" i="19"/>
  <c r="C941" i="19"/>
  <c r="C940" i="19"/>
  <c r="C939" i="19"/>
  <c r="C938" i="19"/>
  <c r="C937" i="19"/>
  <c r="C936" i="19"/>
  <c r="C935" i="19"/>
  <c r="C934" i="19"/>
  <c r="C933" i="19"/>
  <c r="C932" i="19"/>
  <c r="D275" i="11"/>
  <c r="D273" i="11"/>
  <c r="D266" i="11"/>
  <c r="D264" i="11"/>
  <c r="D263" i="11"/>
  <c r="D261" i="11"/>
  <c r="D260" i="11"/>
  <c r="D258" i="11"/>
  <c r="D257" i="11"/>
  <c r="D250" i="11"/>
  <c r="D286" i="11"/>
  <c r="D189" i="11"/>
  <c r="D138" i="11"/>
  <c r="D333" i="11"/>
  <c r="D332" i="11"/>
  <c r="D331" i="11"/>
  <c r="D330" i="11"/>
  <c r="D329" i="11"/>
  <c r="D328" i="11"/>
  <c r="D327" i="11"/>
  <c r="D326" i="11"/>
  <c r="D325" i="11"/>
  <c r="D324" i="11"/>
  <c r="D323" i="11"/>
  <c r="D322" i="11"/>
  <c r="D321" i="11"/>
  <c r="D319" i="11"/>
  <c r="D317" i="11"/>
  <c r="D314" i="11"/>
  <c r="D312" i="11"/>
  <c r="D309" i="11"/>
  <c r="D307" i="11"/>
  <c r="D306" i="11"/>
  <c r="D305" i="11"/>
  <c r="D304" i="11"/>
  <c r="D303" i="11"/>
  <c r="D302" i="11"/>
  <c r="D300" i="11"/>
  <c r="D299" i="11"/>
  <c r="D298" i="11"/>
  <c r="D297" i="11"/>
  <c r="D296" i="11"/>
  <c r="D295" i="11"/>
  <c r="D294" i="11"/>
  <c r="D292" i="11"/>
  <c r="D290" i="11"/>
  <c r="C885" i="19"/>
  <c r="C884" i="19"/>
  <c r="C883" i="19"/>
  <c r="C882" i="19"/>
  <c r="C881" i="19"/>
  <c r="C880" i="19"/>
  <c r="C879" i="19"/>
  <c r="C878" i="19"/>
  <c r="C877" i="19"/>
  <c r="C876" i="19"/>
  <c r="C875" i="19"/>
  <c r="C874" i="19"/>
  <c r="C873" i="19"/>
  <c r="C872" i="19"/>
  <c r="C871" i="19"/>
  <c r="C870" i="19"/>
  <c r="C869" i="19"/>
  <c r="C868" i="19"/>
  <c r="C867" i="19"/>
  <c r="C866" i="19"/>
  <c r="C865" i="19"/>
  <c r="C864" i="19"/>
  <c r="C863" i="19"/>
  <c r="C862" i="19"/>
  <c r="C861" i="19"/>
  <c r="C860" i="19"/>
  <c r="C859" i="19"/>
  <c r="C858" i="19"/>
  <c r="C857" i="19"/>
  <c r="C856" i="19"/>
  <c r="C855" i="19"/>
  <c r="C854" i="19"/>
  <c r="C853" i="19"/>
  <c r="C852" i="19"/>
  <c r="C851" i="19"/>
  <c r="C850" i="19"/>
  <c r="C849" i="19"/>
  <c r="C848" i="19"/>
  <c r="C846" i="19"/>
  <c r="C845" i="19"/>
  <c r="C844" i="19"/>
  <c r="C843" i="19"/>
  <c r="C842" i="19"/>
  <c r="C841" i="19"/>
  <c r="C840" i="19"/>
  <c r="C838" i="19"/>
  <c r="C837" i="19"/>
  <c r="C836" i="19"/>
  <c r="C835" i="19"/>
  <c r="C834" i="19"/>
  <c r="C833" i="19"/>
  <c r="C832" i="19"/>
  <c r="C830" i="19"/>
  <c r="C829" i="19"/>
  <c r="C828" i="19"/>
  <c r="C827" i="19"/>
  <c r="C826" i="19"/>
  <c r="C825" i="19"/>
  <c r="C824" i="19"/>
  <c r="C823" i="19"/>
  <c r="C822" i="19"/>
  <c r="C820" i="19"/>
  <c r="C819" i="19"/>
  <c r="C818" i="19"/>
  <c r="C817" i="19"/>
  <c r="C816" i="19"/>
  <c r="C815" i="19"/>
  <c r="C814" i="19"/>
  <c r="C813" i="19"/>
  <c r="C812" i="19"/>
  <c r="C811" i="19"/>
  <c r="C810" i="19"/>
  <c r="C809" i="19"/>
  <c r="C808" i="19"/>
  <c r="C807" i="19"/>
  <c r="C806" i="19"/>
  <c r="C805" i="19"/>
  <c r="C804" i="19"/>
  <c r="C803" i="19"/>
  <c r="C802" i="19"/>
  <c r="C801" i="19"/>
  <c r="C800" i="19"/>
  <c r="C799" i="19"/>
  <c r="C798" i="19"/>
  <c r="C797" i="19"/>
  <c r="C796" i="19"/>
  <c r="C795" i="19"/>
  <c r="C794" i="19"/>
  <c r="C793" i="19"/>
  <c r="C792" i="19"/>
  <c r="C791" i="19"/>
  <c r="C790" i="19"/>
  <c r="C789" i="19"/>
  <c r="C788" i="19"/>
  <c r="C787" i="19"/>
  <c r="C786" i="19"/>
  <c r="C785" i="19"/>
  <c r="C784" i="19"/>
  <c r="C783" i="19"/>
  <c r="C782" i="19"/>
  <c r="C781" i="19"/>
  <c r="C780" i="19"/>
  <c r="C779" i="19"/>
  <c r="C778" i="19"/>
  <c r="C777" i="19"/>
  <c r="C776" i="19"/>
  <c r="C775" i="19"/>
  <c r="C774" i="19"/>
  <c r="C773" i="19"/>
  <c r="C772" i="19"/>
  <c r="C726" i="19"/>
  <c r="C725" i="19"/>
  <c r="C724" i="19"/>
  <c r="C723" i="19"/>
  <c r="C722" i="19"/>
  <c r="C721" i="19"/>
  <c r="C720" i="19"/>
  <c r="C719" i="19"/>
  <c r="C718" i="19"/>
  <c r="C717" i="19"/>
  <c r="C716" i="19"/>
  <c r="C715" i="19"/>
  <c r="C714" i="19"/>
  <c r="C713" i="19"/>
  <c r="C712" i="19"/>
  <c r="C711" i="19"/>
  <c r="C710" i="19"/>
  <c r="C709" i="19"/>
  <c r="C708" i="19"/>
  <c r="C707" i="19"/>
  <c r="C706" i="19"/>
  <c r="C705" i="19"/>
  <c r="C704" i="19"/>
  <c r="C703" i="19"/>
  <c r="C702" i="19"/>
  <c r="C701" i="19"/>
  <c r="C700" i="19"/>
  <c r="C699" i="19"/>
  <c r="C698" i="19"/>
  <c r="C697" i="19"/>
  <c r="C696" i="19"/>
  <c r="C695" i="19"/>
  <c r="C694" i="19"/>
  <c r="C693" i="19"/>
  <c r="C692" i="19"/>
  <c r="C691" i="19"/>
  <c r="C690" i="19"/>
  <c r="C689" i="19"/>
  <c r="C688" i="19"/>
  <c r="C687" i="19"/>
  <c r="C686" i="19"/>
  <c r="C685" i="19"/>
  <c r="C684" i="19"/>
  <c r="C683" i="19"/>
  <c r="C682" i="19"/>
  <c r="C681" i="19"/>
  <c r="C680" i="19"/>
  <c r="C679" i="19"/>
  <c r="C678" i="19"/>
  <c r="C677" i="19"/>
  <c r="C676" i="19"/>
  <c r="C675" i="19"/>
  <c r="C674" i="19"/>
  <c r="C673" i="19"/>
  <c r="C672" i="19"/>
  <c r="C671" i="19"/>
  <c r="C670" i="19"/>
  <c r="C669" i="19"/>
  <c r="C668" i="19"/>
  <c r="C667" i="19"/>
  <c r="C666" i="19"/>
  <c r="C665" i="19"/>
  <c r="C664" i="19"/>
  <c r="C663" i="19"/>
  <c r="C662" i="19"/>
  <c r="C661" i="19"/>
  <c r="C660" i="19"/>
  <c r="C659" i="19"/>
  <c r="C658" i="19"/>
  <c r="C657" i="19"/>
  <c r="C656" i="19"/>
  <c r="C655" i="19"/>
  <c r="C654" i="19"/>
  <c r="C653" i="19"/>
  <c r="C652" i="19"/>
  <c r="C651" i="19"/>
  <c r="C650" i="19"/>
  <c r="C649" i="19"/>
  <c r="C648" i="19"/>
  <c r="C647" i="19"/>
  <c r="C646" i="19"/>
  <c r="C645" i="19"/>
  <c r="C644" i="19"/>
  <c r="C643" i="19"/>
  <c r="C642" i="19"/>
  <c r="C641" i="19"/>
  <c r="C640" i="19"/>
  <c r="C639" i="19"/>
  <c r="C638" i="19"/>
  <c r="C637" i="19"/>
  <c r="C636" i="19"/>
  <c r="C635" i="19"/>
  <c r="C634" i="19"/>
  <c r="C633" i="19"/>
  <c r="C632" i="19"/>
  <c r="C631" i="19"/>
  <c r="C630" i="19"/>
  <c r="C629" i="19"/>
  <c r="C628" i="19"/>
  <c r="C627" i="19"/>
  <c r="C626" i="19"/>
  <c r="C625" i="19"/>
  <c r="C624" i="19"/>
  <c r="C623" i="19"/>
  <c r="C622" i="19"/>
  <c r="C621" i="19"/>
  <c r="C620" i="19"/>
  <c r="C615" i="19"/>
  <c r="C614" i="19"/>
  <c r="C613" i="19"/>
  <c r="D197" i="11"/>
  <c r="D206" i="11"/>
  <c r="D210" i="11"/>
  <c r="D226" i="11"/>
  <c r="D181" i="11"/>
  <c r="D238" i="11"/>
  <c r="D278" i="11"/>
  <c r="D282" i="11"/>
  <c r="D240" i="11"/>
  <c r="D243" i="11"/>
  <c r="D244" i="11"/>
  <c r="D245" i="11"/>
  <c r="D246" i="11"/>
  <c r="D247" i="11"/>
  <c r="D249" i="11"/>
  <c r="D251" i="11"/>
  <c r="D252" i="11"/>
  <c r="D253" i="11"/>
  <c r="D254" i="11"/>
  <c r="D256" i="11"/>
  <c r="D262" i="11"/>
  <c r="D265" i="11"/>
  <c r="D272" i="11"/>
  <c r="D274" i="11"/>
  <c r="D276" i="11"/>
  <c r="D279" i="11"/>
  <c r="D280" i="11"/>
  <c r="D281" i="11"/>
  <c r="D283" i="11"/>
  <c r="D284" i="11"/>
  <c r="D287" i="11"/>
  <c r="D288" i="11"/>
  <c r="D289" i="11"/>
  <c r="D237" i="11"/>
  <c r="D236" i="11"/>
  <c r="D235" i="11"/>
  <c r="D233" i="11"/>
  <c r="D232" i="11"/>
  <c r="D231" i="11"/>
  <c r="D230" i="11"/>
  <c r="D229" i="11"/>
  <c r="D228" i="11"/>
  <c r="D227" i="11"/>
  <c r="D225" i="11"/>
  <c r="D224" i="11"/>
  <c r="D223" i="11"/>
  <c r="D222" i="11"/>
  <c r="D221" i="11"/>
  <c r="D220" i="11"/>
  <c r="D219" i="11"/>
  <c r="D218" i="11"/>
  <c r="D217" i="11"/>
  <c r="D216" i="11"/>
  <c r="D215" i="11"/>
  <c r="D214" i="11"/>
  <c r="D211" i="11"/>
  <c r="D209" i="11"/>
  <c r="D208" i="11"/>
  <c r="D207" i="11"/>
  <c r="D205" i="11"/>
  <c r="D204" i="11"/>
  <c r="D203" i="11"/>
  <c r="D202" i="11"/>
  <c r="D201" i="11"/>
  <c r="D200" i="11"/>
  <c r="D199" i="11"/>
  <c r="D198" i="11"/>
  <c r="D194" i="11"/>
  <c r="D191" i="11"/>
  <c r="D190" i="11"/>
  <c r="D188" i="11"/>
  <c r="D187" i="11"/>
  <c r="D143" i="11"/>
  <c r="D94" i="11"/>
  <c r="D50" i="11"/>
  <c r="D137" i="11"/>
  <c r="D186" i="11"/>
  <c r="D185" i="11"/>
  <c r="D184" i="11"/>
  <c r="D182" i="11"/>
  <c r="D135" i="11"/>
  <c r="D134" i="11"/>
  <c r="D133" i="11"/>
  <c r="D131" i="11"/>
  <c r="D130" i="11"/>
  <c r="D89" i="11"/>
  <c r="D88" i="11"/>
  <c r="D87" i="11"/>
  <c r="D85" i="11"/>
  <c r="D84" i="11"/>
  <c r="D40" i="11"/>
  <c r="D41" i="11"/>
  <c r="D43" i="11"/>
  <c r="D44" i="11"/>
  <c r="D45" i="11"/>
  <c r="D132" i="11" l="1"/>
  <c r="D259" i="11"/>
  <c r="D277" i="11"/>
  <c r="D212" i="11"/>
  <c r="D183" i="11"/>
  <c r="D255" i="11"/>
  <c r="D213" i="11"/>
  <c r="D234" i="11"/>
  <c r="D285" i="11"/>
  <c r="D42" i="11"/>
  <c r="D86" i="11"/>
  <c r="C411" i="19"/>
  <c r="C410" i="19"/>
  <c r="C409" i="19"/>
  <c r="C408" i="19"/>
  <c r="C407" i="19"/>
  <c r="C406" i="19"/>
  <c r="C405" i="19"/>
  <c r="C404" i="19"/>
  <c r="C403" i="19"/>
  <c r="C402" i="19"/>
  <c r="C401" i="19"/>
  <c r="C400" i="19"/>
  <c r="C399" i="19"/>
  <c r="C398" i="19"/>
  <c r="C397" i="19"/>
  <c r="C396" i="19"/>
  <c r="C395" i="19"/>
  <c r="C394" i="19"/>
  <c r="C393" i="19"/>
  <c r="C392" i="19"/>
  <c r="C391" i="19"/>
  <c r="C390" i="19"/>
  <c r="C389" i="19"/>
  <c r="C388" i="19"/>
  <c r="C387" i="19"/>
  <c r="C386" i="19"/>
  <c r="C385" i="19"/>
  <c r="C384" i="19"/>
  <c r="C383" i="19"/>
  <c r="C382" i="19"/>
  <c r="C381" i="19"/>
  <c r="C380" i="19"/>
  <c r="C379" i="19"/>
  <c r="C378" i="19"/>
  <c r="C377" i="19"/>
  <c r="C376" i="19"/>
  <c r="C375" i="19"/>
  <c r="C374" i="19"/>
  <c r="C373" i="19"/>
  <c r="C372" i="19"/>
  <c r="C371" i="19"/>
  <c r="C370" i="19"/>
  <c r="C369" i="19"/>
  <c r="C368" i="19"/>
  <c r="C367" i="19"/>
  <c r="C366" i="19"/>
  <c r="C365" i="19"/>
  <c r="C364" i="19"/>
  <c r="C363" i="19"/>
  <c r="C362" i="19"/>
  <c r="C361" i="19"/>
  <c r="C360" i="19"/>
  <c r="C359" i="19"/>
  <c r="C358" i="19"/>
  <c r="C357" i="19"/>
  <c r="C356" i="19"/>
  <c r="C355" i="19"/>
  <c r="C354" i="19"/>
  <c r="C353" i="19"/>
  <c r="C352" i="19"/>
  <c r="C351" i="19"/>
  <c r="C350" i="19"/>
  <c r="C349" i="19"/>
  <c r="C348" i="19"/>
  <c r="C347" i="19"/>
  <c r="C346" i="19"/>
  <c r="C345" i="19"/>
  <c r="C344" i="19"/>
  <c r="C343" i="19"/>
  <c r="C342" i="19"/>
  <c r="C341" i="19"/>
  <c r="C340" i="19"/>
  <c r="C339" i="19"/>
  <c r="C338" i="19"/>
  <c r="C337" i="19"/>
  <c r="C336" i="19"/>
  <c r="C335" i="19"/>
  <c r="C334" i="19"/>
  <c r="C333" i="19"/>
  <c r="C332" i="19"/>
  <c r="C331" i="19"/>
  <c r="C330" i="19"/>
  <c r="C329" i="19"/>
  <c r="C328" i="19"/>
  <c r="C327" i="19"/>
  <c r="C326" i="19"/>
  <c r="C325" i="19"/>
  <c r="C324" i="19"/>
  <c r="C323" i="19"/>
  <c r="C322" i="19"/>
  <c r="C321" i="19"/>
  <c r="C320" i="19"/>
  <c r="C319" i="19"/>
  <c r="C318" i="19"/>
  <c r="C317" i="19"/>
  <c r="C316" i="19"/>
  <c r="C315" i="19"/>
  <c r="C314" i="19"/>
  <c r="C313" i="19"/>
  <c r="C312" i="19"/>
  <c r="C311" i="19"/>
  <c r="C310" i="19"/>
  <c r="C309" i="19"/>
  <c r="C308" i="19"/>
  <c r="C307" i="19"/>
  <c r="C306" i="19"/>
  <c r="C305" i="19"/>
  <c r="C304" i="19"/>
  <c r="C303" i="19"/>
  <c r="C302" i="19"/>
  <c r="D167" i="11"/>
  <c r="D165" i="11"/>
  <c r="D160" i="11"/>
  <c r="D158" i="11"/>
  <c r="C261" i="19"/>
  <c r="C260" i="19"/>
  <c r="C259" i="19"/>
  <c r="C258" i="19"/>
  <c r="C257" i="19"/>
  <c r="C256" i="19"/>
  <c r="C255" i="19"/>
  <c r="C254" i="19"/>
  <c r="C253" i="19"/>
  <c r="C252" i="19"/>
  <c r="C251" i="19"/>
  <c r="C250" i="19"/>
  <c r="C249" i="19"/>
  <c r="C248" i="19"/>
  <c r="C247" i="19"/>
  <c r="C246" i="19"/>
  <c r="C245" i="19"/>
  <c r="C244" i="19"/>
  <c r="C243" i="19"/>
  <c r="C242" i="19"/>
  <c r="C241" i="19"/>
  <c r="C240" i="19"/>
  <c r="C239" i="19"/>
  <c r="C238" i="19"/>
  <c r="C237" i="19"/>
  <c r="C236" i="19"/>
  <c r="C235" i="19"/>
  <c r="C234" i="19"/>
  <c r="C233" i="19"/>
  <c r="C232" i="19"/>
  <c r="C231" i="19"/>
  <c r="C230" i="19"/>
  <c r="C229" i="19"/>
  <c r="C228" i="19"/>
  <c r="C225" i="19"/>
  <c r="C223" i="19"/>
  <c r="C222" i="19"/>
  <c r="C221" i="19"/>
  <c r="C220" i="19"/>
  <c r="C219" i="19"/>
  <c r="C218" i="19"/>
  <c r="C217" i="19"/>
  <c r="C216" i="19"/>
  <c r="C215" i="19"/>
  <c r="C214" i="19"/>
  <c r="C213" i="19"/>
  <c r="C212" i="19"/>
  <c r="C211" i="19"/>
  <c r="C210" i="19"/>
  <c r="C209" i="19"/>
  <c r="C208" i="19"/>
  <c r="C207" i="19"/>
  <c r="C206" i="19"/>
  <c r="C205" i="19"/>
  <c r="C204" i="19"/>
  <c r="C203" i="19"/>
  <c r="C202" i="19"/>
  <c r="C201" i="19"/>
  <c r="C200" i="19"/>
  <c r="C199" i="19"/>
  <c r="C198" i="19"/>
  <c r="C197" i="19"/>
  <c r="C196" i="19"/>
  <c r="C195" i="19"/>
  <c r="C194" i="19"/>
  <c r="C193" i="19"/>
  <c r="C192" i="19"/>
  <c r="C191" i="19"/>
  <c r="C190" i="19"/>
  <c r="C189" i="19"/>
  <c r="C188" i="19"/>
  <c r="C187" i="19"/>
  <c r="C186" i="19"/>
  <c r="C185" i="19"/>
  <c r="C184" i="19"/>
  <c r="C183" i="19"/>
  <c r="C182" i="19"/>
  <c r="C181" i="19"/>
  <c r="C180" i="19"/>
  <c r="C179" i="19"/>
  <c r="C178" i="19"/>
  <c r="C177" i="19"/>
  <c r="C176" i="19"/>
  <c r="C175" i="19"/>
  <c r="C174" i="19"/>
  <c r="C173" i="19"/>
  <c r="C172" i="19"/>
  <c r="C171" i="19"/>
  <c r="C170" i="19"/>
  <c r="C169" i="19"/>
  <c r="C168" i="19"/>
  <c r="C167" i="19"/>
  <c r="C166" i="19"/>
  <c r="C165" i="19"/>
  <c r="C164" i="19"/>
  <c r="C163" i="19"/>
  <c r="C162" i="19"/>
  <c r="C161" i="19"/>
  <c r="C160" i="19"/>
  <c r="C159" i="19"/>
  <c r="C158" i="19"/>
  <c r="C157" i="19"/>
  <c r="C156" i="19"/>
  <c r="C155" i="19"/>
  <c r="C154" i="19"/>
  <c r="C153" i="19"/>
  <c r="C152" i="19"/>
  <c r="C567" i="19"/>
  <c r="C566" i="19"/>
  <c r="C565" i="19"/>
  <c r="C564" i="19"/>
  <c r="C563" i="19"/>
  <c r="C562" i="19"/>
  <c r="C561" i="19"/>
  <c r="C560" i="19"/>
  <c r="C559" i="19"/>
  <c r="C558" i="19"/>
  <c r="C557" i="19"/>
  <c r="C556" i="19"/>
  <c r="C555" i="19"/>
  <c r="C554" i="19"/>
  <c r="C553" i="19"/>
  <c r="C552" i="19"/>
  <c r="C551" i="19"/>
  <c r="C550" i="19"/>
  <c r="C549" i="19"/>
  <c r="C548" i="19"/>
  <c r="C547" i="19"/>
  <c r="C546" i="19"/>
  <c r="C545" i="19"/>
  <c r="C544" i="19"/>
  <c r="C543" i="19"/>
  <c r="C542" i="19"/>
  <c r="C541" i="19"/>
  <c r="C540" i="19"/>
  <c r="C539" i="19"/>
  <c r="C538" i="19"/>
  <c r="C537" i="19"/>
  <c r="C536" i="19"/>
  <c r="C535" i="19"/>
  <c r="C534" i="19"/>
  <c r="C533" i="19"/>
  <c r="C532" i="19"/>
  <c r="C531" i="19"/>
  <c r="C530" i="19"/>
  <c r="C529" i="19"/>
  <c r="C528" i="19"/>
  <c r="C527" i="19"/>
  <c r="C526" i="19"/>
  <c r="C525" i="19"/>
  <c r="C524" i="19"/>
  <c r="C523" i="19"/>
  <c r="C522" i="19"/>
  <c r="C521" i="19"/>
  <c r="C520" i="19"/>
  <c r="C519" i="19"/>
  <c r="C518" i="19"/>
  <c r="C517" i="19"/>
  <c r="C516" i="19"/>
  <c r="C515" i="19"/>
  <c r="C514" i="19"/>
  <c r="C513" i="19"/>
  <c r="C512" i="19"/>
  <c r="C511" i="19"/>
  <c r="C510" i="19"/>
  <c r="C509" i="19"/>
  <c r="C508" i="19"/>
  <c r="C507" i="19"/>
  <c r="C506" i="19"/>
  <c r="C505" i="19"/>
  <c r="C504" i="19"/>
  <c r="C503" i="19"/>
  <c r="C502" i="19"/>
  <c r="C501" i="19"/>
  <c r="C500" i="19"/>
  <c r="C499" i="19"/>
  <c r="C498" i="19"/>
  <c r="C497" i="19"/>
  <c r="C496" i="19"/>
  <c r="C495" i="19"/>
  <c r="C494" i="19"/>
  <c r="C493" i="19"/>
  <c r="C492" i="19"/>
  <c r="C491" i="19"/>
  <c r="C490" i="19"/>
  <c r="C489" i="19"/>
  <c r="C488" i="19"/>
  <c r="C487" i="19"/>
  <c r="C486" i="19"/>
  <c r="C485" i="19"/>
  <c r="C484" i="19"/>
  <c r="C483" i="19"/>
  <c r="C482" i="19"/>
  <c r="C481" i="19"/>
  <c r="C480" i="19"/>
  <c r="C479" i="19"/>
  <c r="C478" i="19"/>
  <c r="C477" i="19"/>
  <c r="C476" i="19"/>
  <c r="C475" i="19"/>
  <c r="C474" i="19"/>
  <c r="C473" i="19"/>
  <c r="C472" i="19"/>
  <c r="C471" i="19"/>
  <c r="C470" i="19"/>
  <c r="C469" i="19"/>
  <c r="C468" i="19"/>
  <c r="C467" i="19"/>
  <c r="C466" i="19"/>
  <c r="C465" i="19"/>
  <c r="C464" i="19"/>
  <c r="C463" i="19"/>
  <c r="C462" i="19"/>
  <c r="C455" i="19"/>
  <c r="C454" i="19"/>
  <c r="C111" i="19"/>
  <c r="C110" i="19"/>
  <c r="C109" i="19"/>
  <c r="C108" i="19"/>
  <c r="C107" i="19"/>
  <c r="C106" i="19"/>
  <c r="C105" i="19"/>
  <c r="C104" i="19"/>
  <c r="C103" i="19"/>
  <c r="C101" i="19"/>
  <c r="C100" i="19"/>
  <c r="C98" i="19"/>
  <c r="C97" i="19"/>
  <c r="C96" i="19"/>
  <c r="C95" i="19"/>
  <c r="C94" i="19"/>
  <c r="C92" i="19"/>
  <c r="C91" i="19"/>
  <c r="C90" i="19"/>
  <c r="C89" i="19"/>
  <c r="C87" i="19"/>
  <c r="C86" i="19"/>
  <c r="C85" i="19"/>
  <c r="C84" i="19"/>
  <c r="C82" i="19"/>
  <c r="C81" i="19"/>
  <c r="C80" i="19"/>
  <c r="C79" i="19"/>
  <c r="C75" i="19"/>
  <c r="C73" i="19"/>
  <c r="C72" i="19"/>
  <c r="C71" i="19"/>
  <c r="C70" i="19"/>
  <c r="C69" i="19"/>
  <c r="C68" i="19"/>
  <c r="C66" i="19"/>
  <c r="C65" i="19"/>
  <c r="C64" i="19"/>
  <c r="C63" i="19"/>
  <c r="C62" i="19"/>
  <c r="C61" i="19"/>
  <c r="C59" i="19"/>
  <c r="C58" i="19"/>
  <c r="C57" i="19"/>
  <c r="C56" i="19"/>
  <c r="C55" i="19"/>
  <c r="C54" i="19"/>
  <c r="C53" i="19"/>
  <c r="C52" i="19"/>
  <c r="C50" i="19"/>
  <c r="C49" i="19"/>
  <c r="C48" i="19"/>
  <c r="C47" i="19"/>
  <c r="C46" i="19"/>
  <c r="C45" i="19"/>
  <c r="C44" i="19"/>
  <c r="C43" i="19"/>
  <c r="C41" i="19"/>
  <c r="C40" i="19"/>
  <c r="C39" i="19"/>
  <c r="C37" i="19"/>
  <c r="C36" i="19"/>
  <c r="C35" i="19"/>
  <c r="C33" i="19"/>
  <c r="C31" i="19"/>
  <c r="C30" i="19"/>
  <c r="C28" i="19"/>
  <c r="C26" i="19"/>
  <c r="C25" i="19"/>
  <c r="C24" i="19"/>
  <c r="C22" i="19"/>
  <c r="C20" i="19"/>
  <c r="C19" i="19"/>
  <c r="C18" i="19"/>
  <c r="C17" i="19"/>
  <c r="C16" i="19"/>
  <c r="C13" i="19"/>
  <c r="C12" i="19"/>
  <c r="C10" i="19"/>
  <c r="C9" i="19"/>
  <c r="C8" i="19"/>
  <c r="C6" i="19"/>
  <c r="C4" i="19"/>
  <c r="D173" i="11"/>
  <c r="D171" i="11"/>
  <c r="D169" i="11"/>
  <c r="D168" i="11"/>
  <c r="D164" i="11"/>
  <c r="D162" i="11"/>
  <c r="D161" i="11"/>
  <c r="D157" i="11"/>
  <c r="D150" i="11"/>
  <c r="D140" i="11"/>
  <c r="D122" i="11"/>
  <c r="D120" i="11"/>
  <c r="D118" i="11"/>
  <c r="D117" i="11"/>
  <c r="D115" i="11"/>
  <c r="D113" i="11"/>
  <c r="D112" i="11"/>
  <c r="D111" i="11"/>
  <c r="D108" i="11"/>
  <c r="D109" i="11"/>
  <c r="D101" i="11"/>
  <c r="D93" i="11"/>
  <c r="D91" i="11"/>
  <c r="D76" i="11"/>
  <c r="D74" i="11"/>
  <c r="D72" i="11"/>
  <c r="D71" i="11"/>
  <c r="D69" i="11"/>
  <c r="D67" i="11"/>
  <c r="D66" i="11"/>
  <c r="D64" i="11"/>
  <c r="D57" i="11"/>
  <c r="D49" i="11"/>
  <c r="D47" i="11"/>
  <c r="D32" i="11"/>
  <c r="D30" i="11"/>
  <c r="D28" i="11"/>
  <c r="D27" i="11"/>
  <c r="D25" i="11"/>
  <c r="D23" i="11"/>
  <c r="D22" i="11"/>
  <c r="D20" i="11"/>
  <c r="D13" i="11"/>
  <c r="D5" i="11"/>
  <c r="D3" i="11"/>
  <c r="D180" i="11"/>
  <c r="D179" i="11"/>
  <c r="D178" i="11"/>
  <c r="D177" i="11"/>
  <c r="D176" i="11"/>
  <c r="D175" i="11"/>
  <c r="D174" i="11"/>
  <c r="D172" i="11"/>
  <c r="D170" i="11"/>
  <c r="D166" i="11"/>
  <c r="D163" i="11"/>
  <c r="D159" i="11"/>
  <c r="D156" i="11"/>
  <c r="D155" i="11"/>
  <c r="D154" i="11"/>
  <c r="D153" i="11"/>
  <c r="D152" i="11"/>
  <c r="D151" i="11"/>
  <c r="D149" i="11"/>
  <c r="D148" i="11"/>
  <c r="D147" i="11"/>
  <c r="D146" i="11"/>
  <c r="D139" i="11"/>
  <c r="D136" i="11"/>
  <c r="D129" i="11"/>
  <c r="D128" i="11"/>
  <c r="D127" i="11"/>
  <c r="D126" i="11"/>
  <c r="D125" i="11"/>
  <c r="D124" i="11"/>
  <c r="D123" i="11"/>
  <c r="D121" i="11"/>
  <c r="D119" i="11"/>
  <c r="D116" i="11"/>
  <c r="D114" i="11"/>
  <c r="D110" i="11"/>
  <c r="D107" i="11"/>
  <c r="D106" i="11"/>
  <c r="D105" i="11"/>
  <c r="D104" i="11"/>
  <c r="D103" i="11"/>
  <c r="D102" i="11"/>
  <c r="D100" i="11"/>
  <c r="D99" i="11"/>
  <c r="D98" i="11"/>
  <c r="D97" i="11"/>
  <c r="D92" i="11"/>
  <c r="D90" i="11"/>
  <c r="D83" i="11"/>
  <c r="D82" i="11"/>
  <c r="D81" i="11"/>
  <c r="D80" i="11"/>
  <c r="D79" i="11"/>
  <c r="D78" i="11"/>
  <c r="D77" i="11"/>
  <c r="D75" i="11"/>
  <c r="D73" i="11"/>
  <c r="D70" i="11"/>
  <c r="D68" i="11"/>
  <c r="D65" i="11"/>
  <c r="D63" i="11"/>
  <c r="D62" i="11"/>
  <c r="D61" i="11"/>
  <c r="D60" i="11"/>
  <c r="D59" i="11"/>
  <c r="D58" i="11"/>
  <c r="D56" i="11"/>
  <c r="D55" i="11"/>
  <c r="D54" i="11"/>
  <c r="D53" i="11"/>
  <c r="D48" i="11"/>
  <c r="D46" i="11"/>
  <c r="E55" i="15"/>
  <c r="E56" i="15"/>
  <c r="E54" i="15"/>
  <c r="B1818" i="19" l="1"/>
  <c r="D1788" i="19"/>
  <c r="B1976" i="19"/>
  <c r="D1946" i="19"/>
  <c r="B1817" i="19"/>
  <c r="B1975" i="19"/>
  <c r="B1816" i="19"/>
  <c r="B1974" i="19"/>
  <c r="E566" i="11"/>
  <c r="E619" i="11"/>
  <c r="B1665" i="19"/>
  <c r="B1664" i="19"/>
  <c r="D1642" i="19"/>
  <c r="B1666" i="19"/>
  <c r="E520" i="11"/>
  <c r="B1523" i="19"/>
  <c r="B1522" i="19"/>
  <c r="D1496" i="19"/>
  <c r="B1374" i="19"/>
  <c r="D1344" i="19"/>
  <c r="B1373" i="19"/>
  <c r="E479" i="11"/>
  <c r="B1222" i="19"/>
  <c r="B1221" i="19"/>
  <c r="E384" i="11"/>
  <c r="B1524" i="19"/>
  <c r="B1220" i="19"/>
  <c r="D112" i="19"/>
  <c r="E435" i="11"/>
  <c r="D1192" i="19"/>
  <c r="D1042" i="19"/>
  <c r="D887" i="19"/>
  <c r="D727" i="19"/>
  <c r="D568" i="19"/>
  <c r="D412" i="19"/>
  <c r="D262" i="19"/>
  <c r="B1372" i="19"/>
  <c r="E618" i="11"/>
  <c r="B1814" i="19"/>
  <c r="B1972" i="19"/>
  <c r="B1815" i="19"/>
  <c r="B1813" i="19"/>
  <c r="B1971" i="19"/>
  <c r="B1812" i="19"/>
  <c r="D1789" i="19"/>
  <c r="B1970" i="19"/>
  <c r="B1973" i="19"/>
  <c r="D1947" i="19"/>
  <c r="E565" i="11"/>
  <c r="E519" i="11"/>
  <c r="B1661" i="19"/>
  <c r="D1643" i="19"/>
  <c r="B1660" i="19"/>
  <c r="B1663" i="19"/>
  <c r="B1662" i="19"/>
  <c r="E478" i="11"/>
  <c r="B1519" i="19"/>
  <c r="D1497" i="19"/>
  <c r="B1371" i="19"/>
  <c r="D1345" i="19"/>
  <c r="B1518" i="19"/>
  <c r="B1370" i="19"/>
  <c r="B1521" i="19"/>
  <c r="B1369" i="19"/>
  <c r="B1368" i="19"/>
  <c r="E434" i="11"/>
  <c r="D113" i="19"/>
  <c r="E383" i="11"/>
  <c r="B1216" i="19"/>
  <c r="B1520" i="19"/>
  <c r="D1193" i="19"/>
  <c r="D1043" i="19"/>
  <c r="D888" i="19"/>
  <c r="D728" i="19"/>
  <c r="D569" i="19"/>
  <c r="D413" i="19"/>
  <c r="D263" i="19"/>
  <c r="B1219" i="19"/>
  <c r="B1218" i="19"/>
  <c r="B1217" i="19"/>
  <c r="E112" i="11"/>
  <c r="E610" i="11"/>
  <c r="E606" i="11"/>
  <c r="E594" i="11"/>
  <c r="E570" i="11"/>
  <c r="E540" i="11"/>
  <c r="E613" i="11"/>
  <c r="E601" i="11"/>
  <c r="E597" i="11"/>
  <c r="E551" i="11"/>
  <c r="E543" i="11"/>
  <c r="E522" i="11"/>
  <c r="E599" i="11"/>
  <c r="D1995" i="19"/>
  <c r="E616" i="11"/>
  <c r="E608" i="11"/>
  <c r="E592" i="11"/>
  <c r="E588" i="11"/>
  <c r="E572" i="11"/>
  <c r="D1990" i="19"/>
  <c r="E546" i="11"/>
  <c r="E553" i="11"/>
  <c r="E549" i="11"/>
  <c r="E524" i="11"/>
  <c r="E507" i="11"/>
  <c r="E503" i="11"/>
  <c r="E499" i="11"/>
  <c r="E483" i="11"/>
  <c r="E497" i="11"/>
  <c r="E481" i="11"/>
  <c r="E501" i="11"/>
  <c r="E505" i="11"/>
  <c r="E466" i="11"/>
  <c r="E462" i="11"/>
  <c r="E454" i="11"/>
  <c r="E437" i="11"/>
  <c r="E457" i="11"/>
  <c r="E464" i="11"/>
  <c r="E439" i="11"/>
  <c r="E459" i="11"/>
  <c r="E378" i="11"/>
  <c r="E335" i="11"/>
  <c r="E426" i="11"/>
  <c r="E422" i="11"/>
  <c r="E410" i="11"/>
  <c r="E386" i="11"/>
  <c r="E364" i="11"/>
  <c r="E357" i="11"/>
  <c r="E371" i="11"/>
  <c r="E429" i="11"/>
  <c r="E417" i="11"/>
  <c r="E413" i="11"/>
  <c r="E375" i="11"/>
  <c r="E362" i="11"/>
  <c r="E366" i="11"/>
  <c r="E381" i="11"/>
  <c r="E432" i="11"/>
  <c r="E424" i="11"/>
  <c r="E408" i="11"/>
  <c r="E404" i="11"/>
  <c r="E388" i="11"/>
  <c r="E353" i="11"/>
  <c r="E373" i="11"/>
  <c r="E359" i="11"/>
  <c r="E337" i="11"/>
  <c r="E415" i="11"/>
  <c r="E115" i="11"/>
  <c r="E49" i="11"/>
  <c r="E69" i="11"/>
  <c r="E23" i="11"/>
  <c r="E308" i="11"/>
  <c r="E316" i="11"/>
  <c r="E291" i="11"/>
  <c r="E239" i="11"/>
  <c r="E189" i="11"/>
  <c r="E313" i="11"/>
  <c r="E311" i="11"/>
  <c r="E320" i="11"/>
  <c r="E267" i="11"/>
  <c r="E213" i="11"/>
  <c r="E318" i="11"/>
  <c r="E293" i="11"/>
  <c r="E242" i="11"/>
  <c r="E224" i="11"/>
  <c r="E220" i="11"/>
  <c r="E138" i="11"/>
  <c r="E273" i="11"/>
  <c r="E222" i="11"/>
  <c r="E275" i="11"/>
  <c r="E215" i="11"/>
  <c r="E208" i="11"/>
  <c r="E264" i="11"/>
  <c r="E258" i="11"/>
  <c r="E261" i="11"/>
  <c r="E191" i="11"/>
  <c r="B1070" i="19"/>
  <c r="B912" i="19"/>
  <c r="B911" i="19"/>
  <c r="B596" i="19"/>
  <c r="B1069" i="19"/>
  <c r="E289" i="11"/>
  <c r="B910" i="19"/>
  <c r="B140" i="19"/>
  <c r="B442" i="19"/>
  <c r="E333" i="11"/>
  <c r="B1068" i="19"/>
  <c r="B755" i="19"/>
  <c r="B753" i="19"/>
  <c r="B290" i="19"/>
  <c r="B754" i="19"/>
  <c r="B288" i="19"/>
  <c r="E237" i="11"/>
  <c r="B139" i="19"/>
  <c r="B138" i="19"/>
  <c r="B594" i="19"/>
  <c r="B440" i="19"/>
  <c r="E89" i="11"/>
  <c r="B289" i="19"/>
  <c r="E186" i="11"/>
  <c r="B595" i="19"/>
  <c r="B441" i="19"/>
  <c r="E45" i="11"/>
  <c r="E135" i="11"/>
  <c r="E76" i="11"/>
  <c r="E169" i="11"/>
  <c r="B1066" i="19"/>
  <c r="B906" i="19"/>
  <c r="B439" i="19"/>
  <c r="B1065" i="19"/>
  <c r="B287" i="19"/>
  <c r="B1064" i="19"/>
  <c r="B752" i="19"/>
  <c r="E332" i="11"/>
  <c r="B908" i="19"/>
  <c r="B1067" i="19"/>
  <c r="B909" i="19"/>
  <c r="B907" i="19"/>
  <c r="B593" i="19"/>
  <c r="B751" i="19"/>
  <c r="E288" i="11"/>
  <c r="B285" i="19"/>
  <c r="B137" i="19"/>
  <c r="B750" i="19"/>
  <c r="B749" i="19"/>
  <c r="B592" i="19"/>
  <c r="E134" i="11"/>
  <c r="B134" i="19"/>
  <c r="B591" i="19"/>
  <c r="B136" i="19"/>
  <c r="B437" i="19"/>
  <c r="B438" i="19"/>
  <c r="E236" i="11"/>
  <c r="B590" i="19"/>
  <c r="B436" i="19"/>
  <c r="B284" i="19"/>
  <c r="B135" i="19"/>
  <c r="E88" i="11"/>
  <c r="E44" i="11"/>
  <c r="E185" i="11"/>
  <c r="B286" i="19"/>
  <c r="E109" i="11"/>
  <c r="E47" i="11"/>
  <c r="E74" i="11"/>
  <c r="E173" i="11"/>
  <c r="E64" i="11"/>
  <c r="E122" i="11"/>
  <c r="E162" i="11"/>
  <c r="E91" i="11"/>
  <c r="E140" i="11"/>
  <c r="E72" i="11"/>
  <c r="E118" i="11"/>
  <c r="E171" i="11"/>
  <c r="E164" i="11"/>
  <c r="E67" i="11"/>
  <c r="E93" i="11"/>
  <c r="E120" i="11"/>
  <c r="E157" i="11"/>
  <c r="E3" i="11"/>
  <c r="E32" i="11"/>
  <c r="E5" i="11"/>
  <c r="E20" i="11"/>
  <c r="E25" i="11"/>
  <c r="E28" i="11"/>
  <c r="E30" i="11"/>
  <c r="D19" i="11"/>
  <c r="C3" i="19"/>
  <c r="C5" i="19"/>
  <c r="C7" i="19"/>
  <c r="C11" i="19"/>
  <c r="C14" i="19"/>
  <c r="C15" i="19"/>
  <c r="C21" i="19"/>
  <c r="C23" i="19"/>
  <c r="C27" i="19"/>
  <c r="C29" i="19"/>
  <c r="C32" i="19"/>
  <c r="C34" i="19"/>
  <c r="C38" i="19"/>
  <c r="C42" i="19"/>
  <c r="C51" i="19"/>
  <c r="C60" i="19"/>
  <c r="C67" i="19"/>
  <c r="C78" i="19"/>
  <c r="C83" i="19"/>
  <c r="C88" i="19"/>
  <c r="C93" i="19"/>
  <c r="C99" i="19"/>
  <c r="C102" i="19"/>
  <c r="C2" i="19"/>
  <c r="C9" i="33" s="1"/>
  <c r="E3" i="15"/>
  <c r="D618" i="19" s="1"/>
  <c r="E4" i="15"/>
  <c r="E5" i="15"/>
  <c r="E6" i="15"/>
  <c r="E7" i="15"/>
  <c r="E8" i="15"/>
  <c r="E9" i="15"/>
  <c r="E10" i="15"/>
  <c r="E11" i="15"/>
  <c r="E12" i="15"/>
  <c r="E13" i="15"/>
  <c r="E14" i="15"/>
  <c r="E15" i="15"/>
  <c r="E16" i="15"/>
  <c r="E17" i="15"/>
  <c r="E18" i="15"/>
  <c r="E19" i="15"/>
  <c r="E20" i="15"/>
  <c r="E21" i="15"/>
  <c r="E22" i="15"/>
  <c r="E23" i="15"/>
  <c r="E24" i="15"/>
  <c r="E25" i="15"/>
  <c r="E28" i="15"/>
  <c r="E137" i="11" s="1"/>
  <c r="E29" i="15"/>
  <c r="E30" i="15"/>
  <c r="E31" i="15"/>
  <c r="E108" i="11" s="1"/>
  <c r="E32" i="15"/>
  <c r="E33" i="15"/>
  <c r="E34" i="15"/>
  <c r="E35" i="15"/>
  <c r="E36" i="15"/>
  <c r="E37" i="15"/>
  <c r="E38" i="15"/>
  <c r="E39" i="15"/>
  <c r="E40" i="15"/>
  <c r="E41" i="15"/>
  <c r="E42" i="15"/>
  <c r="E43" i="15"/>
  <c r="E44" i="15"/>
  <c r="E45" i="15"/>
  <c r="E46" i="15"/>
  <c r="E47" i="15"/>
  <c r="E48" i="15"/>
  <c r="E49" i="15"/>
  <c r="E50" i="15"/>
  <c r="E51" i="15"/>
  <c r="E52" i="15"/>
  <c r="E53" i="15"/>
  <c r="E2" i="15"/>
  <c r="D4" i="11"/>
  <c r="D6" i="11"/>
  <c r="D9" i="11"/>
  <c r="D10" i="11"/>
  <c r="D11" i="11"/>
  <c r="D12" i="11"/>
  <c r="D14" i="11"/>
  <c r="D15" i="11"/>
  <c r="D16" i="11"/>
  <c r="D17" i="11"/>
  <c r="D18" i="11"/>
  <c r="D21" i="11"/>
  <c r="D24" i="11"/>
  <c r="D26" i="11"/>
  <c r="D29" i="11"/>
  <c r="D31" i="11"/>
  <c r="D33" i="11"/>
  <c r="D34" i="11"/>
  <c r="D35" i="11"/>
  <c r="D36" i="11"/>
  <c r="D37" i="11"/>
  <c r="D38" i="11"/>
  <c r="D39" i="11"/>
  <c r="D2" i="11"/>
  <c r="D2007" i="19" l="1"/>
  <c r="D2002" i="19"/>
  <c r="D2000" i="19"/>
  <c r="D2005" i="19"/>
  <c r="D2004" i="19"/>
  <c r="D1999" i="19"/>
  <c r="D2001" i="19"/>
  <c r="D2006" i="19"/>
  <c r="D458" i="19"/>
  <c r="D619" i="19"/>
  <c r="D460" i="19"/>
  <c r="D617" i="19"/>
  <c r="D1998" i="19"/>
  <c r="D2003" i="19"/>
  <c r="D616" i="19"/>
  <c r="D459" i="19"/>
  <c r="D457" i="19"/>
  <c r="D227" i="19"/>
  <c r="D77" i="19"/>
  <c r="D74" i="19"/>
  <c r="D224" i="19"/>
  <c r="D76" i="19"/>
  <c r="D226" i="19"/>
  <c r="D1980" i="19"/>
  <c r="D1972" i="19"/>
  <c r="D1956" i="19"/>
  <c r="D1728" i="19"/>
  <c r="E523" i="11"/>
  <c r="D1707" i="19"/>
  <c r="D1682" i="19"/>
  <c r="D1965" i="19"/>
  <c r="D1688" i="19"/>
  <c r="D1988" i="19"/>
  <c r="D1886" i="19"/>
  <c r="D1792" i="19"/>
  <c r="D1719" i="19"/>
  <c r="D1711" i="19"/>
  <c r="D1953" i="19"/>
  <c r="D1950" i="19"/>
  <c r="D1767" i="19"/>
  <c r="D1715" i="19"/>
  <c r="D1686" i="19"/>
  <c r="D1697" i="19"/>
  <c r="D1925" i="19"/>
  <c r="D1877" i="19"/>
  <c r="D1873" i="19"/>
  <c r="D1869" i="19"/>
  <c r="D1865" i="19"/>
  <c r="D1861" i="19"/>
  <c r="D1844" i="19"/>
  <c r="D1840" i="19"/>
  <c r="D1828" i="19"/>
  <c r="E571" i="11"/>
  <c r="D1993" i="19"/>
  <c r="D1986" i="19"/>
  <c r="D1833" i="19"/>
  <c r="D1774" i="19"/>
  <c r="D1961" i="19"/>
  <c r="D1830" i="19"/>
  <c r="D1932" i="19"/>
  <c r="D1807" i="19"/>
  <c r="D1803" i="19"/>
  <c r="D1795" i="19"/>
  <c r="D1855" i="19"/>
  <c r="D1846" i="19"/>
  <c r="D1822" i="19"/>
  <c r="D1814" i="19"/>
  <c r="D1798" i="19"/>
  <c r="D1703" i="19"/>
  <c r="D1555" i="19"/>
  <c r="D1546" i="19"/>
  <c r="E482" i="11"/>
  <c r="D1676" i="19"/>
  <c r="D1582" i="19"/>
  <c r="D1655" i="19"/>
  <c r="D1651" i="19"/>
  <c r="D1646" i="19"/>
  <c r="D1621" i="19"/>
  <c r="D1573" i="19"/>
  <c r="D1569" i="19"/>
  <c r="D1565" i="19"/>
  <c r="D1561" i="19"/>
  <c r="D1557" i="19"/>
  <c r="D1544" i="19"/>
  <c r="D1540" i="19"/>
  <c r="D1628" i="19"/>
  <c r="D1670" i="19"/>
  <c r="D1662" i="19"/>
  <c r="D1363" i="19"/>
  <c r="D1359" i="19"/>
  <c r="D1351" i="19"/>
  <c r="D1405" i="19"/>
  <c r="D1396" i="19"/>
  <c r="D1253" i="19"/>
  <c r="D1244" i="19"/>
  <c r="D1534" i="19"/>
  <c r="D1378" i="19"/>
  <c r="D1370" i="19"/>
  <c r="D1354" i="19"/>
  <c r="D1436" i="19"/>
  <c r="D1284" i="19"/>
  <c r="D1232" i="19"/>
  <c r="D1513" i="19"/>
  <c r="D1509" i="19"/>
  <c r="D1500" i="19"/>
  <c r="D1348" i="19"/>
  <c r="D1475" i="19"/>
  <c r="D1427" i="19"/>
  <c r="D1423" i="19"/>
  <c r="D1419" i="19"/>
  <c r="D1415" i="19"/>
  <c r="D1411" i="19"/>
  <c r="D1394" i="19"/>
  <c r="D1390" i="19"/>
  <c r="D1323" i="19"/>
  <c r="D1275" i="19"/>
  <c r="D1271" i="19"/>
  <c r="D1267" i="19"/>
  <c r="D1263" i="19"/>
  <c r="D1259" i="19"/>
  <c r="D1242" i="19"/>
  <c r="D1238" i="19"/>
  <c r="D1211" i="19"/>
  <c r="D1207" i="19"/>
  <c r="D1199" i="19"/>
  <c r="D1528" i="19"/>
  <c r="D1520" i="19"/>
  <c r="D1504" i="19"/>
  <c r="E438" i="11"/>
  <c r="D1384" i="19"/>
  <c r="D1202" i="19"/>
  <c r="D1196" i="19"/>
  <c r="E336" i="11"/>
  <c r="D1171" i="19"/>
  <c r="D1123" i="19"/>
  <c r="D1119" i="19"/>
  <c r="D1115" i="19"/>
  <c r="D1111" i="19"/>
  <c r="D1107" i="19"/>
  <c r="D1090" i="19"/>
  <c r="D1086" i="19"/>
  <c r="E387" i="11"/>
  <c r="D1132" i="19"/>
  <c r="D1330" i="19"/>
  <c r="D1226" i="19"/>
  <c r="D1178" i="19"/>
  <c r="D1218" i="19"/>
  <c r="D1482" i="19"/>
  <c r="D1101" i="19"/>
  <c r="D1092" i="19"/>
  <c r="B1798" i="19"/>
  <c r="B1956" i="19"/>
  <c r="E548" i="11"/>
  <c r="B1797" i="19"/>
  <c r="B1799" i="19"/>
  <c r="B1955" i="19"/>
  <c r="E596" i="11"/>
  <c r="B1800" i="19"/>
  <c r="B1958" i="19"/>
  <c r="E542" i="11"/>
  <c r="E591" i="11"/>
  <c r="B1957" i="19"/>
  <c r="B1503" i="19"/>
  <c r="B1355" i="19"/>
  <c r="E461" i="11"/>
  <c r="B1506" i="19"/>
  <c r="B1354" i="19"/>
  <c r="E456" i="11"/>
  <c r="B1505" i="19"/>
  <c r="B1353" i="19"/>
  <c r="B1202" i="19"/>
  <c r="E356" i="11"/>
  <c r="E407" i="11"/>
  <c r="B1356" i="19"/>
  <c r="B1201" i="19"/>
  <c r="E361" i="11"/>
  <c r="E412" i="11"/>
  <c r="B1204" i="19"/>
  <c r="B1504" i="19"/>
  <c r="B1203" i="19"/>
  <c r="D1984" i="19"/>
  <c r="E574" i="11"/>
  <c r="B1822" i="19"/>
  <c r="E526" i="11"/>
  <c r="B1980" i="19"/>
  <c r="B1821" i="19"/>
  <c r="B1979" i="19"/>
  <c r="B1820" i="19"/>
  <c r="B1978" i="19"/>
  <c r="B1819" i="19"/>
  <c r="B1981" i="19"/>
  <c r="B1977" i="19"/>
  <c r="D1826" i="19"/>
  <c r="B1823" i="19"/>
  <c r="B1669" i="19"/>
  <c r="B1670" i="19"/>
  <c r="B1668" i="19"/>
  <c r="E485" i="11"/>
  <c r="B1671" i="19"/>
  <c r="B1667" i="19"/>
  <c r="D1674" i="19"/>
  <c r="B1527" i="19"/>
  <c r="E441" i="11"/>
  <c r="B1379" i="19"/>
  <c r="B1375" i="19"/>
  <c r="D1382" i="19"/>
  <c r="B1526" i="19"/>
  <c r="B1378" i="19"/>
  <c r="B1529" i="19"/>
  <c r="B1525" i="19"/>
  <c r="B1377" i="19"/>
  <c r="D1532" i="19"/>
  <c r="B1528" i="19"/>
  <c r="E390" i="11"/>
  <c r="B1227" i="19"/>
  <c r="B1226" i="19"/>
  <c r="B1225" i="19"/>
  <c r="E339" i="11"/>
  <c r="D1230" i="19"/>
  <c r="B1224" i="19"/>
  <c r="B1376" i="19"/>
  <c r="B1223" i="19"/>
  <c r="E607" i="11"/>
  <c r="E558" i="11"/>
  <c r="E512" i="11"/>
  <c r="E471" i="11"/>
  <c r="E423" i="11"/>
  <c r="E372" i="11"/>
  <c r="D1768" i="19"/>
  <c r="D1926" i="19"/>
  <c r="E569" i="11"/>
  <c r="D1698" i="19"/>
  <c r="D1856" i="19"/>
  <c r="E521" i="11"/>
  <c r="D1556" i="19"/>
  <c r="D1622" i="19"/>
  <c r="E480" i="11"/>
  <c r="E436" i="11"/>
  <c r="D1476" i="19"/>
  <c r="D1324" i="19"/>
  <c r="D1254" i="19"/>
  <c r="E334" i="11"/>
  <c r="D1172" i="19"/>
  <c r="E385" i="11"/>
  <c r="D1102" i="19"/>
  <c r="D1406" i="19"/>
  <c r="E556" i="11"/>
  <c r="D1783" i="19"/>
  <c r="D1941" i="19"/>
  <c r="E604" i="11"/>
  <c r="E510" i="11"/>
  <c r="D1637" i="19"/>
  <c r="E469" i="11"/>
  <c r="D1491" i="19"/>
  <c r="D1339" i="19"/>
  <c r="D1187" i="19"/>
  <c r="E369" i="11"/>
  <c r="E420" i="11"/>
  <c r="D1997" i="19"/>
  <c r="D1964" i="19"/>
  <c r="D1776" i="19"/>
  <c r="D1772" i="19"/>
  <c r="D1744" i="19"/>
  <c r="D1695" i="19"/>
  <c r="D1687" i="19"/>
  <c r="D1727" i="19"/>
  <c r="D1832" i="19"/>
  <c r="D1934" i="19"/>
  <c r="D1930" i="19"/>
  <c r="D1902" i="19"/>
  <c r="D1853" i="19"/>
  <c r="D1845" i="19"/>
  <c r="D1809" i="19"/>
  <c r="D1967" i="19"/>
  <c r="E593" i="11"/>
  <c r="D1755" i="19"/>
  <c r="D1913" i="19"/>
  <c r="D1885" i="19"/>
  <c r="D1816" i="19"/>
  <c r="D1812" i="19"/>
  <c r="D1804" i="19"/>
  <c r="D1685" i="19"/>
  <c r="D1974" i="19"/>
  <c r="D1970" i="19"/>
  <c r="D1962" i="19"/>
  <c r="D1706" i="19"/>
  <c r="D1864" i="19"/>
  <c r="D1843" i="19"/>
  <c r="D1819" i="19"/>
  <c r="D1992" i="19"/>
  <c r="D1737" i="19"/>
  <c r="D1835" i="19"/>
  <c r="D1895" i="19"/>
  <c r="D1806" i="19"/>
  <c r="E545" i="11"/>
  <c r="D1977" i="19"/>
  <c r="D1657" i="19"/>
  <c r="D1591" i="19"/>
  <c r="D1664" i="19"/>
  <c r="D1660" i="19"/>
  <c r="D1652" i="19"/>
  <c r="D1630" i="19"/>
  <c r="D1626" i="19"/>
  <c r="D1598" i="19"/>
  <c r="D1553" i="19"/>
  <c r="D1545" i="19"/>
  <c r="D1560" i="19"/>
  <c r="D1667" i="19"/>
  <c r="D1543" i="19"/>
  <c r="D1609" i="19"/>
  <c r="D1581" i="19"/>
  <c r="E500" i="11"/>
  <c r="D1654" i="19"/>
  <c r="D1515" i="19"/>
  <c r="E458" i="11"/>
  <c r="D1375" i="19"/>
  <c r="D1445" i="19"/>
  <c r="D1293" i="19"/>
  <c r="D1213" i="19"/>
  <c r="D1522" i="19"/>
  <c r="D1518" i="19"/>
  <c r="D1510" i="19"/>
  <c r="D1362" i="19"/>
  <c r="D1484" i="19"/>
  <c r="D1480" i="19"/>
  <c r="D1452" i="19"/>
  <c r="D1403" i="19"/>
  <c r="D1395" i="19"/>
  <c r="D1332" i="19"/>
  <c r="D1328" i="19"/>
  <c r="D1300" i="19"/>
  <c r="D1251" i="19"/>
  <c r="D1243" i="19"/>
  <c r="D1220" i="19"/>
  <c r="D1216" i="19"/>
  <c r="D1208" i="19"/>
  <c r="D1525" i="19"/>
  <c r="D1365" i="19"/>
  <c r="D1463" i="19"/>
  <c r="D1435" i="19"/>
  <c r="D1311" i="19"/>
  <c r="D1283" i="19"/>
  <c r="D1223" i="19"/>
  <c r="D1512" i="19"/>
  <c r="D1372" i="19"/>
  <c r="D1368" i="19"/>
  <c r="D1360" i="19"/>
  <c r="D1393" i="19"/>
  <c r="D1180" i="19"/>
  <c r="D1159" i="19"/>
  <c r="D1131" i="19"/>
  <c r="D1414" i="19"/>
  <c r="E409" i="11"/>
  <c r="D1110" i="19"/>
  <c r="D1089" i="19"/>
  <c r="D1099" i="19"/>
  <c r="D1176" i="19"/>
  <c r="D1241" i="19"/>
  <c r="D1141" i="19"/>
  <c r="D1091" i="19"/>
  <c r="D1210" i="19"/>
  <c r="D1262" i="19"/>
  <c r="D1148" i="19"/>
  <c r="E358" i="11"/>
  <c r="B1810" i="19"/>
  <c r="B1968" i="19"/>
  <c r="E564" i="11"/>
  <c r="E617" i="11"/>
  <c r="B1809" i="19"/>
  <c r="D1791" i="19"/>
  <c r="B1967" i="19"/>
  <c r="D1949" i="19"/>
  <c r="B1811" i="19"/>
  <c r="B1969" i="19"/>
  <c r="B1657" i="19"/>
  <c r="E518" i="11"/>
  <c r="B1658" i="19"/>
  <c r="B1659" i="19"/>
  <c r="D1645" i="19"/>
  <c r="B1515" i="19"/>
  <c r="B1367" i="19"/>
  <c r="E477" i="11"/>
  <c r="B1366" i="19"/>
  <c r="B1517" i="19"/>
  <c r="D1499" i="19"/>
  <c r="B1365" i="19"/>
  <c r="D1347" i="19"/>
  <c r="B1215" i="19"/>
  <c r="D1045" i="19"/>
  <c r="D890" i="19"/>
  <c r="B1214" i="19"/>
  <c r="D571" i="19"/>
  <c r="E433" i="11"/>
  <c r="B1213" i="19"/>
  <c r="E382" i="11"/>
  <c r="D1195" i="19"/>
  <c r="B1516" i="19"/>
  <c r="D730" i="19"/>
  <c r="D115" i="19"/>
  <c r="D415" i="19"/>
  <c r="D265" i="19"/>
  <c r="E605" i="11"/>
  <c r="E557" i="11"/>
  <c r="E511" i="11"/>
  <c r="E470" i="11"/>
  <c r="E421" i="11"/>
  <c r="E370" i="11"/>
  <c r="E535" i="11"/>
  <c r="D1705" i="19"/>
  <c r="D1863" i="19"/>
  <c r="E583" i="11"/>
  <c r="D1559" i="19"/>
  <c r="E493" i="11"/>
  <c r="E450" i="11"/>
  <c r="D1413" i="19"/>
  <c r="D1261" i="19"/>
  <c r="E348" i="11"/>
  <c r="E399" i="11"/>
  <c r="D1109" i="19"/>
  <c r="D1748" i="19"/>
  <c r="D1781" i="19"/>
  <c r="D1741" i="19"/>
  <c r="D1906" i="19"/>
  <c r="D1725" i="19"/>
  <c r="D1734" i="19"/>
  <c r="D1892" i="19"/>
  <c r="D1939" i="19"/>
  <c r="D1899" i="19"/>
  <c r="D1883" i="19"/>
  <c r="D1635" i="19"/>
  <c r="D1595" i="19"/>
  <c r="D1579" i="19"/>
  <c r="D1602" i="19"/>
  <c r="D1588" i="19"/>
  <c r="D1489" i="19"/>
  <c r="D1449" i="19"/>
  <c r="D1433" i="19"/>
  <c r="D1337" i="19"/>
  <c r="D1297" i="19"/>
  <c r="D1281" i="19"/>
  <c r="D1456" i="19"/>
  <c r="D1304" i="19"/>
  <c r="D1152" i="19"/>
  <c r="D1138" i="19"/>
  <c r="D1290" i="19"/>
  <c r="D1442" i="19"/>
  <c r="D1185" i="19"/>
  <c r="D1145" i="19"/>
  <c r="D1129" i="19"/>
  <c r="D1976" i="19"/>
  <c r="D1736" i="19"/>
  <c r="D1894" i="19"/>
  <c r="D1825" i="19"/>
  <c r="E552" i="11"/>
  <c r="D1983" i="19"/>
  <c r="D1779" i="19"/>
  <c r="D1937" i="19"/>
  <c r="D1973" i="19"/>
  <c r="E600" i="11"/>
  <c r="D1815" i="19"/>
  <c r="D1811" i="19"/>
  <c r="D1969" i="19"/>
  <c r="D748" i="19"/>
  <c r="D1919" i="19"/>
  <c r="D1818" i="19"/>
  <c r="D1761" i="19"/>
  <c r="D1673" i="19"/>
  <c r="D1615" i="19"/>
  <c r="E506" i="11"/>
  <c r="D1590" i="19"/>
  <c r="D1663" i="19"/>
  <c r="D1659" i="19"/>
  <c r="D1633" i="19"/>
  <c r="D1666" i="19"/>
  <c r="D1531" i="19"/>
  <c r="D1371" i="19"/>
  <c r="D1367" i="19"/>
  <c r="D1469" i="19"/>
  <c r="D1317" i="19"/>
  <c r="D1229" i="19"/>
  <c r="E465" i="11"/>
  <c r="D1374" i="19"/>
  <c r="D1444" i="19"/>
  <c r="D1292" i="19"/>
  <c r="D1521" i="19"/>
  <c r="D1517" i="19"/>
  <c r="D1381" i="19"/>
  <c r="D1487" i="19"/>
  <c r="D1335" i="19"/>
  <c r="D1219" i="19"/>
  <c r="D1215" i="19"/>
  <c r="D1524" i="19"/>
  <c r="E365" i="11"/>
  <c r="D1183" i="19"/>
  <c r="D1222" i="19"/>
  <c r="D1140" i="19"/>
  <c r="E416" i="11"/>
  <c r="D1165" i="19"/>
  <c r="E582" i="11"/>
  <c r="E534" i="11"/>
  <c r="E449" i="11"/>
  <c r="E398" i="11"/>
  <c r="E347" i="11"/>
  <c r="D1735" i="19"/>
  <c r="D1893" i="19"/>
  <c r="D1782" i="19"/>
  <c r="D1742" i="19"/>
  <c r="D1726" i="19"/>
  <c r="D1749" i="19"/>
  <c r="D1940" i="19"/>
  <c r="D1900" i="19"/>
  <c r="D1884" i="19"/>
  <c r="D1907" i="19"/>
  <c r="D1603" i="19"/>
  <c r="D1589" i="19"/>
  <c r="D1580" i="19"/>
  <c r="D1636" i="19"/>
  <c r="D1596" i="19"/>
  <c r="D1457" i="19"/>
  <c r="D1305" i="19"/>
  <c r="D1443" i="19"/>
  <c r="D1291" i="19"/>
  <c r="D1338" i="19"/>
  <c r="D1434" i="19"/>
  <c r="D1139" i="19"/>
  <c r="D1298" i="19"/>
  <c r="D1490" i="19"/>
  <c r="D1186" i="19"/>
  <c r="D1146" i="19"/>
  <c r="D1130" i="19"/>
  <c r="D1450" i="19"/>
  <c r="D1153" i="19"/>
  <c r="D1282" i="19"/>
  <c r="D1708" i="19"/>
  <c r="E536" i="11"/>
  <c r="D1866" i="19"/>
  <c r="E584" i="11"/>
  <c r="E494" i="11"/>
  <c r="D1562" i="19"/>
  <c r="D1416" i="19"/>
  <c r="D1264" i="19"/>
  <c r="E451" i="11"/>
  <c r="D1112" i="19"/>
  <c r="E349" i="11"/>
  <c r="E400" i="11"/>
  <c r="E581" i="11"/>
  <c r="D1763" i="19"/>
  <c r="D1751" i="19"/>
  <c r="D1921" i="19"/>
  <c r="D1909" i="19"/>
  <c r="D1702" i="19"/>
  <c r="D1758" i="19"/>
  <c r="D1916" i="19"/>
  <c r="D1860" i="19"/>
  <c r="E533" i="11"/>
  <c r="D1612" i="19"/>
  <c r="D1617" i="19"/>
  <c r="D1605" i="19"/>
  <c r="E492" i="11"/>
  <c r="E448" i="11"/>
  <c r="D1471" i="19"/>
  <c r="D1459" i="19"/>
  <c r="D1319" i="19"/>
  <c r="D1307" i="19"/>
  <c r="D1466" i="19"/>
  <c r="D1167" i="19"/>
  <c r="D1155" i="19"/>
  <c r="E397" i="11"/>
  <c r="D1162" i="19"/>
  <c r="D1106" i="19"/>
  <c r="D1258" i="19"/>
  <c r="E346" i="11"/>
  <c r="D1314" i="19"/>
  <c r="D1410" i="19"/>
  <c r="D1793" i="19"/>
  <c r="D1694" i="19"/>
  <c r="D1951" i="19"/>
  <c r="E589" i="11"/>
  <c r="D1771" i="19"/>
  <c r="D1731" i="19"/>
  <c r="D1929" i="19"/>
  <c r="D1889" i="19"/>
  <c r="D1852" i="19"/>
  <c r="D1820" i="19"/>
  <c r="D1800" i="19"/>
  <c r="D1753" i="19"/>
  <c r="D1978" i="19"/>
  <c r="D1958" i="19"/>
  <c r="D1766" i="19"/>
  <c r="D1722" i="19"/>
  <c r="D1710" i="19"/>
  <c r="D1924" i="19"/>
  <c r="D1880" i="19"/>
  <c r="D1868" i="19"/>
  <c r="D1911" i="19"/>
  <c r="E541" i="11"/>
  <c r="D1607" i="19"/>
  <c r="D1620" i="19"/>
  <c r="D1668" i="19"/>
  <c r="E498" i="11"/>
  <c r="D1647" i="19"/>
  <c r="D1625" i="19"/>
  <c r="D1585" i="19"/>
  <c r="D1552" i="19"/>
  <c r="D1564" i="19"/>
  <c r="D1576" i="19"/>
  <c r="D1461" i="19"/>
  <c r="D1309" i="19"/>
  <c r="D1526" i="19"/>
  <c r="D1506" i="19"/>
  <c r="D1501" i="19"/>
  <c r="D1349" i="19"/>
  <c r="D1224" i="19"/>
  <c r="D1204" i="19"/>
  <c r="D1479" i="19"/>
  <c r="D1439" i="19"/>
  <c r="D1402" i="19"/>
  <c r="D1327" i="19"/>
  <c r="D1287" i="19"/>
  <c r="D1250" i="19"/>
  <c r="E455" i="11"/>
  <c r="D1376" i="19"/>
  <c r="D1356" i="19"/>
  <c r="D1175" i="19"/>
  <c r="D1135" i="19"/>
  <c r="D1098" i="19"/>
  <c r="D1266" i="19"/>
  <c r="D1278" i="19"/>
  <c r="E405" i="11"/>
  <c r="D1170" i="19"/>
  <c r="D1126" i="19"/>
  <c r="D1114" i="19"/>
  <c r="E354" i="11"/>
  <c r="D1197" i="19"/>
  <c r="D1322" i="19"/>
  <c r="D1418" i="19"/>
  <c r="D1157" i="19"/>
  <c r="D1430" i="19"/>
  <c r="D1474" i="19"/>
  <c r="E578" i="11"/>
  <c r="D1689" i="19"/>
  <c r="D1847" i="19"/>
  <c r="E530" i="11"/>
  <c r="D1785" i="19"/>
  <c r="D1943" i="19"/>
  <c r="D1639" i="19"/>
  <c r="D1547" i="19"/>
  <c r="E489" i="11"/>
  <c r="D1493" i="19"/>
  <c r="D1341" i="19"/>
  <c r="E445" i="11"/>
  <c r="D1245" i="19"/>
  <c r="E343" i="11"/>
  <c r="E394" i="11"/>
  <c r="D1397" i="19"/>
  <c r="D1093" i="19"/>
  <c r="D1189" i="19"/>
  <c r="B1806" i="19"/>
  <c r="B1807" i="19"/>
  <c r="B1964" i="19"/>
  <c r="E563" i="11"/>
  <c r="B1808" i="19"/>
  <c r="E615" i="11"/>
  <c r="B1966" i="19"/>
  <c r="B1965" i="19"/>
  <c r="B1654" i="19"/>
  <c r="B1656" i="19"/>
  <c r="E517" i="11"/>
  <c r="B1655" i="19"/>
  <c r="B1363" i="19"/>
  <c r="B1514" i="19"/>
  <c r="B1362" i="19"/>
  <c r="E476" i="11"/>
  <c r="B1513" i="19"/>
  <c r="B1364" i="19"/>
  <c r="E431" i="11"/>
  <c r="B1212" i="19"/>
  <c r="B1512" i="19"/>
  <c r="B1211" i="19"/>
  <c r="E380" i="11"/>
  <c r="B1210" i="19"/>
  <c r="D1821" i="19"/>
  <c r="D1979" i="19"/>
  <c r="E573" i="11"/>
  <c r="D1985" i="19"/>
  <c r="D1827" i="19"/>
  <c r="E525" i="11"/>
  <c r="D1669" i="19"/>
  <c r="E484" i="11"/>
  <c r="D1675" i="19"/>
  <c r="D1527" i="19"/>
  <c r="D1383" i="19"/>
  <c r="D1225" i="19"/>
  <c r="E440" i="11"/>
  <c r="D1533" i="19"/>
  <c r="D1377" i="19"/>
  <c r="D1231" i="19"/>
  <c r="E389" i="11"/>
  <c r="E338" i="11"/>
  <c r="D1991" i="19"/>
  <c r="D1834" i="19"/>
  <c r="D1960" i="19"/>
  <c r="E586" i="11"/>
  <c r="D1752" i="19"/>
  <c r="D1704" i="19"/>
  <c r="D1683" i="19"/>
  <c r="D1721" i="19"/>
  <c r="D1910" i="19"/>
  <c r="D1862" i="19"/>
  <c r="D1841" i="19"/>
  <c r="D1996" i="19"/>
  <c r="D1693" i="19"/>
  <c r="D1770" i="19"/>
  <c r="D1730" i="19"/>
  <c r="D1714" i="19"/>
  <c r="D1928" i="19"/>
  <c r="D1888" i="19"/>
  <c r="D1872" i="19"/>
  <c r="D1851" i="19"/>
  <c r="D1831" i="19"/>
  <c r="D1799" i="19"/>
  <c r="E538" i="11"/>
  <c r="D1957" i="19"/>
  <c r="D1765" i="19"/>
  <c r="D1923" i="19"/>
  <c r="D1879" i="19"/>
  <c r="D1802" i="19"/>
  <c r="D1619" i="19"/>
  <c r="D1575" i="19"/>
  <c r="D1584" i="19"/>
  <c r="D1606" i="19"/>
  <c r="D1558" i="19"/>
  <c r="D1541" i="19"/>
  <c r="D1624" i="19"/>
  <c r="D1568" i="19"/>
  <c r="D1650" i="19"/>
  <c r="E496" i="11"/>
  <c r="D1551" i="19"/>
  <c r="D1355" i="19"/>
  <c r="D1473" i="19"/>
  <c r="D1429" i="19"/>
  <c r="D1321" i="19"/>
  <c r="D1277" i="19"/>
  <c r="E453" i="11"/>
  <c r="D1358" i="19"/>
  <c r="D1460" i="19"/>
  <c r="D1412" i="19"/>
  <c r="D1391" i="19"/>
  <c r="D1308" i="19"/>
  <c r="D1260" i="19"/>
  <c r="D1239" i="19"/>
  <c r="D1505" i="19"/>
  <c r="D1203" i="19"/>
  <c r="D1508" i="19"/>
  <c r="D1422" i="19"/>
  <c r="E307" i="11"/>
  <c r="D1087" i="19"/>
  <c r="D1286" i="19"/>
  <c r="E402" i="11"/>
  <c r="D1478" i="19"/>
  <c r="D1326" i="19"/>
  <c r="D1249" i="19"/>
  <c r="D1206" i="19"/>
  <c r="D1174" i="19"/>
  <c r="D1134" i="19"/>
  <c r="D1118" i="19"/>
  <c r="D1097" i="19"/>
  <c r="D1156" i="19"/>
  <c r="D1438" i="19"/>
  <c r="D1108" i="19"/>
  <c r="E351" i="11"/>
  <c r="D1270" i="19"/>
  <c r="D1169" i="19"/>
  <c r="D1125" i="19"/>
  <c r="D1401" i="19"/>
  <c r="E577" i="11"/>
  <c r="D1684" i="19"/>
  <c r="D1842" i="19"/>
  <c r="E529" i="11"/>
  <c r="D1542" i="19"/>
  <c r="E488" i="11"/>
  <c r="D1392" i="19"/>
  <c r="D1240" i="19"/>
  <c r="E444" i="11"/>
  <c r="E342" i="11"/>
  <c r="E393" i="11"/>
  <c r="D1088" i="19"/>
  <c r="E590" i="11"/>
  <c r="E544" i="11"/>
  <c r="E587" i="11"/>
  <c r="E539" i="11"/>
  <c r="B1796" i="19"/>
  <c r="B1954" i="19"/>
  <c r="D1994" i="19"/>
  <c r="D1989" i="19"/>
  <c r="B1953" i="19"/>
  <c r="B1795" i="19"/>
  <c r="B1351" i="19"/>
  <c r="E355" i="11"/>
  <c r="E403" i="11"/>
  <c r="E406" i="11"/>
  <c r="B1352" i="19"/>
  <c r="B1200" i="19"/>
  <c r="B1199" i="19"/>
  <c r="E352" i="11"/>
  <c r="D1784" i="19"/>
  <c r="D1942" i="19"/>
  <c r="E609" i="11"/>
  <c r="E559" i="11"/>
  <c r="D1638" i="19"/>
  <c r="E513" i="11"/>
  <c r="D1492" i="19"/>
  <c r="D1340" i="19"/>
  <c r="E472" i="11"/>
  <c r="E374" i="11"/>
  <c r="D1188" i="19"/>
  <c r="E425" i="11"/>
  <c r="E611" i="11"/>
  <c r="E560" i="11"/>
  <c r="E514" i="11"/>
  <c r="E473" i="11"/>
  <c r="E376" i="11"/>
  <c r="E427" i="11"/>
  <c r="D1780" i="19"/>
  <c r="D1740" i="19"/>
  <c r="D1724" i="19"/>
  <c r="D1938" i="19"/>
  <c r="D1898" i="19"/>
  <c r="D1882" i="19"/>
  <c r="D1747" i="19"/>
  <c r="D1905" i="19"/>
  <c r="D1891" i="19"/>
  <c r="D1733" i="19"/>
  <c r="D1587" i="19"/>
  <c r="D1634" i="19"/>
  <c r="D1594" i="19"/>
  <c r="D1578" i="19"/>
  <c r="D1601" i="19"/>
  <c r="D1441" i="19"/>
  <c r="D1289" i="19"/>
  <c r="D1488" i="19"/>
  <c r="D1448" i="19"/>
  <c r="D1432" i="19"/>
  <c r="D1336" i="19"/>
  <c r="D1296" i="19"/>
  <c r="D1280" i="19"/>
  <c r="D1455" i="19"/>
  <c r="D1303" i="19"/>
  <c r="D1144" i="19"/>
  <c r="D1151" i="19"/>
  <c r="D1137" i="19"/>
  <c r="D1184" i="19"/>
  <c r="D1128" i="19"/>
  <c r="D1968" i="19"/>
  <c r="E598" i="11"/>
  <c r="D1760" i="19"/>
  <c r="D1918" i="19"/>
  <c r="D1817" i="19"/>
  <c r="D1813" i="19"/>
  <c r="D1805" i="19"/>
  <c r="D1743" i="19"/>
  <c r="D1975" i="19"/>
  <c r="D1971" i="19"/>
  <c r="D1963" i="19"/>
  <c r="D1901" i="19"/>
  <c r="D1848" i="19"/>
  <c r="D1824" i="19"/>
  <c r="D1982" i="19"/>
  <c r="D1778" i="19"/>
  <c r="D1709" i="19"/>
  <c r="D1936" i="19"/>
  <c r="E550" i="11"/>
  <c r="D1867" i="19"/>
  <c r="D1810" i="19"/>
  <c r="D1690" i="19"/>
  <c r="D1665" i="19"/>
  <c r="D1661" i="19"/>
  <c r="D1653" i="19"/>
  <c r="D1563" i="19"/>
  <c r="D1672" i="19"/>
  <c r="D1614" i="19"/>
  <c r="D1632" i="19"/>
  <c r="D1597" i="19"/>
  <c r="D1548" i="19"/>
  <c r="D1658" i="19"/>
  <c r="E504" i="11"/>
  <c r="D1523" i="19"/>
  <c r="D1519" i="19"/>
  <c r="D1511" i="19"/>
  <c r="D1417" i="19"/>
  <c r="D1265" i="19"/>
  <c r="D1221" i="19"/>
  <c r="D1217" i="19"/>
  <c r="D1209" i="19"/>
  <c r="D1530" i="19"/>
  <c r="D1366" i="19"/>
  <c r="D1468" i="19"/>
  <c r="D1316" i="19"/>
  <c r="D1228" i="19"/>
  <c r="D1373" i="19"/>
  <c r="D1369" i="19"/>
  <c r="D1361" i="19"/>
  <c r="D1451" i="19"/>
  <c r="D1398" i="19"/>
  <c r="D1299" i="19"/>
  <c r="D1246" i="19"/>
  <c r="D1516" i="19"/>
  <c r="E463" i="11"/>
  <c r="D1380" i="19"/>
  <c r="D1486" i="19"/>
  <c r="E414" i="11"/>
  <c r="D1214" i="19"/>
  <c r="D1147" i="19"/>
  <c r="D1094" i="19"/>
  <c r="D1164" i="19"/>
  <c r="E363" i="11"/>
  <c r="D1182" i="19"/>
  <c r="D1334" i="19"/>
  <c r="D1113" i="19"/>
  <c r="D1952" i="19"/>
  <c r="D1756" i="19"/>
  <c r="D1773" i="19"/>
  <c r="D1914" i="19"/>
  <c r="D1745" i="19"/>
  <c r="E547" i="11"/>
  <c r="D1777" i="19"/>
  <c r="D1738" i="19"/>
  <c r="D1718" i="19"/>
  <c r="E595" i="11"/>
  <c r="D1896" i="19"/>
  <c r="D1876" i="19"/>
  <c r="D1935" i="19"/>
  <c r="D1931" i="19"/>
  <c r="D1903" i="19"/>
  <c r="D1854" i="19"/>
  <c r="D1794" i="19"/>
  <c r="D1696" i="19"/>
  <c r="D1631" i="19"/>
  <c r="D1627" i="19"/>
  <c r="D1599" i="19"/>
  <c r="D1554" i="19"/>
  <c r="E502" i="11"/>
  <c r="D1648" i="19"/>
  <c r="D1572" i="19"/>
  <c r="D1610" i="19"/>
  <c r="D1592" i="19"/>
  <c r="D1485" i="19"/>
  <c r="D1481" i="19"/>
  <c r="D1453" i="19"/>
  <c r="D1404" i="19"/>
  <c r="D1333" i="19"/>
  <c r="D1329" i="19"/>
  <c r="D1301" i="19"/>
  <c r="D1252" i="19"/>
  <c r="D1502" i="19"/>
  <c r="D1350" i="19"/>
  <c r="D1464" i="19"/>
  <c r="D1312" i="19"/>
  <c r="E460" i="11"/>
  <c r="D1274" i="19"/>
  <c r="D1294" i="19"/>
  <c r="D1446" i="19"/>
  <c r="D1426" i="19"/>
  <c r="D1142" i="19"/>
  <c r="D1122" i="19"/>
  <c r="E411" i="11"/>
  <c r="D1181" i="19"/>
  <c r="D1177" i="19"/>
  <c r="D1149" i="19"/>
  <c r="D1100" i="19"/>
  <c r="E360" i="11"/>
  <c r="D1160" i="19"/>
  <c r="D1198" i="19"/>
  <c r="B1802" i="19"/>
  <c r="B1960" i="19"/>
  <c r="B1801" i="19"/>
  <c r="B1959" i="19"/>
  <c r="D1808" i="19"/>
  <c r="D1966" i="19"/>
  <c r="E612" i="11"/>
  <c r="B1803" i="19"/>
  <c r="B1961" i="19"/>
  <c r="E561" i="11"/>
  <c r="E515" i="11"/>
  <c r="B1649" i="19"/>
  <c r="D1656" i="19"/>
  <c r="B1651" i="19"/>
  <c r="B1650" i="19"/>
  <c r="E474" i="11"/>
  <c r="B1507" i="19"/>
  <c r="B1359" i="19"/>
  <c r="D1514" i="19"/>
  <c r="B1358" i="19"/>
  <c r="D1212" i="19"/>
  <c r="B1509" i="19"/>
  <c r="B1357" i="19"/>
  <c r="D1364" i="19"/>
  <c r="E377" i="11"/>
  <c r="B1207" i="19"/>
  <c r="B1206" i="19"/>
  <c r="E428" i="11"/>
  <c r="B1205" i="19"/>
  <c r="B1508" i="19"/>
  <c r="E603" i="11"/>
  <c r="D1701" i="19"/>
  <c r="D1759" i="19"/>
  <c r="D1917" i="19"/>
  <c r="E555" i="11"/>
  <c r="D1692" i="19"/>
  <c r="D1859" i="19"/>
  <c r="D1850" i="19"/>
  <c r="D1550" i="19"/>
  <c r="E509" i="11"/>
  <c r="D1613" i="19"/>
  <c r="D1409" i="19"/>
  <c r="D1400" i="19"/>
  <c r="D1257" i="19"/>
  <c r="D1248" i="19"/>
  <c r="E468" i="11"/>
  <c r="D1467" i="19"/>
  <c r="D1315" i="19"/>
  <c r="D1163" i="19"/>
  <c r="D1105" i="19"/>
  <c r="D1096" i="19"/>
  <c r="E368" i="11"/>
  <c r="E419" i="11"/>
  <c r="E579" i="11"/>
  <c r="D1699" i="19"/>
  <c r="D1757" i="19"/>
  <c r="D1857" i="19"/>
  <c r="E531" i="11"/>
  <c r="D1762" i="19"/>
  <c r="D1750" i="19"/>
  <c r="D1920" i="19"/>
  <c r="D1908" i="19"/>
  <c r="D1915" i="19"/>
  <c r="D1611" i="19"/>
  <c r="E490" i="11"/>
  <c r="D1604" i="19"/>
  <c r="D1616" i="19"/>
  <c r="E446" i="11"/>
  <c r="D1465" i="19"/>
  <c r="D1313" i="19"/>
  <c r="D1407" i="19"/>
  <c r="D1255" i="19"/>
  <c r="D1306" i="19"/>
  <c r="D1318" i="19"/>
  <c r="D1103" i="19"/>
  <c r="D1458" i="19"/>
  <c r="D1166" i="19"/>
  <c r="D1154" i="19"/>
  <c r="D1470" i="19"/>
  <c r="D1161" i="19"/>
  <c r="E344" i="11"/>
  <c r="E395" i="11"/>
  <c r="D1732" i="19"/>
  <c r="D1716" i="19"/>
  <c r="D1712" i="19"/>
  <c r="D1679" i="19"/>
  <c r="D1890" i="19"/>
  <c r="D1874" i="19"/>
  <c r="D1870" i="19"/>
  <c r="D1837" i="19"/>
  <c r="D1829" i="19"/>
  <c r="D1797" i="19"/>
  <c r="D1981" i="19"/>
  <c r="D1987" i="19"/>
  <c r="D1955" i="19"/>
  <c r="D1723" i="19"/>
  <c r="D1881" i="19"/>
  <c r="D1796" i="19"/>
  <c r="D1954" i="19"/>
  <c r="D1839" i="19"/>
  <c r="D1823" i="19"/>
  <c r="D1681" i="19"/>
  <c r="D1677" i="19"/>
  <c r="D1586" i="19"/>
  <c r="D1570" i="19"/>
  <c r="D1566" i="19"/>
  <c r="D1537" i="19"/>
  <c r="D1671" i="19"/>
  <c r="D1577" i="19"/>
  <c r="D1539" i="19"/>
  <c r="D1535" i="19"/>
  <c r="D1503" i="19"/>
  <c r="D1379" i="19"/>
  <c r="D1233" i="19"/>
  <c r="D1440" i="19"/>
  <c r="D1424" i="19"/>
  <c r="D1420" i="19"/>
  <c r="D1387" i="19"/>
  <c r="D1288" i="19"/>
  <c r="D1272" i="19"/>
  <c r="D1268" i="19"/>
  <c r="D1235" i="19"/>
  <c r="D1200" i="19"/>
  <c r="D1529" i="19"/>
  <c r="D1385" i="19"/>
  <c r="D1353" i="19"/>
  <c r="D1431" i="19"/>
  <c r="D1279" i="19"/>
  <c r="D1227" i="19"/>
  <c r="D1352" i="19"/>
  <c r="D1127" i="19"/>
  <c r="D1237" i="19"/>
  <c r="D1201" i="19"/>
  <c r="D1136" i="19"/>
  <c r="D1120" i="19"/>
  <c r="D1085" i="19"/>
  <c r="D1083" i="19"/>
  <c r="D1389" i="19"/>
  <c r="D1116" i="19"/>
  <c r="E602" i="11"/>
  <c r="D1700" i="19"/>
  <c r="D1691" i="19"/>
  <c r="E532" i="11"/>
  <c r="D1858" i="19"/>
  <c r="D1849" i="19"/>
  <c r="D1801" i="19"/>
  <c r="D1959" i="19"/>
  <c r="E580" i="11"/>
  <c r="D1754" i="19"/>
  <c r="D1912" i="19"/>
  <c r="E554" i="11"/>
  <c r="D1649" i="19"/>
  <c r="E491" i="11"/>
  <c r="D1549" i="19"/>
  <c r="E508" i="11"/>
  <c r="D1608" i="19"/>
  <c r="D1507" i="19"/>
  <c r="D1205" i="19"/>
  <c r="D1408" i="19"/>
  <c r="D1399" i="19"/>
  <c r="D1256" i="19"/>
  <c r="D1247" i="19"/>
  <c r="D1357" i="19"/>
  <c r="E467" i="11"/>
  <c r="E447" i="11"/>
  <c r="E418" i="11"/>
  <c r="D1104" i="19"/>
  <c r="D1310" i="19"/>
  <c r="D1158" i="19"/>
  <c r="E396" i="11"/>
  <c r="D1462" i="19"/>
  <c r="E367" i="11"/>
  <c r="E345" i="11"/>
  <c r="D1095" i="19"/>
  <c r="B1994" i="19"/>
  <c r="B1997" i="19"/>
  <c r="B1996" i="19"/>
  <c r="B1835" i="19"/>
  <c r="E568" i="11"/>
  <c r="B1834" i="19"/>
  <c r="E621" i="11"/>
  <c r="B1993" i="19"/>
  <c r="B1995" i="19"/>
  <c r="B1833" i="19"/>
  <c r="E585" i="11"/>
  <c r="D1786" i="19"/>
  <c r="D1944" i="19"/>
  <c r="E537" i="11"/>
  <c r="E495" i="11"/>
  <c r="D1640" i="19"/>
  <c r="E452" i="11"/>
  <c r="E350" i="11"/>
  <c r="D1342" i="19"/>
  <c r="E401" i="11"/>
  <c r="D1190" i="19"/>
  <c r="D1494" i="19"/>
  <c r="E528" i="11"/>
  <c r="E576" i="11"/>
  <c r="E487" i="11"/>
  <c r="E443" i="11"/>
  <c r="E341" i="11"/>
  <c r="E392" i="11"/>
  <c r="E614" i="11"/>
  <c r="B1805" i="19"/>
  <c r="B1963" i="19"/>
  <c r="B1804" i="19"/>
  <c r="D1790" i="19"/>
  <c r="B1962" i="19"/>
  <c r="D1948" i="19"/>
  <c r="E562" i="11"/>
  <c r="B1653" i="19"/>
  <c r="D1644" i="19"/>
  <c r="B1652" i="19"/>
  <c r="E516" i="11"/>
  <c r="B1511" i="19"/>
  <c r="B1510" i="19"/>
  <c r="B1361" i="19"/>
  <c r="E475" i="11"/>
  <c r="B1209" i="19"/>
  <c r="D1498" i="19"/>
  <c r="E430" i="11"/>
  <c r="D1194" i="19"/>
  <c r="D1044" i="19"/>
  <c r="D889" i="19"/>
  <c r="D729" i="19"/>
  <c r="D570" i="19"/>
  <c r="D414" i="19"/>
  <c r="D264" i="19"/>
  <c r="B1208" i="19"/>
  <c r="B1360" i="19"/>
  <c r="D114" i="19"/>
  <c r="B899" i="19"/>
  <c r="D1346" i="19"/>
  <c r="E379" i="11"/>
  <c r="D1680" i="19"/>
  <c r="D1838" i="19"/>
  <c r="D1538" i="19"/>
  <c r="D1388" i="19"/>
  <c r="D1236" i="19"/>
  <c r="D1084" i="19"/>
  <c r="B1830" i="19"/>
  <c r="B1991" i="19"/>
  <c r="B1990" i="19"/>
  <c r="B1988" i="19"/>
  <c r="B1989" i="19"/>
  <c r="E567" i="11"/>
  <c r="B1832" i="19"/>
  <c r="E620" i="11"/>
  <c r="B1831" i="19"/>
  <c r="B1992" i="19"/>
  <c r="B1826" i="19"/>
  <c r="B1984" i="19"/>
  <c r="E575" i="11"/>
  <c r="B1829" i="19"/>
  <c r="B1825" i="19"/>
  <c r="D1787" i="19"/>
  <c r="B1827" i="19"/>
  <c r="B1987" i="19"/>
  <c r="B1983" i="19"/>
  <c r="D1945" i="19"/>
  <c r="E527" i="11"/>
  <c r="B1828" i="19"/>
  <c r="B1824" i="19"/>
  <c r="B1986" i="19"/>
  <c r="B1982" i="19"/>
  <c r="B1985" i="19"/>
  <c r="B1677" i="19"/>
  <c r="B1673" i="19"/>
  <c r="E486" i="11"/>
  <c r="B1676" i="19"/>
  <c r="B1672" i="19"/>
  <c r="B1675" i="19"/>
  <c r="D1641" i="19"/>
  <c r="B1674" i="19"/>
  <c r="E442" i="11"/>
  <c r="B1535" i="19"/>
  <c r="B1531" i="19"/>
  <c r="B1383" i="19"/>
  <c r="B1534" i="19"/>
  <c r="B1530" i="19"/>
  <c r="B1382" i="19"/>
  <c r="B1533" i="19"/>
  <c r="D1495" i="19"/>
  <c r="B1385" i="19"/>
  <c r="B1381" i="19"/>
  <c r="D1343" i="19"/>
  <c r="B1532" i="19"/>
  <c r="B1228" i="19"/>
  <c r="D1191" i="19"/>
  <c r="B1229" i="19"/>
  <c r="B1233" i="19"/>
  <c r="B1232" i="19"/>
  <c r="E340" i="11"/>
  <c r="B1384" i="19"/>
  <c r="B1231" i="19"/>
  <c r="B1380" i="19"/>
  <c r="E391" i="11"/>
  <c r="B1230" i="19"/>
  <c r="D1764" i="19"/>
  <c r="D1720" i="19"/>
  <c r="D1922" i="19"/>
  <c r="D1878" i="19"/>
  <c r="D1769" i="19"/>
  <c r="D1713" i="19"/>
  <c r="D1775" i="19"/>
  <c r="D1739" i="19"/>
  <c r="D1717" i="19"/>
  <c r="D1933" i="19"/>
  <c r="D1897" i="19"/>
  <c r="D1746" i="19"/>
  <c r="D1729" i="19"/>
  <c r="D1904" i="19"/>
  <c r="D1927" i="19"/>
  <c r="D1887" i="19"/>
  <c r="D1875" i="19"/>
  <c r="D1871" i="19"/>
  <c r="D1623" i="19"/>
  <c r="D1583" i="19"/>
  <c r="D1571" i="19"/>
  <c r="D1567" i="19"/>
  <c r="D1600" i="19"/>
  <c r="D1618" i="19"/>
  <c r="D1574" i="19"/>
  <c r="D1629" i="19"/>
  <c r="D1593" i="19"/>
  <c r="D1477" i="19"/>
  <c r="D1437" i="19"/>
  <c r="D1425" i="19"/>
  <c r="D1421" i="19"/>
  <c r="D1325" i="19"/>
  <c r="D1285" i="19"/>
  <c r="D1273" i="19"/>
  <c r="D1269" i="19"/>
  <c r="D1472" i="19"/>
  <c r="D1428" i="19"/>
  <c r="D1320" i="19"/>
  <c r="D1276" i="19"/>
  <c r="D1483" i="19"/>
  <c r="D1447" i="19"/>
  <c r="D1331" i="19"/>
  <c r="D1295" i="19"/>
  <c r="D1454" i="19"/>
  <c r="D1179" i="19"/>
  <c r="D1143" i="19"/>
  <c r="D1150" i="19"/>
  <c r="D1124" i="19"/>
  <c r="D1302" i="19"/>
  <c r="D1173" i="19"/>
  <c r="D1133" i="19"/>
  <c r="D1121" i="19"/>
  <c r="D1117" i="19"/>
  <c r="D1168" i="19"/>
  <c r="D1040" i="19"/>
  <c r="E306" i="11"/>
  <c r="D884" i="19"/>
  <c r="D725" i="19"/>
  <c r="E255" i="11"/>
  <c r="E206" i="11"/>
  <c r="D410" i="19"/>
  <c r="D857" i="19"/>
  <c r="D955" i="19"/>
  <c r="D946" i="19"/>
  <c r="E322" i="11"/>
  <c r="D795" i="19"/>
  <c r="D786" i="19"/>
  <c r="D1013" i="19"/>
  <c r="D640" i="19"/>
  <c r="D631" i="19"/>
  <c r="E277" i="11"/>
  <c r="D698" i="19"/>
  <c r="E226" i="11"/>
  <c r="D325" i="19"/>
  <c r="D316" i="19"/>
  <c r="D383" i="19"/>
  <c r="D608" i="19"/>
  <c r="D1020" i="19"/>
  <c r="D976" i="19"/>
  <c r="D964" i="19"/>
  <c r="E309" i="11"/>
  <c r="D869" i="19"/>
  <c r="D826" i="19"/>
  <c r="D1007" i="19"/>
  <c r="D864" i="19"/>
  <c r="D816" i="19"/>
  <c r="D804" i="19"/>
  <c r="D1072" i="19"/>
  <c r="D1052" i="19"/>
  <c r="D914" i="19"/>
  <c r="D1047" i="19"/>
  <c r="D851" i="19"/>
  <c r="D1025" i="19"/>
  <c r="D985" i="19"/>
  <c r="D948" i="19"/>
  <c r="D892" i="19"/>
  <c r="D705" i="19"/>
  <c r="D661" i="19"/>
  <c r="D649" i="19"/>
  <c r="E259" i="11"/>
  <c r="D292" i="19"/>
  <c r="D757" i="19"/>
  <c r="D692" i="19"/>
  <c r="D444" i="19"/>
  <c r="D142" i="19"/>
  <c r="D737" i="19"/>
  <c r="D732" i="19"/>
  <c r="D767" i="19"/>
  <c r="D710" i="19"/>
  <c r="D670" i="19"/>
  <c r="D633" i="19"/>
  <c r="D578" i="19"/>
  <c r="D598" i="19"/>
  <c r="D122" i="19"/>
  <c r="D424" i="19"/>
  <c r="D272" i="19"/>
  <c r="E210" i="11"/>
  <c r="D925" i="19"/>
  <c r="D788" i="19"/>
  <c r="D390" i="19"/>
  <c r="D346" i="19"/>
  <c r="D334" i="19"/>
  <c r="D377" i="19"/>
  <c r="D417" i="19"/>
  <c r="D395" i="19"/>
  <c r="D355" i="19"/>
  <c r="D318" i="19"/>
  <c r="D1016" i="19"/>
  <c r="D1004" i="19"/>
  <c r="E300" i="11"/>
  <c r="D1011" i="19"/>
  <c r="D860" i="19"/>
  <c r="D848" i="19"/>
  <c r="D855" i="19"/>
  <c r="D953" i="19"/>
  <c r="D701" i="19"/>
  <c r="D689" i="19"/>
  <c r="D696" i="19"/>
  <c r="D793" i="19"/>
  <c r="D638" i="19"/>
  <c r="E200" i="11"/>
  <c r="E249" i="11"/>
  <c r="D386" i="19"/>
  <c r="D374" i="19"/>
  <c r="D381" i="19"/>
  <c r="D323" i="19"/>
  <c r="D943" i="19"/>
  <c r="E299" i="11"/>
  <c r="D1039" i="19"/>
  <c r="D783" i="19"/>
  <c r="D883" i="19"/>
  <c r="D628" i="19"/>
  <c r="E199" i="11"/>
  <c r="D724" i="19"/>
  <c r="E248" i="11"/>
  <c r="D313" i="19"/>
  <c r="D409" i="19"/>
  <c r="B1058" i="19"/>
  <c r="B901" i="19"/>
  <c r="B900" i="19"/>
  <c r="E330" i="11"/>
  <c r="B1060" i="19"/>
  <c r="B1059" i="19"/>
  <c r="B902" i="19"/>
  <c r="B743" i="19"/>
  <c r="E234" i="11"/>
  <c r="B430" i="19"/>
  <c r="B280" i="19"/>
  <c r="B745" i="19"/>
  <c r="B744" i="19"/>
  <c r="E285" i="11"/>
  <c r="B431" i="19"/>
  <c r="B278" i="19"/>
  <c r="B129" i="19"/>
  <c r="B584" i="19"/>
  <c r="B279" i="19"/>
  <c r="B585" i="19"/>
  <c r="E86" i="11"/>
  <c r="E183" i="11"/>
  <c r="B432" i="19"/>
  <c r="B130" i="19"/>
  <c r="B128" i="19"/>
  <c r="E132" i="11"/>
  <c r="B586" i="19"/>
  <c r="E42" i="11"/>
  <c r="D610" i="19"/>
  <c r="D935" i="19"/>
  <c r="D1081" i="19"/>
  <c r="D1049" i="19"/>
  <c r="D923" i="19"/>
  <c r="D775" i="19"/>
  <c r="D766" i="19"/>
  <c r="D986" i="19"/>
  <c r="D970" i="19"/>
  <c r="D966" i="19"/>
  <c r="D933" i="19"/>
  <c r="D769" i="19"/>
  <c r="D977" i="19"/>
  <c r="D827" i="19"/>
  <c r="D810" i="19"/>
  <c r="D806" i="19"/>
  <c r="D773" i="19"/>
  <c r="D620" i="19"/>
  <c r="D453" i="19"/>
  <c r="D917" i="19"/>
  <c r="D734" i="19"/>
  <c r="D607" i="19"/>
  <c r="D295" i="19"/>
  <c r="D760" i="19"/>
  <c r="D671" i="19"/>
  <c r="D655" i="19"/>
  <c r="D651" i="19"/>
  <c r="D662" i="19"/>
  <c r="D601" i="19"/>
  <c r="D301" i="19"/>
  <c r="D151" i="19"/>
  <c r="D1075" i="19"/>
  <c r="D119" i="19"/>
  <c r="D447" i="19"/>
  <c r="D421" i="19"/>
  <c r="D817" i="19"/>
  <c r="D614" i="19"/>
  <c r="D575" i="19"/>
  <c r="D145" i="19"/>
  <c r="D269" i="19"/>
  <c r="D303" i="19"/>
  <c r="D305" i="19"/>
  <c r="D356" i="19"/>
  <c r="D340" i="19"/>
  <c r="D347" i="19"/>
  <c r="D336" i="19"/>
  <c r="E297" i="11"/>
  <c r="E246" i="11"/>
  <c r="E197" i="11"/>
  <c r="D1012" i="19"/>
  <c r="D956" i="19"/>
  <c r="D861" i="19"/>
  <c r="D849" i="19"/>
  <c r="D856" i="19"/>
  <c r="D796" i="19"/>
  <c r="D1017" i="19"/>
  <c r="D1005" i="19"/>
  <c r="E302" i="11"/>
  <c r="D697" i="19"/>
  <c r="D641" i="19"/>
  <c r="E251" i="11"/>
  <c r="E202" i="11"/>
  <c r="D702" i="19"/>
  <c r="D690" i="19"/>
  <c r="D382" i="19"/>
  <c r="D326" i="19"/>
  <c r="D387" i="19"/>
  <c r="D375" i="19"/>
  <c r="D1073" i="19"/>
  <c r="D915" i="19"/>
  <c r="E294" i="11"/>
  <c r="D445" i="19"/>
  <c r="D149" i="19"/>
  <c r="D599" i="19"/>
  <c r="D299" i="19"/>
  <c r="E94" i="11"/>
  <c r="D764" i="19"/>
  <c r="D1079" i="19"/>
  <c r="D605" i="19"/>
  <c r="D293" i="19"/>
  <c r="E143" i="11"/>
  <c r="E50" i="11"/>
  <c r="D921" i="19"/>
  <c r="D758" i="19"/>
  <c r="E194" i="11"/>
  <c r="D143" i="19"/>
  <c r="E243" i="11"/>
  <c r="D451" i="19"/>
  <c r="D1008" i="19"/>
  <c r="D1053" i="19"/>
  <c r="D852" i="19"/>
  <c r="D894" i="19"/>
  <c r="D954" i="19"/>
  <c r="D945" i="19"/>
  <c r="E321" i="11"/>
  <c r="D794" i="19"/>
  <c r="D785" i="19"/>
  <c r="D693" i="19"/>
  <c r="E225" i="11"/>
  <c r="D738" i="19"/>
  <c r="E276" i="11"/>
  <c r="E250" i="11"/>
  <c r="D639" i="19"/>
  <c r="D630" i="19"/>
  <c r="E301" i="11"/>
  <c r="D273" i="19"/>
  <c r="E201" i="11"/>
  <c r="D425" i="19"/>
  <c r="D579" i="19"/>
  <c r="D123" i="19"/>
  <c r="D378" i="19"/>
  <c r="D315" i="19"/>
  <c r="D324" i="19"/>
  <c r="D1054" i="19"/>
  <c r="D1024" i="19"/>
  <c r="D984" i="19"/>
  <c r="D968" i="19"/>
  <c r="D947" i="19"/>
  <c r="D895" i="19"/>
  <c r="D1019" i="19"/>
  <c r="D975" i="19"/>
  <c r="D868" i="19"/>
  <c r="D825" i="19"/>
  <c r="D808" i="19"/>
  <c r="D787" i="19"/>
  <c r="D1006" i="19"/>
  <c r="D958" i="19"/>
  <c r="D937" i="19"/>
  <c r="D863" i="19"/>
  <c r="D815" i="19"/>
  <c r="D850" i="19"/>
  <c r="D798" i="19"/>
  <c r="D777" i="19"/>
  <c r="D709" i="19"/>
  <c r="D669" i="19"/>
  <c r="D653" i="19"/>
  <c r="D632" i="19"/>
  <c r="D577" i="19"/>
  <c r="D704" i="19"/>
  <c r="D660" i="19"/>
  <c r="D580" i="19"/>
  <c r="D691" i="19"/>
  <c r="D643" i="19"/>
  <c r="D622" i="19"/>
  <c r="D739" i="19"/>
  <c r="D423" i="19"/>
  <c r="D274" i="19"/>
  <c r="E256" i="11"/>
  <c r="D924" i="19"/>
  <c r="D271" i="19"/>
  <c r="D124" i="19"/>
  <c r="E207" i="11"/>
  <c r="D426" i="19"/>
  <c r="D1051" i="19"/>
  <c r="D736" i="19"/>
  <c r="D121" i="19"/>
  <c r="D394" i="19"/>
  <c r="D354" i="19"/>
  <c r="D338" i="19"/>
  <c r="D317" i="19"/>
  <c r="D389" i="19"/>
  <c r="D345" i="19"/>
  <c r="D376" i="19"/>
  <c r="D328" i="19"/>
  <c r="D307" i="19"/>
  <c r="B771" i="19"/>
  <c r="E188" i="11"/>
  <c r="B612" i="19"/>
  <c r="D938" i="19"/>
  <c r="E298" i="11"/>
  <c r="D778" i="19"/>
  <c r="D623" i="19"/>
  <c r="E198" i="11"/>
  <c r="E247" i="11"/>
  <c r="D308" i="19"/>
  <c r="B1078" i="19"/>
  <c r="B920" i="19"/>
  <c r="D885" i="19"/>
  <c r="B1081" i="19"/>
  <c r="B1077" i="19"/>
  <c r="B923" i="19"/>
  <c r="B919" i="19"/>
  <c r="B1080" i="19"/>
  <c r="B1076" i="19"/>
  <c r="E296" i="11"/>
  <c r="B922" i="19"/>
  <c r="B918" i="19"/>
  <c r="B1079" i="19"/>
  <c r="D1041" i="19"/>
  <c r="B921" i="19"/>
  <c r="B766" i="19"/>
  <c r="B762" i="19"/>
  <c r="E245" i="11"/>
  <c r="E96" i="11"/>
  <c r="B765" i="19"/>
  <c r="B761" i="19"/>
  <c r="B764" i="19"/>
  <c r="B763" i="19"/>
  <c r="D726" i="19"/>
  <c r="B148" i="19"/>
  <c r="B605" i="19"/>
  <c r="B449" i="19"/>
  <c r="B604" i="19"/>
  <c r="B448" i="19"/>
  <c r="B301" i="19"/>
  <c r="B151" i="19"/>
  <c r="B297" i="19"/>
  <c r="B146" i="19"/>
  <c r="E8" i="11"/>
  <c r="E196" i="11"/>
  <c r="B603" i="19"/>
  <c r="B300" i="19"/>
  <c r="B150" i="19"/>
  <c r="B452" i="19"/>
  <c r="B298" i="19"/>
  <c r="B451" i="19"/>
  <c r="E145" i="11"/>
  <c r="B450" i="19"/>
  <c r="B453" i="19"/>
  <c r="B299" i="19"/>
  <c r="E52" i="11"/>
  <c r="B149" i="19"/>
  <c r="B602" i="19"/>
  <c r="B147" i="19"/>
  <c r="B607" i="19"/>
  <c r="B606" i="19"/>
  <c r="B296" i="19"/>
  <c r="D411" i="19"/>
  <c r="D611" i="19"/>
  <c r="D1000" i="19"/>
  <c r="D873" i="19"/>
  <c r="D835" i="19"/>
  <c r="D1023" i="19"/>
  <c r="D983" i="19"/>
  <c r="D971" i="19"/>
  <c r="D967" i="19"/>
  <c r="D843" i="19"/>
  <c r="D770" i="19"/>
  <c r="D1018" i="19"/>
  <c r="D974" i="19"/>
  <c r="D867" i="19"/>
  <c r="D824" i="19"/>
  <c r="D811" i="19"/>
  <c r="D807" i="19"/>
  <c r="D1029" i="19"/>
  <c r="D993" i="19"/>
  <c r="D862" i="19"/>
  <c r="D814" i="19"/>
  <c r="D685" i="19"/>
  <c r="D708" i="19"/>
  <c r="D668" i="19"/>
  <c r="D656" i="19"/>
  <c r="D652" i="19"/>
  <c r="D703" i="19"/>
  <c r="D659" i="19"/>
  <c r="D714" i="19"/>
  <c r="D678" i="19"/>
  <c r="D370" i="19"/>
  <c r="D393" i="19"/>
  <c r="D353" i="19"/>
  <c r="D341" i="19"/>
  <c r="D337" i="19"/>
  <c r="D388" i="19"/>
  <c r="D344" i="19"/>
  <c r="D399" i="19"/>
  <c r="D363" i="19"/>
  <c r="D1070" i="19"/>
  <c r="D133" i="19"/>
  <c r="D435" i="19"/>
  <c r="D593" i="19"/>
  <c r="D877" i="19"/>
  <c r="D1077" i="19"/>
  <c r="D912" i="19"/>
  <c r="D905" i="19"/>
  <c r="D919" i="19"/>
  <c r="D1015" i="19"/>
  <c r="D283" i="19"/>
  <c r="D439" i="19"/>
  <c r="D596" i="19"/>
  <c r="D990" i="19"/>
  <c r="D140" i="19"/>
  <c r="D287" i="19"/>
  <c r="D442" i="19"/>
  <c r="D859" i="19"/>
  <c r="D1033" i="19"/>
  <c r="D137" i="19"/>
  <c r="D290" i="19"/>
  <c r="D589" i="19"/>
  <c r="E319" i="11"/>
  <c r="D832" i="19"/>
  <c r="D449" i="19"/>
  <c r="D1067" i="19"/>
  <c r="D1063" i="19"/>
  <c r="D752" i="19"/>
  <c r="D700" i="19"/>
  <c r="D603" i="19"/>
  <c r="D755" i="19"/>
  <c r="D675" i="19"/>
  <c r="D718" i="19"/>
  <c r="D297" i="19"/>
  <c r="D762" i="19"/>
  <c r="E223" i="11"/>
  <c r="D147" i="19"/>
  <c r="D909" i="19"/>
  <c r="E274" i="11"/>
  <c r="D385" i="19"/>
  <c r="D360" i="19"/>
  <c r="D403" i="19"/>
  <c r="D609" i="19"/>
  <c r="D1074" i="19"/>
  <c r="D1066" i="19"/>
  <c r="D1050" i="19"/>
  <c r="D1028" i="19"/>
  <c r="E292" i="11"/>
  <c r="D865" i="19"/>
  <c r="D951" i="19"/>
  <c r="D942" i="19"/>
  <c r="D872" i="19"/>
  <c r="D1080" i="19"/>
  <c r="D922" i="19"/>
  <c r="D908" i="19"/>
  <c r="D982" i="19"/>
  <c r="D791" i="19"/>
  <c r="D782" i="19"/>
  <c r="D1021" i="19"/>
  <c r="D973" i="19"/>
  <c r="D969" i="19"/>
  <c r="D965" i="19"/>
  <c r="D961" i="19"/>
  <c r="D957" i="19"/>
  <c r="D940" i="19"/>
  <c r="D936" i="19"/>
  <c r="D823" i="19"/>
  <c r="D768" i="19"/>
  <c r="D901" i="19"/>
  <c r="D713" i="19"/>
  <c r="D600" i="19"/>
  <c r="D300" i="19"/>
  <c r="D585" i="19"/>
  <c r="D581" i="19"/>
  <c r="D801" i="19"/>
  <c r="D765" i="19"/>
  <c r="D751" i="19"/>
  <c r="D916" i="19"/>
  <c r="D896" i="19"/>
  <c r="D813" i="19"/>
  <c r="D636" i="19"/>
  <c r="D627" i="19"/>
  <c r="D927" i="19"/>
  <c r="D452" i="19"/>
  <c r="D576" i="19"/>
  <c r="D438" i="19"/>
  <c r="D1059" i="19"/>
  <c r="D1055" i="19"/>
  <c r="D891" i="19"/>
  <c r="D805" i="19"/>
  <c r="D776" i="19"/>
  <c r="D667" i="19"/>
  <c r="D1046" i="19"/>
  <c r="D797" i="19"/>
  <c r="D706" i="19"/>
  <c r="D658" i="19"/>
  <c r="D654" i="19"/>
  <c r="D650" i="19"/>
  <c r="D646" i="19"/>
  <c r="D642" i="19"/>
  <c r="D625" i="19"/>
  <c r="D621" i="19"/>
  <c r="D446" i="19"/>
  <c r="D809" i="19"/>
  <c r="D780" i="19"/>
  <c r="D735" i="19"/>
  <c r="D136" i="19"/>
  <c r="D125" i="19"/>
  <c r="D759" i="19"/>
  <c r="D294" i="19"/>
  <c r="D150" i="19"/>
  <c r="D422" i="19"/>
  <c r="D606" i="19"/>
  <c r="D129" i="19"/>
  <c r="E240" i="11"/>
  <c r="D120" i="19"/>
  <c r="D740" i="19"/>
  <c r="D270" i="19"/>
  <c r="D286" i="19"/>
  <c r="E190" i="11"/>
  <c r="D427" i="19"/>
  <c r="D744" i="19"/>
  <c r="D144" i="19"/>
  <c r="D275" i="19"/>
  <c r="D431" i="19"/>
  <c r="D592" i="19"/>
  <c r="D279" i="19"/>
  <c r="D731" i="19"/>
  <c r="D398" i="19"/>
  <c r="D352" i="19"/>
  <c r="D321" i="19"/>
  <c r="D312" i="19"/>
  <c r="D416" i="19"/>
  <c r="D391" i="19"/>
  <c r="D343" i="19"/>
  <c r="D339" i="19"/>
  <c r="D335" i="19"/>
  <c r="D331" i="19"/>
  <c r="D327" i="19"/>
  <c r="D310" i="19"/>
  <c r="D306" i="19"/>
  <c r="B928" i="19"/>
  <c r="B927" i="19"/>
  <c r="B926" i="19"/>
  <c r="E266" i="11"/>
  <c r="B925" i="19"/>
  <c r="E257" i="11"/>
  <c r="E260" i="11"/>
  <c r="E263" i="11"/>
  <c r="E286" i="11"/>
  <c r="B924" i="19"/>
  <c r="D844" i="19"/>
  <c r="D987" i="19"/>
  <c r="D1034" i="19"/>
  <c r="D994" i="19"/>
  <c r="D978" i="19"/>
  <c r="D828" i="19"/>
  <c r="D1001" i="19"/>
  <c r="D878" i="19"/>
  <c r="D836" i="19"/>
  <c r="D818" i="19"/>
  <c r="D672" i="19"/>
  <c r="D719" i="19"/>
  <c r="D679" i="19"/>
  <c r="D663" i="19"/>
  <c r="D686" i="19"/>
  <c r="D348" i="19"/>
  <c r="D357" i="19"/>
  <c r="D404" i="19"/>
  <c r="D364" i="19"/>
  <c r="D371" i="19"/>
  <c r="B931" i="19"/>
  <c r="D899" i="19"/>
  <c r="B930" i="19"/>
  <c r="D1062" i="19"/>
  <c r="D1032" i="19"/>
  <c r="E317" i="11"/>
  <c r="D840" i="19"/>
  <c r="D1069" i="19"/>
  <c r="D1065" i="19"/>
  <c r="D1057" i="19"/>
  <c r="D904" i="19"/>
  <c r="D963" i="19"/>
  <c r="D876" i="19"/>
  <c r="D1076" i="19"/>
  <c r="D918" i="19"/>
  <c r="D898" i="19"/>
  <c r="D1014" i="19"/>
  <c r="D803" i="19"/>
  <c r="D997" i="19"/>
  <c r="D944" i="19"/>
  <c r="D858" i="19"/>
  <c r="D717" i="19"/>
  <c r="E221" i="11"/>
  <c r="D296" i="19"/>
  <c r="D595" i="19"/>
  <c r="D434" i="19"/>
  <c r="D761" i="19"/>
  <c r="D742" i="19"/>
  <c r="D784" i="19"/>
  <c r="D648" i="19"/>
  <c r="D448" i="19"/>
  <c r="D588" i="19"/>
  <c r="D750" i="19"/>
  <c r="D911" i="19"/>
  <c r="D699" i="19"/>
  <c r="D682" i="19"/>
  <c r="D629" i="19"/>
  <c r="D591" i="19"/>
  <c r="D441" i="19"/>
  <c r="D747" i="19"/>
  <c r="D437" i="19"/>
  <c r="D429" i="19"/>
  <c r="D285" i="19"/>
  <c r="D583" i="19"/>
  <c r="D139" i="19"/>
  <c r="D754" i="19"/>
  <c r="D146" i="19"/>
  <c r="D277" i="19"/>
  <c r="D135" i="19"/>
  <c r="D127" i="19"/>
  <c r="E272" i="11"/>
  <c r="D132" i="19"/>
  <c r="D907" i="19"/>
  <c r="D602" i="19"/>
  <c r="D289" i="19"/>
  <c r="D282" i="19"/>
  <c r="D402" i="19"/>
  <c r="D333" i="19"/>
  <c r="D384" i="19"/>
  <c r="D367" i="19"/>
  <c r="D314" i="19"/>
  <c r="E203" i="11"/>
  <c r="E303" i="11"/>
  <c r="E252" i="11"/>
  <c r="D1038" i="19"/>
  <c r="D882" i="19"/>
  <c r="D723" i="19"/>
  <c r="E281" i="11"/>
  <c r="E326" i="11"/>
  <c r="E230" i="11"/>
  <c r="D408" i="19"/>
  <c r="D1036" i="19"/>
  <c r="D996" i="19"/>
  <c r="D980" i="19"/>
  <c r="D830" i="19"/>
  <c r="D1003" i="19"/>
  <c r="D880" i="19"/>
  <c r="D838" i="19"/>
  <c r="D820" i="19"/>
  <c r="D846" i="19"/>
  <c r="D989" i="19"/>
  <c r="D721" i="19"/>
  <c r="D681" i="19"/>
  <c r="D665" i="19"/>
  <c r="D688" i="19"/>
  <c r="D674" i="19"/>
  <c r="D406" i="19"/>
  <c r="D366" i="19"/>
  <c r="D350" i="19"/>
  <c r="D373" i="19"/>
  <c r="D359" i="19"/>
  <c r="D934" i="19"/>
  <c r="D774" i="19"/>
  <c r="D615" i="19"/>
  <c r="D304" i="19"/>
  <c r="B1050" i="19"/>
  <c r="B1049" i="19"/>
  <c r="E315" i="11"/>
  <c r="B1052" i="19"/>
  <c r="B1051" i="19"/>
  <c r="B735" i="19"/>
  <c r="B422" i="19"/>
  <c r="B734" i="19"/>
  <c r="B421" i="19"/>
  <c r="B272" i="19"/>
  <c r="E310" i="11"/>
  <c r="B737" i="19"/>
  <c r="B736" i="19"/>
  <c r="B423" i="19"/>
  <c r="B270" i="19"/>
  <c r="B578" i="19"/>
  <c r="B122" i="19"/>
  <c r="B577" i="19"/>
  <c r="B424" i="19"/>
  <c r="B121" i="19"/>
  <c r="B576" i="19"/>
  <c r="B120" i="19"/>
  <c r="B575" i="19"/>
  <c r="E212" i="11"/>
  <c r="B271" i="19"/>
  <c r="E219" i="11"/>
  <c r="B269" i="19"/>
  <c r="B119" i="19"/>
  <c r="D1078" i="19"/>
  <c r="B1074" i="19"/>
  <c r="B916" i="19"/>
  <c r="B1073" i="19"/>
  <c r="B915" i="19"/>
  <c r="B1072" i="19"/>
  <c r="B914" i="19"/>
  <c r="B1075" i="19"/>
  <c r="B1071" i="19"/>
  <c r="B917" i="19"/>
  <c r="B913" i="19"/>
  <c r="E295" i="11"/>
  <c r="D920" i="19"/>
  <c r="B758" i="19"/>
  <c r="D604" i="19"/>
  <c r="B145" i="19"/>
  <c r="B141" i="19"/>
  <c r="B757" i="19"/>
  <c r="B143" i="19"/>
  <c r="E7" i="11"/>
  <c r="B760" i="19"/>
  <c r="B756" i="19"/>
  <c r="B759" i="19"/>
  <c r="E195" i="11"/>
  <c r="D450" i="19"/>
  <c r="D763" i="19"/>
  <c r="B443" i="19"/>
  <c r="B295" i="19"/>
  <c r="D148" i="19"/>
  <c r="E244" i="11"/>
  <c r="B598" i="19"/>
  <c r="E95" i="11"/>
  <c r="B600" i="19"/>
  <c r="B599" i="19"/>
  <c r="B597" i="19"/>
  <c r="B294" i="19"/>
  <c r="D298" i="19"/>
  <c r="E51" i="11"/>
  <c r="B601" i="19"/>
  <c r="B445" i="19"/>
  <c r="B144" i="19"/>
  <c r="B447" i="19"/>
  <c r="B293" i="19"/>
  <c r="B446" i="19"/>
  <c r="B292" i="19"/>
  <c r="B291" i="19"/>
  <c r="B444" i="19"/>
  <c r="B142" i="19"/>
  <c r="E144" i="11"/>
  <c r="E327" i="11"/>
  <c r="E282" i="11"/>
  <c r="E231" i="11"/>
  <c r="D992" i="19"/>
  <c r="D972" i="19"/>
  <c r="D1031" i="19"/>
  <c r="D1027" i="19"/>
  <c r="D999" i="19"/>
  <c r="D950" i="19"/>
  <c r="D834" i="19"/>
  <c r="D812" i="19"/>
  <c r="D1048" i="19"/>
  <c r="E314" i="11"/>
  <c r="D1010" i="19"/>
  <c r="D875" i="19"/>
  <c r="D871" i="19"/>
  <c r="D842" i="19"/>
  <c r="D790" i="19"/>
  <c r="D931" i="19"/>
  <c r="D854" i="19"/>
  <c r="D677" i="19"/>
  <c r="D657" i="19"/>
  <c r="E217" i="11"/>
  <c r="D716" i="19"/>
  <c r="D712" i="19"/>
  <c r="D684" i="19"/>
  <c r="D635" i="19"/>
  <c r="D893" i="19"/>
  <c r="D733" i="19"/>
  <c r="E265" i="11"/>
  <c r="D695" i="19"/>
  <c r="D362" i="19"/>
  <c r="D342" i="19"/>
  <c r="D401" i="19"/>
  <c r="D397" i="19"/>
  <c r="D369" i="19"/>
  <c r="D320" i="19"/>
  <c r="D380" i="19"/>
  <c r="D418" i="19"/>
  <c r="E325" i="11"/>
  <c r="E280" i="11"/>
  <c r="E229" i="11"/>
  <c r="E305" i="11"/>
  <c r="D962" i="19"/>
  <c r="D802" i="19"/>
  <c r="E254" i="11"/>
  <c r="D647" i="19"/>
  <c r="E205" i="11"/>
  <c r="D332" i="19"/>
  <c r="B1054" i="19"/>
  <c r="B896" i="19"/>
  <c r="B1053" i="19"/>
  <c r="B895" i="19"/>
  <c r="D1060" i="19"/>
  <c r="B894" i="19"/>
  <c r="B1055" i="19"/>
  <c r="B739" i="19"/>
  <c r="B426" i="19"/>
  <c r="B738" i="19"/>
  <c r="B425" i="19"/>
  <c r="D745" i="19"/>
  <c r="E328" i="11"/>
  <c r="B740" i="19"/>
  <c r="D586" i="19"/>
  <c r="B427" i="19"/>
  <c r="B274" i="19"/>
  <c r="D902" i="19"/>
  <c r="E130" i="11"/>
  <c r="E232" i="11"/>
  <c r="B125" i="19"/>
  <c r="B124" i="19"/>
  <c r="B273" i="19"/>
  <c r="E40" i="11"/>
  <c r="B123" i="19"/>
  <c r="B581" i="19"/>
  <c r="B580" i="19"/>
  <c r="D432" i="19"/>
  <c r="B275" i="19"/>
  <c r="E84" i="11"/>
  <c r="E181" i="11"/>
  <c r="D130" i="19"/>
  <c r="D280" i="19"/>
  <c r="B579" i="19"/>
  <c r="E283" i="11"/>
  <c r="B929" i="19"/>
  <c r="E241" i="11"/>
  <c r="D928" i="19"/>
  <c r="B1057" i="19"/>
  <c r="B1056" i="19"/>
  <c r="E329" i="11"/>
  <c r="B898" i="19"/>
  <c r="B897" i="19"/>
  <c r="B742" i="19"/>
  <c r="B429" i="19"/>
  <c r="B276" i="19"/>
  <c r="E284" i="11"/>
  <c r="B741" i="19"/>
  <c r="E41" i="11"/>
  <c r="E131" i="11"/>
  <c r="B583" i="19"/>
  <c r="B428" i="19"/>
  <c r="E85" i="11"/>
  <c r="B277" i="19"/>
  <c r="E182" i="11"/>
  <c r="B126" i="19"/>
  <c r="E233" i="11"/>
  <c r="B582" i="19"/>
  <c r="B127" i="19"/>
  <c r="E216" i="11"/>
  <c r="E211" i="11"/>
  <c r="B770" i="19"/>
  <c r="B769" i="19"/>
  <c r="E218" i="11"/>
  <c r="B767" i="19"/>
  <c r="E209" i="11"/>
  <c r="B768" i="19"/>
  <c r="B611" i="19"/>
  <c r="B610" i="19"/>
  <c r="B609" i="19"/>
  <c r="D952" i="19"/>
  <c r="D792" i="19"/>
  <c r="D1022" i="19"/>
  <c r="D866" i="19"/>
  <c r="D637" i="19"/>
  <c r="D929" i="19"/>
  <c r="D707" i="19"/>
  <c r="E187" i="11"/>
  <c r="E290" i="11"/>
  <c r="E238" i="11"/>
  <c r="D926" i="19"/>
  <c r="D322" i="19"/>
  <c r="D392" i="19"/>
  <c r="D881" i="19"/>
  <c r="E323" i="11"/>
  <c r="D1037" i="19"/>
  <c r="D722" i="19"/>
  <c r="E278" i="11"/>
  <c r="E227" i="11"/>
  <c r="D407" i="19"/>
  <c r="D1058" i="19"/>
  <c r="D960" i="19"/>
  <c r="D939" i="19"/>
  <c r="D853" i="19"/>
  <c r="D822" i="19"/>
  <c r="D1061" i="19"/>
  <c r="D910" i="19"/>
  <c r="D900" i="19"/>
  <c r="D991" i="19"/>
  <c r="D800" i="19"/>
  <c r="D779" i="19"/>
  <c r="D1068" i="19"/>
  <c r="D1064" i="19"/>
  <c r="D1056" i="19"/>
  <c r="D903" i="19"/>
  <c r="D1030" i="19"/>
  <c r="D1026" i="19"/>
  <c r="D998" i="19"/>
  <c r="D949" i="19"/>
  <c r="D941" i="19"/>
  <c r="D833" i="19"/>
  <c r="D1009" i="19"/>
  <c r="D981" i="19"/>
  <c r="D874" i="19"/>
  <c r="D870" i="19"/>
  <c r="D841" i="19"/>
  <c r="D789" i="19"/>
  <c r="D781" i="19"/>
  <c r="D1071" i="19"/>
  <c r="D645" i="19"/>
  <c r="D624" i="19"/>
  <c r="D590" i="19"/>
  <c r="D440" i="19"/>
  <c r="D897" i="19"/>
  <c r="D746" i="19"/>
  <c r="E312" i="11"/>
  <c r="D676" i="19"/>
  <c r="D291" i="19"/>
  <c r="D594" i="19"/>
  <c r="D584" i="19"/>
  <c r="D433" i="19"/>
  <c r="D913" i="19"/>
  <c r="D756" i="19"/>
  <c r="D741" i="19"/>
  <c r="D715" i="19"/>
  <c r="D711" i="19"/>
  <c r="D683" i="19"/>
  <c r="D634" i="19"/>
  <c r="D626" i="19"/>
  <c r="D906" i="19"/>
  <c r="D694" i="19"/>
  <c r="D666" i="19"/>
  <c r="E262" i="11"/>
  <c r="E214" i="11"/>
  <c r="D597" i="19"/>
  <c r="D141" i="19"/>
  <c r="D582" i="19"/>
  <c r="D436" i="19"/>
  <c r="D753" i="19"/>
  <c r="D743" i="19"/>
  <c r="D428" i="19"/>
  <c r="D284" i="19"/>
  <c r="D278" i="19"/>
  <c r="D134" i="19"/>
  <c r="D138" i="19"/>
  <c r="D126" i="19"/>
  <c r="D443" i="19"/>
  <c r="D131" i="19"/>
  <c r="D276" i="19"/>
  <c r="D749" i="19"/>
  <c r="D587" i="19"/>
  <c r="D281" i="19"/>
  <c r="D288" i="19"/>
  <c r="D430" i="19"/>
  <c r="D128" i="19"/>
  <c r="D930" i="19"/>
  <c r="D330" i="19"/>
  <c r="D309" i="19"/>
  <c r="D319" i="19"/>
  <c r="D311" i="19"/>
  <c r="D361" i="19"/>
  <c r="D400" i="19"/>
  <c r="D396" i="19"/>
  <c r="D368" i="19"/>
  <c r="D379" i="19"/>
  <c r="D351" i="19"/>
  <c r="B1062" i="19"/>
  <c r="B905" i="19"/>
  <c r="B283" i="19"/>
  <c r="B1061" i="19"/>
  <c r="B904" i="19"/>
  <c r="B748" i="19"/>
  <c r="B903" i="19"/>
  <c r="B1063" i="19"/>
  <c r="B589" i="19"/>
  <c r="B747" i="19"/>
  <c r="B746" i="19"/>
  <c r="E287" i="11"/>
  <c r="E331" i="11"/>
  <c r="B282" i="19"/>
  <c r="B435" i="19"/>
  <c r="E43" i="11"/>
  <c r="E184" i="11"/>
  <c r="E133" i="11"/>
  <c r="B132" i="19"/>
  <c r="E235" i="11"/>
  <c r="B587" i="19"/>
  <c r="B281" i="19"/>
  <c r="E87" i="11"/>
  <c r="B588" i="19"/>
  <c r="B434" i="19"/>
  <c r="B133" i="19"/>
  <c r="B433" i="19"/>
  <c r="B131" i="19"/>
  <c r="E324" i="11"/>
  <c r="E279" i="11"/>
  <c r="E228" i="11"/>
  <c r="D959" i="19"/>
  <c r="E304" i="11"/>
  <c r="D799" i="19"/>
  <c r="D644" i="19"/>
  <c r="E253" i="11"/>
  <c r="E204" i="11"/>
  <c r="D329" i="19"/>
  <c r="D988" i="19"/>
  <c r="D1035" i="19"/>
  <c r="D995" i="19"/>
  <c r="D979" i="19"/>
  <c r="D829" i="19"/>
  <c r="D1002" i="19"/>
  <c r="D879" i="19"/>
  <c r="D837" i="19"/>
  <c r="D819" i="19"/>
  <c r="D845" i="19"/>
  <c r="D673" i="19"/>
  <c r="D720" i="19"/>
  <c r="D680" i="19"/>
  <c r="D664" i="19"/>
  <c r="D687" i="19"/>
  <c r="D358" i="19"/>
  <c r="D405" i="19"/>
  <c r="D365" i="19"/>
  <c r="D349" i="19"/>
  <c r="D372" i="19"/>
  <c r="E6" i="11"/>
  <c r="B608" i="19"/>
  <c r="E158" i="11"/>
  <c r="E167" i="11"/>
  <c r="E165" i="11"/>
  <c r="E160" i="11"/>
  <c r="E10" i="11"/>
  <c r="E98" i="11"/>
  <c r="E147" i="11"/>
  <c r="D464" i="19"/>
  <c r="D158" i="19"/>
  <c r="E54" i="11"/>
  <c r="D4" i="19"/>
  <c r="D154" i="19"/>
  <c r="D456" i="19"/>
  <c r="D93" i="19"/>
  <c r="D220" i="19"/>
  <c r="D555" i="19"/>
  <c r="D519" i="19"/>
  <c r="D213" i="19"/>
  <c r="D238" i="19"/>
  <c r="D194" i="19"/>
  <c r="D549" i="19"/>
  <c r="D509" i="19"/>
  <c r="D497" i="19"/>
  <c r="D493" i="19"/>
  <c r="D249" i="19"/>
  <c r="D187" i="19"/>
  <c r="D243" i="19"/>
  <c r="D203" i="19"/>
  <c r="D191" i="19"/>
  <c r="D544" i="19"/>
  <c r="D500" i="19"/>
  <c r="D526" i="19"/>
  <c r="E27" i="11"/>
  <c r="E117" i="11"/>
  <c r="E66" i="11"/>
  <c r="E71" i="11"/>
  <c r="E161" i="11"/>
  <c r="E111" i="11"/>
  <c r="E168" i="11"/>
  <c r="D60" i="19"/>
  <c r="E75" i="11"/>
  <c r="D559" i="19"/>
  <c r="E172" i="11"/>
  <c r="D253" i="19"/>
  <c r="D210" i="19"/>
  <c r="D541" i="19"/>
  <c r="D516" i="19"/>
  <c r="E121" i="11"/>
  <c r="D235" i="19"/>
  <c r="B419" i="19"/>
  <c r="B420" i="19"/>
  <c r="E113" i="11"/>
  <c r="D104" i="19"/>
  <c r="D527" i="19"/>
  <c r="D254" i="19"/>
  <c r="D214" i="19"/>
  <c r="D198" i="19"/>
  <c r="D513" i="19"/>
  <c r="D221" i="19"/>
  <c r="D520" i="19"/>
  <c r="D560" i="19"/>
  <c r="D207" i="19"/>
  <c r="D504" i="19"/>
  <c r="D572" i="19"/>
  <c r="D248" i="19"/>
  <c r="D547" i="19"/>
  <c r="D499" i="19"/>
  <c r="D495" i="19"/>
  <c r="D491" i="19"/>
  <c r="D487" i="19"/>
  <c r="D483" i="19"/>
  <c r="E92" i="11"/>
  <c r="D189" i="19"/>
  <c r="D181" i="19"/>
  <c r="D202" i="19"/>
  <c r="D477" i="19"/>
  <c r="D468" i="19"/>
  <c r="D241" i="19"/>
  <c r="D193" i="19"/>
  <c r="D185" i="19"/>
  <c r="D177" i="19"/>
  <c r="D266" i="19"/>
  <c r="E48" i="11"/>
  <c r="D156" i="19"/>
  <c r="D462" i="19"/>
  <c r="D508" i="19"/>
  <c r="E139" i="11"/>
  <c r="D466" i="19"/>
  <c r="D419" i="19"/>
  <c r="D171" i="19"/>
  <c r="D162" i="19"/>
  <c r="D554" i="19"/>
  <c r="D160" i="19"/>
  <c r="D78" i="19"/>
  <c r="D228" i="19"/>
  <c r="E77" i="11"/>
  <c r="D174" i="19"/>
  <c r="D165" i="19"/>
  <c r="E57" i="11"/>
  <c r="E101" i="11"/>
  <c r="E174" i="11"/>
  <c r="D534" i="19"/>
  <c r="D480" i="19"/>
  <c r="D471" i="19"/>
  <c r="E150" i="11"/>
  <c r="E123" i="11"/>
  <c r="E18" i="11"/>
  <c r="D260" i="19"/>
  <c r="E106" i="11"/>
  <c r="E62" i="11"/>
  <c r="D566" i="19"/>
  <c r="E155" i="11"/>
  <c r="E9" i="11"/>
  <c r="E146" i="11"/>
  <c r="E53" i="11"/>
  <c r="E97" i="11"/>
  <c r="D111" i="19"/>
  <c r="D261" i="19"/>
  <c r="D567" i="19"/>
  <c r="E37" i="11"/>
  <c r="E81" i="11"/>
  <c r="E127" i="11"/>
  <c r="E178" i="11"/>
  <c r="E2" i="11"/>
  <c r="D172" i="19"/>
  <c r="E46" i="11"/>
  <c r="D242" i="19"/>
  <c r="D478" i="19"/>
  <c r="E90" i="11"/>
  <c r="E136" i="11"/>
  <c r="D548" i="19"/>
  <c r="E35" i="11"/>
  <c r="D563" i="19"/>
  <c r="E176" i="11"/>
  <c r="D257" i="19"/>
  <c r="E79" i="11"/>
  <c r="E125" i="11"/>
  <c r="D68" i="19"/>
  <c r="D180" i="19"/>
  <c r="D159" i="19"/>
  <c r="D535" i="19"/>
  <c r="D507" i="19"/>
  <c r="E114" i="11"/>
  <c r="E163" i="11"/>
  <c r="D250" i="19"/>
  <c r="D246" i="19"/>
  <c r="D218" i="19"/>
  <c r="D169" i="19"/>
  <c r="D161" i="19"/>
  <c r="D517" i="19"/>
  <c r="D229" i="19"/>
  <c r="D201" i="19"/>
  <c r="D465" i="19"/>
  <c r="D467" i="19"/>
  <c r="D556" i="19"/>
  <c r="D524" i="19"/>
  <c r="E68" i="11"/>
  <c r="D475" i="19"/>
  <c r="D211" i="19"/>
  <c r="D486" i="19"/>
  <c r="D552" i="19"/>
  <c r="E36" i="11"/>
  <c r="E177" i="11"/>
  <c r="E80" i="11"/>
  <c r="E126" i="11"/>
  <c r="E16" i="11"/>
  <c r="D485" i="19"/>
  <c r="D179" i="19"/>
  <c r="E153" i="11"/>
  <c r="E60" i="11"/>
  <c r="E104" i="11"/>
  <c r="D105" i="19"/>
  <c r="D208" i="19"/>
  <c r="D222" i="19"/>
  <c r="D561" i="19"/>
  <c r="D521" i="19"/>
  <c r="D505" i="19"/>
  <c r="D514" i="19"/>
  <c r="D199" i="19"/>
  <c r="D215" i="19"/>
  <c r="D255" i="19"/>
  <c r="D528" i="19"/>
  <c r="D244" i="19"/>
  <c r="D204" i="19"/>
  <c r="D188" i="19"/>
  <c r="D167" i="19"/>
  <c r="D178" i="19"/>
  <c r="D157" i="19"/>
  <c r="D545" i="19"/>
  <c r="D501" i="19"/>
  <c r="E156" i="11"/>
  <c r="E107" i="11"/>
  <c r="D532" i="19"/>
  <c r="D550" i="19"/>
  <c r="D473" i="19"/>
  <c r="D484" i="19"/>
  <c r="D195" i="19"/>
  <c r="D510" i="19"/>
  <c r="D239" i="19"/>
  <c r="D463" i="19"/>
  <c r="E63" i="11"/>
  <c r="D494" i="19"/>
  <c r="D67" i="19"/>
  <c r="D252" i="19"/>
  <c r="D523" i="19"/>
  <c r="D164" i="19"/>
  <c r="D234" i="19"/>
  <c r="D489" i="19"/>
  <c r="E119" i="11"/>
  <c r="D217" i="19"/>
  <c r="D183" i="19"/>
  <c r="D558" i="19"/>
  <c r="D540" i="19"/>
  <c r="E170" i="11"/>
  <c r="D470" i="19"/>
  <c r="E73" i="11"/>
  <c r="E15" i="11"/>
  <c r="E152" i="11"/>
  <c r="E59" i="11"/>
  <c r="E103" i="11"/>
  <c r="D108" i="19"/>
  <c r="D258" i="19"/>
  <c r="E128" i="11"/>
  <c r="E179" i="11"/>
  <c r="E82" i="11"/>
  <c r="D564" i="19"/>
  <c r="D106" i="19"/>
  <c r="D256" i="19"/>
  <c r="D216" i="19"/>
  <c r="D200" i="19"/>
  <c r="D515" i="19"/>
  <c r="D529" i="19"/>
  <c r="D209" i="19"/>
  <c r="D562" i="19"/>
  <c r="D506" i="19"/>
  <c r="D522" i="19"/>
  <c r="D223" i="19"/>
  <c r="E39" i="11"/>
  <c r="E180" i="11"/>
  <c r="E83" i="11"/>
  <c r="E129" i="11"/>
  <c r="D212" i="19"/>
  <c r="D192" i="19"/>
  <c r="D268" i="19"/>
  <c r="D574" i="19"/>
  <c r="D230" i="19"/>
  <c r="D557" i="19"/>
  <c r="D553" i="19"/>
  <c r="D525" i="19"/>
  <c r="D476" i="19"/>
  <c r="D251" i="19"/>
  <c r="D219" i="19"/>
  <c r="D498" i="19"/>
  <c r="D170" i="19"/>
  <c r="D247" i="19"/>
  <c r="E166" i="11"/>
  <c r="D518" i="19"/>
  <c r="E116" i="11"/>
  <c r="E70" i="11"/>
  <c r="D536" i="19"/>
  <c r="D32" i="19"/>
  <c r="E61" i="11"/>
  <c r="D182" i="19"/>
  <c r="E154" i="11"/>
  <c r="E105" i="11"/>
  <c r="D488" i="19"/>
  <c r="D26" i="19"/>
  <c r="D232" i="19"/>
  <c r="D176" i="19"/>
  <c r="D543" i="19"/>
  <c r="D531" i="19"/>
  <c r="D225" i="19"/>
  <c r="E102" i="11"/>
  <c r="D237" i="19"/>
  <c r="D482" i="19"/>
  <c r="D538" i="19"/>
  <c r="E151" i="11"/>
  <c r="E58" i="11"/>
  <c r="D83" i="19"/>
  <c r="D539" i="19"/>
  <c r="E124" i="11"/>
  <c r="D233" i="19"/>
  <c r="D481" i="19"/>
  <c r="D472" i="19"/>
  <c r="E78" i="11"/>
  <c r="D166" i="19"/>
  <c r="D175" i="19"/>
  <c r="E175" i="11"/>
  <c r="E110" i="11"/>
  <c r="D240" i="19"/>
  <c r="D196" i="19"/>
  <c r="D184" i="19"/>
  <c r="D551" i="19"/>
  <c r="D511" i="19"/>
  <c r="D474" i="19"/>
  <c r="E65" i="11"/>
  <c r="D245" i="19"/>
  <c r="D205" i="19"/>
  <c r="D267" i="19"/>
  <c r="D533" i="19"/>
  <c r="D168" i="19"/>
  <c r="D573" i="19"/>
  <c r="D546" i="19"/>
  <c r="D490" i="19"/>
  <c r="D502" i="19"/>
  <c r="E159" i="11"/>
  <c r="D23" i="19"/>
  <c r="E100" i="11"/>
  <c r="D236" i="19"/>
  <c r="D479" i="19"/>
  <c r="D537" i="19"/>
  <c r="E56" i="11"/>
  <c r="D173" i="19"/>
  <c r="D530" i="19"/>
  <c r="E149" i="11"/>
  <c r="D231" i="19"/>
  <c r="D542" i="19"/>
  <c r="E11" i="11"/>
  <c r="E55" i="11"/>
  <c r="D163" i="19"/>
  <c r="D259" i="19"/>
  <c r="E148" i="11"/>
  <c r="D565" i="19"/>
  <c r="D469" i="19"/>
  <c r="E99" i="11"/>
  <c r="D5" i="19"/>
  <c r="D155" i="19"/>
  <c r="D503" i="19"/>
  <c r="D197" i="19"/>
  <c r="D206" i="19"/>
  <c r="D190" i="19"/>
  <c r="D186" i="19"/>
  <c r="D455" i="19"/>
  <c r="D492" i="19"/>
  <c r="D512" i="19"/>
  <c r="D496" i="19"/>
  <c r="D420" i="19"/>
  <c r="D153" i="19"/>
  <c r="D461" i="19"/>
  <c r="D52" i="19"/>
  <c r="D116" i="19"/>
  <c r="D69" i="19"/>
  <c r="D118" i="19"/>
  <c r="D90" i="19"/>
  <c r="D117" i="19"/>
  <c r="E34" i="11"/>
  <c r="D13" i="19"/>
  <c r="D34" i="19"/>
  <c r="D8" i="19"/>
  <c r="D39" i="19"/>
  <c r="D80" i="19"/>
  <c r="D85" i="19"/>
  <c r="E33" i="11"/>
  <c r="D16" i="19"/>
  <c r="D50" i="19"/>
  <c r="D98" i="19"/>
  <c r="E17" i="11"/>
  <c r="D24" i="19"/>
  <c r="D57" i="19"/>
  <c r="D95" i="19"/>
  <c r="D43" i="19"/>
  <c r="E13" i="11"/>
  <c r="D31" i="19"/>
  <c r="D54" i="19"/>
  <c r="D101" i="19"/>
  <c r="D33" i="19"/>
  <c r="D62" i="19"/>
  <c r="D99" i="19"/>
  <c r="D3" i="19"/>
  <c r="D71" i="19"/>
  <c r="E29" i="11"/>
  <c r="D6" i="19"/>
  <c r="D12" i="19"/>
  <c r="D28" i="19"/>
  <c r="D36" i="19"/>
  <c r="D45" i="19"/>
  <c r="D59" i="19"/>
  <c r="D51" i="19"/>
  <c r="D73" i="19"/>
  <c r="D87" i="19"/>
  <c r="D89" i="19"/>
  <c r="D110" i="19"/>
  <c r="E38" i="11"/>
  <c r="E26" i="11"/>
  <c r="E14" i="11"/>
  <c r="E4" i="11"/>
  <c r="D7" i="19"/>
  <c r="D20" i="19"/>
  <c r="D27" i="19"/>
  <c r="D35" i="19"/>
  <c r="D44" i="19"/>
  <c r="D58" i="19"/>
  <c r="D66" i="19"/>
  <c r="D72" i="19"/>
  <c r="D75" i="19"/>
  <c r="D86" i="19"/>
  <c r="D88" i="19"/>
  <c r="D100" i="19"/>
  <c r="D109" i="19"/>
  <c r="D65" i="19"/>
  <c r="E21" i="11"/>
  <c r="E12" i="11"/>
  <c r="D9" i="19"/>
  <c r="D18" i="19"/>
  <c r="D21" i="19"/>
  <c r="D30" i="19"/>
  <c r="D41" i="19"/>
  <c r="D42" i="19"/>
  <c r="D56" i="19"/>
  <c r="D64" i="19"/>
  <c r="D70" i="19"/>
  <c r="D82" i="19"/>
  <c r="D84" i="19"/>
  <c r="D97" i="19"/>
  <c r="D103" i="19"/>
  <c r="D107" i="19"/>
  <c r="E24" i="11"/>
  <c r="D19" i="19"/>
  <c r="D22" i="19"/>
  <c r="E19" i="11"/>
  <c r="D11" i="19"/>
  <c r="D17" i="19"/>
  <c r="D25" i="19"/>
  <c r="D29" i="19"/>
  <c r="D40" i="19"/>
  <c r="D47" i="19"/>
  <c r="D55" i="19"/>
  <c r="D63" i="19"/>
  <c r="D81" i="19"/>
  <c r="D96" i="19"/>
  <c r="D102" i="19"/>
  <c r="D92" i="19"/>
  <c r="D14" i="19"/>
  <c r="D15" i="19"/>
  <c r="D38" i="19"/>
  <c r="D49" i="19"/>
  <c r="D53" i="19"/>
  <c r="D61" i="19"/>
  <c r="D79" i="19"/>
  <c r="D91" i="19"/>
  <c r="D94" i="19"/>
  <c r="E22" i="11"/>
  <c r="E31" i="11"/>
  <c r="D10" i="19"/>
  <c r="D37" i="19"/>
  <c r="D46" i="19"/>
  <c r="D48" i="19"/>
  <c r="C22" i="33" l="1"/>
  <c r="C21" i="33"/>
  <c r="C20" i="33"/>
  <c r="C17" i="33"/>
  <c r="C15" i="33"/>
  <c r="C52" i="33"/>
  <c r="C16" i="33"/>
  <c r="C10" i="33"/>
  <c r="C13" i="33"/>
  <c r="C14" i="33"/>
  <c r="C11" i="33"/>
  <c r="C18" i="33"/>
  <c r="C12" i="33"/>
  <c r="C1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tc={581F5327-A697-47A7-96F1-6D9CEB040D43}</author>
    <author>tc={F2AE351D-29CF-4ECE-9554-03BC08A9D7A6}</author>
    <author>tc={5D78F95F-AF22-474F-8C11-5A705FDC75A2}</author>
    <author>tc={FD439371-D433-4988-8B58-95A7C62936A9}</author>
    <author>tc={96542E2C-39F7-409F-AC3E-1044DF17FE99}</author>
    <author>tc={41DDF253-43FA-45CD-B360-D21DCB3FA0DA}</author>
    <author>tc={DD2876B3-B98A-42C9-81DF-5110D163493E}</author>
    <author>tc={4EB8BD79-BF70-46DF-BF17-A3A238FDF269}</author>
  </authors>
  <commentList>
    <comment ref="E1" authorId="0" shapeId="0" xr:uid="{581F5327-A697-47A7-96F1-6D9CEB040D43}">
      <text>
        <t>[Threaded comment]
Your version of Excel allows you to read this threaded comment; however, any edits to it will get removed if the file is opened in a newer version of Excel. Learn more: https://go.microsoft.com/fwlink/?linkid=870924
Comment:
    This will be used for care advice - ED mapping</t>
      </text>
    </comment>
    <comment ref="O1" authorId="1" shapeId="0" xr:uid="{F2AE351D-29CF-4ECE-9554-03BC08A9D7A6}">
      <text>
        <t xml:space="preserve">[Threaded comment]
Your version of Excel allows you to read this threaded comment; however, any edits to it will get removed if the file is opened in a newer version of Excel. Learn more: https://go.microsoft.com/fwlink/?linkid=870924
Comment:
    Pending issue: anonymous w blank postcode (no outcome)
Reply:
    Fixed by forcing postcode for anonymous profiles
</t>
      </text>
    </comment>
    <comment ref="Q1" authorId="2" shapeId="0" xr:uid="{5D78F95F-AF22-474F-8C11-5A705FDC75A2}">
      <text>
        <t>[Threaded comment]
Your version of Excel allows you to read this threaded comment; however, any edits to it will get removed if the file is opened in a newer version of Excel. Learn more: https://go.microsoft.com/fwlink/?linkid=870924
Comment:
    Pending issue: calendar for NPS</t>
      </text>
    </comment>
    <comment ref="V241" authorId="3" shapeId="0" xr:uid="{FD439371-D433-4988-8B58-95A7C62936A9}">
      <text>
        <t>[Threaded comment]
Your version of Excel allows you to read this threaded comment; however, any edits to it will get removed if the file is opened in a newer version of Excel. Learn more: https://go.microsoft.com/fwlink/?linkid=870924
Comment:
    6pm - 8am Mon - Fri; 24 hurs on Sat Sun, National and regional public holiday</t>
      </text>
    </comment>
    <comment ref="V257" authorId="4" shapeId="0" xr:uid="{96542E2C-39F7-409F-AC3E-1044DF17FE99}">
      <text>
        <t>[Threaded comment]
Your version of Excel allows you to read this threaded comment; however, any edits to it will get removed if the file is opened in a newer version of Excel. Learn more: https://go.microsoft.com/fwlink/?linkid=870924
Comment:
    state holiday</t>
      </text>
    </comment>
    <comment ref="W257" authorId="5" shapeId="0" xr:uid="{41DDF253-43FA-45CD-B360-D21DCB3FA0DA}">
      <text>
        <t>[Threaded comment]
Your version of Excel allows you to read this threaded comment; however, any edits to it will get removed if the file is opened in a newer version of Excel. Learn more: https://go.microsoft.com/fwlink/?linkid=870924
Comment:
    regional public holiday</t>
      </text>
    </comment>
    <comment ref="V263" authorId="6" shapeId="0" xr:uid="{DD2876B3-B98A-42C9-81DF-5110D163493E}">
      <text>
        <t>[Threaded comment]
Your version of Excel allows you to read this threaded comment; however, any edits to it will get removed if the file is opened in a newer version of Excel. Learn more: https://go.microsoft.com/fwlink/?linkid=870924
Comment:
    regional holiday</t>
      </text>
    </comment>
    <comment ref="W286" authorId="7" shapeId="0" xr:uid="{4EB8BD79-BF70-46DF-BF17-A3A238FDF269}">
      <text>
        <t>[Threaded comment]
Your version of Excel allows you to read this threaded comment; however, any edits to it will get removed if the file is opened in a newer version of Excel. Learn more: https://go.microsoft.com/fwlink/?linkid=870924
Comment:
    regional public holiday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tc={26A7B76F-3F26-41BA-8101-A358E8382199}</author>
    <author>tc={D921F422-FEB3-4340-8601-A218E13E559F}</author>
    <author>tc={DA258068-7F62-4084-9F20-162333430632}</author>
    <author>tc={93A3918B-2330-4F77-AB59-478B34775DF7}</author>
    <author>tc={CAA80B9B-2854-4C44-969C-C6CB6AC3B7BF}</author>
    <author>tc={CDA82261-C471-49A5-BC8B-BE127743CDA7}</author>
    <author>tc={FC123DA3-1FDF-45F9-8B96-0003DD23B93D}</author>
    <author>tc={BA799094-0B26-4004-AC34-D4A3ABABECC3}</author>
    <author>tc={A1CFFECB-7B14-4AAA-990B-657FDD72FAEA}</author>
    <author>tc={9826BC3C-BD39-4B9F-A32B-AD461A7447B0}</author>
    <author>tc={69E46DD3-C531-412F-B520-A613D52D59DD}</author>
    <author>tc={AE3DC333-6816-437A-BF2F-4A49B9198C27}</author>
    <author>tc={0FF01736-B442-4B49-9D1E-AC9FC09B599D}</author>
    <author>tc={C8964F1C-DF5E-4E7A-80BF-523BACD518E3}</author>
    <author>tc={45290D93-3F31-4403-8594-0A7905A78E6B}</author>
    <author>tc={E7620004-9792-487C-BA1F-CB8415561BBD}</author>
    <author>tc={3DC69F96-6877-4BC5-B21F-C534DC55A394}</author>
    <author>tc={62E14045-D0F8-4CD8-9D2E-F775F38A666E}</author>
    <author>tc={A588EF38-C833-44DF-8A9F-2DF0398ACF03}</author>
    <author>tc={ABAAEE1F-079B-4DCA-B7B3-BCE304EAC12F}</author>
    <author>tc={FF5988E1-3EA2-4A09-A110-9858D82CE9A1}</author>
    <author>tc={E0039B46-372E-4004-8A5A-02C205A7A8FA}</author>
    <author>tc={CE7BBB65-598C-469A-9BA1-F75072D95176}</author>
  </authors>
  <commentList>
    <comment ref="G1" authorId="0" shapeId="0" xr:uid="{26A7B76F-3F26-41BA-8101-A358E8382199}">
      <text>
        <t>[Threaded comment]
Your version of Excel allows you to read this threaded comment; however, any edits to it will get removed if the file is opened in a newer version of Excel. Learn more: https://go.microsoft.com/fwlink/?linkid=870924
Comment:
    Set up as condition. Not config</t>
      </text>
    </comment>
    <comment ref="K1" authorId="1" shapeId="0" xr:uid="{D921F422-FEB3-4340-8601-A218E13E559F}">
      <text>
        <t>[Threaded comment]
Your version of Excel allows you to read this threaded comment; however, any edits to it will get removed if the file is opened in a newer version of Excel. Learn more: https://go.microsoft.com/fwlink/?linkid=870924
Comment:
    In a reference table</t>
      </text>
    </comment>
    <comment ref="B15" authorId="2" shapeId="0" xr:uid="{DA258068-7F62-4084-9F20-162333430632}">
      <text>
        <t>[Threaded comment]
Your version of Excel allows you to read this threaded comment; however, any edits to it will get removed if the file is opened in a newer version of Excel. Learn more: https://go.microsoft.com/fwlink/?linkid=870924
Comment:
    Will need to be added once disposition for mental health provider is confirmed</t>
      </text>
    </comment>
    <comment ref="L24" authorId="3" shapeId="0" xr:uid="{93A3918B-2330-4F77-AB59-478B34775DF7}">
      <text>
        <t>[Threaded comment]
Your version of Excel allows you to read this threaded comment; however, any edits to it will get removed if the file is opened in a newer version of Excel. Learn more: https://go.microsoft.com/fwlink/?linkid=870924
Comment:
    788007007</t>
      </text>
    </comment>
    <comment ref="C31" authorId="4" shapeId="0" xr:uid="{CAA80B9B-2854-4C44-969C-C6CB6AC3B7BF}">
      <text>
        <t>[Threaded comment]
Your version of Excel allows you to read this threaded comment; however, any edits to it will get removed if the file is opened in a newer version of Excel. Learn more: https://go.microsoft.com/fwlink/?linkid=870924
Comment:
    //Refer to SA Priority Care Clinic and Refer to Urgent care clinic</t>
      </text>
    </comment>
    <comment ref="F31" authorId="5" shapeId="0" xr:uid="{CDA82261-C471-49A5-BC8B-BE127743CDA7}">
      <text>
        <t>[Threaded comment]
Your version of Excel allows you to read this threaded comment; however, any edits to it will get removed if the file is opened in a newer version of Excel. Learn more: https://go.microsoft.com/fwlink/?linkid=870924
Comment:
    WA UCC SMS</t>
      </text>
    </comment>
    <comment ref="H31" authorId="6" shapeId="0" xr:uid="{FC123DA3-1FDF-45F9-8B96-0003DD23B93D}">
      <text>
        <t>[Threaded comment]
Your version of Excel allows you to read this threaded comment; however, any edits to it will get removed if the file is opened in a newer version of Excel. Learn more: https://go.microsoft.com/fwlink/?linkid=870924
Comment:
    To be clarified.</t>
      </text>
    </comment>
    <comment ref="L31" authorId="7" shapeId="0" xr:uid="{BA799094-0B26-4004-AC34-D4A3ABABECC3}">
      <text>
        <t>[Threaded comment]
Your version of Excel allows you to read this threaded comment; however, any edits to it will get removed if the file is opened in a newer version of Excel. Learn more: https://go.microsoft.com/fwlink/?linkid=870924
Comment:
    788007007</t>
      </text>
    </comment>
    <comment ref="L36" authorId="8" shapeId="0" xr:uid="{A1CFFECB-7B14-4AAA-990B-657FDD72FAEA}">
      <text>
        <t>[Threaded comment]
Your version of Excel allows you to read this threaded comment; however, any edits to it will get removed if the file is opened in a newer version of Excel. Learn more: https://go.microsoft.com/fwlink/?linkid=870924
Comment:
    788007007</t>
      </text>
    </comment>
    <comment ref="O36" authorId="9" shapeId="0" xr:uid="{9826BC3C-BD39-4B9F-A32B-AD461A7447B0}">
      <text>
        <t>[Threaded comment]
Your version of Excel allows you to read this threaded comment; however, any edits to it will get removed if the file is opened in a newer version of Excel. Learn more: https://go.microsoft.com/fwlink/?linkid=870924
Comment:
    separate tabs</t>
      </text>
    </comment>
    <comment ref="L37" authorId="10" shapeId="0" xr:uid="{69E46DD3-C531-412F-B520-A613D52D59DD}">
      <text>
        <t>[Threaded comment]
Your version of Excel allows you to read this threaded comment; however, any edits to it will get removed if the file is opened in a newer version of Excel. Learn more: https://go.microsoft.com/fwlink/?linkid=870924
Comment:
    788007007</t>
      </text>
    </comment>
    <comment ref="L38" authorId="11" shapeId="0" xr:uid="{AE3DC333-6816-437A-BF2F-4A49B9198C27}">
      <text>
        <t>[Threaded comment]
Your version of Excel allows you to read this threaded comment; however, any edits to it will get removed if the file is opened in a newer version of Excel. Learn more: https://go.microsoft.com/fwlink/?linkid=870924
Comment:
    788007007</t>
      </text>
    </comment>
    <comment ref="L39" authorId="12" shapeId="0" xr:uid="{0FF01736-B442-4B49-9D1E-AC9FC09B599D}">
      <text>
        <t>[Threaded comment]
Your version of Excel allows you to read this threaded comment; however, any edits to it will get removed if the file is opened in a newer version of Excel. Learn more: https://go.microsoft.com/fwlink/?linkid=870924
Comment:
    788007007</t>
      </text>
    </comment>
    <comment ref="L40" authorId="13" shapeId="0" xr:uid="{C8964F1C-DF5E-4E7A-80BF-523BACD518E3}">
      <text>
        <t>[Threaded comment]
Your version of Excel allows you to read this threaded comment; however, any edits to it will get removed if the file is opened in a newer version of Excel. Learn more: https://go.microsoft.com/fwlink/?linkid=870924
Comment:
    788007007</t>
      </text>
    </comment>
    <comment ref="L41" authorId="14" shapeId="0" xr:uid="{45290D93-3F31-4403-8594-0A7905A78E6B}">
      <text>
        <t>[Threaded comment]
Your version of Excel allows you to read this threaded comment; however, any edits to it will get removed if the file is opened in a newer version of Excel. Learn more: https://go.microsoft.com/fwlink/?linkid=870924
Comment:
    788007007</t>
      </text>
    </comment>
    <comment ref="O44" authorId="15" shapeId="0" xr:uid="{E7620004-9792-487C-BA1F-CB8415561BBD}">
      <text>
        <t>[Threaded comment]
Your version of Excel allows you to read this threaded comment; however, any edits to it will get removed if the file is opened in a newer version of Excel. Learn more: https://go.microsoft.com/fwlink/?linkid=870924
Comment:
    separate tabs</t>
      </text>
    </comment>
    <comment ref="O45" authorId="16" shapeId="0" xr:uid="{3DC69F96-6877-4BC5-B21F-C534DC55A394}">
      <text>
        <t>[Threaded comment]
Your version of Excel allows you to read this threaded comment; however, any edits to it will get removed if the file is opened in a newer version of Excel. Learn more: https://go.microsoft.com/fwlink/?linkid=870924
Comment:
    separate tabs</t>
      </text>
    </comment>
    <comment ref="O46" authorId="17" shapeId="0" xr:uid="{62E14045-D0F8-4CD8-9D2E-F775F38A666E}">
      <text>
        <t>[Threaded comment]
Your version of Excel allows you to read this threaded comment; however, any edits to it will get removed if the file is opened in a newer version of Excel. Learn more: https://go.microsoft.com/fwlink/?linkid=870924
Comment:
    separate tabs</t>
      </text>
    </comment>
    <comment ref="L57" authorId="18" shapeId="0" xr:uid="{A588EF38-C833-44DF-8A9F-2DF0398ACF03}">
      <text>
        <t>[Threaded comment]
Your version of Excel allows you to read this threaded comment; however, any edits to it will get removed if the file is opened in a newer version of Excel. Learn more: https://go.microsoft.com/fwlink/?linkid=870924
Comment:
    788007007</t>
      </text>
    </comment>
    <comment ref="L58" authorId="19" shapeId="0" xr:uid="{ABAAEE1F-079B-4DCA-B7B3-BCE304EAC12F}">
      <text>
        <t>[Threaded comment]
Your version of Excel allows you to read this threaded comment; however, any edits to it will get removed if the file is opened in a newer version of Excel. Learn more: https://go.microsoft.com/fwlink/?linkid=870924
Comment:
    788007007</t>
      </text>
    </comment>
    <comment ref="L59" authorId="20" shapeId="0" xr:uid="{FF5988E1-3EA2-4A09-A110-9858D82CE9A1}">
      <text>
        <t>[Threaded comment]
Your version of Excel allows you to read this threaded comment; however, any edits to it will get removed if the file is opened in a newer version of Excel. Learn more: https://go.microsoft.com/fwlink/?linkid=870924
Comment:
    788007007</t>
      </text>
    </comment>
    <comment ref="L60" authorId="21" shapeId="0" xr:uid="{E0039B46-372E-4004-8A5A-02C205A7A8FA}">
      <text>
        <t>[Threaded comment]
Your version of Excel allows you to read this threaded comment; however, any edits to it will get removed if the file is opened in a newer version of Excel. Learn more: https://go.microsoft.com/fwlink/?linkid=870924
Comment:
    788007007</t>
      </text>
    </comment>
    <comment ref="G64" authorId="22" shapeId="0" xr:uid="{CE7BBB65-598C-469A-9BA1-F75072D95176}">
      <text>
        <t>[Threaded comment]
Your version of Excel allows you to read this threaded comment; however, any edits to it will get removed if the file is opened in a newer version of Excel. Learn more: https://go.microsoft.com/fwlink/?linkid=870924
Comment:
    Outcome section. Not on flyout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tc={607AE169-6942-42B6-BF1E-0B9CB1A6E64D}</author>
  </authors>
  <commentList>
    <comment ref="A1" authorId="0" shapeId="0" xr:uid="{607AE169-6942-42B6-BF1E-0B9CB1A6E64D}">
      <text>
        <t>[Threaded comment]
Your version of Excel allows you to read this threaded comment; however, any edits to it will get removed if the file is opened in a newer version of Excel. Learn more: https://go.microsoft.com/fwlink/?linkid=870924
Comment:
    MHS needs to be aware of new contract IDs for AHGP API purpose.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tc={3E46E14B-4D7E-4036-AF9B-E4A482515915}</author>
    <author>tc={615639E0-CD10-4A6F-B5FE-FE398F1884CB}</author>
    <author>tc={254857D1-BAA1-4880-91DA-20B320197E78}</author>
    <author>tc={99865A6D-4AA2-4AD8-AED0-4CB8C820386B}</author>
    <author>tc={FEEFC708-5AC7-4343-BEBA-237381F7931E}</author>
    <author>tc={03AA0B8C-DC8A-4140-9161-186F2E311B06}</author>
    <author>tc={DA93DA79-FDF0-43CD-A97A-A057F38454A7}</author>
    <author>tc={BFD643E6-5659-424B-BE07-0760F5A21449}</author>
    <author>tc={561EF425-734B-4F9B-89BA-A35AFA47257C}</author>
  </authors>
  <commentList>
    <comment ref="C1" authorId="0" shapeId="0" xr:uid="{3E46E14B-4D7E-4036-AF9B-E4A482515915}">
      <text>
        <t>[Threaded comment]
Your version of Excel allows you to read this threaded comment; however, any edits to it will get removed if the file is opened in a newer version of Excel. Learn more: https://go.microsoft.com/fwlink/?linkid=870924
Comment:
    To confirm with Mary on dispositions for manual selection
Reply:
    ID to FD matrix needed?</t>
      </text>
    </comment>
    <comment ref="L1" authorId="1" shapeId="0" xr:uid="{615639E0-CD10-4A6F-B5FE-FE398F1884CB}">
      <text>
        <t>[Threaded comment]
Your version of Excel allows you to read this threaded comment; however, any edits to it will get removed if the file is opened in a newer version of Excel. Learn more: https://go.microsoft.com/fwlink/?linkid=870924
Comment:
    https://developer.infermedica.com/docs/v3/specialist-recommender#specialists</t>
      </text>
    </comment>
    <comment ref="M1" authorId="2" shapeId="0" xr:uid="{254857D1-BAA1-4880-91DA-20B320197E78}">
      <text>
        <t>[Threaded comment]
Your version of Excel allows you to read this threaded comment; however, any edits to it will get removed if the file is opened in a newer version of Excel. Learn more: https://go.microsoft.com/fwlink/?linkid=870924
Comment:
    https://developer.infermedica.com/docs/v3/specialist-recommender#specialists</t>
      </text>
    </comment>
    <comment ref="B22" authorId="3" shapeId="0" xr:uid="{99865A6D-4AA2-4AD8-AED0-4CB8C820386B}">
      <text>
        <t>[Threaded comment]
Your version of Excel allows you to read this threaded comment; however, any edits to it will get removed if the file is opened in a newer version of Excel. Learn more: https://go.microsoft.com/fwlink/?linkid=870924
Comment:
    Logic: hide these two items for Final Disposition list.
Reply:
    remove NPEP items from Pilot?</t>
      </text>
    </comment>
    <comment ref="C22" authorId="4" shapeId="0" xr:uid="{FEEFC708-5AC7-4343-BEBA-237381F7931E}">
      <text>
        <t>[Threaded comment]
Your version of Excel allows you to read this threaded comment; however, any edits to it will get removed if the file is opened in a newer version of Excel. Learn more: https://go.microsoft.com/fwlink/?linkid=870924
Comment:
    only allow Final disposition from npep algo. (3: immediately, 1-3 days, GP)</t>
      </text>
    </comment>
    <comment ref="F37" authorId="5" shapeId="0" xr:uid="{03AA0B8C-DC8A-4140-9161-186F2E311B06}">
      <text>
        <t>[Threaded comment]
Your version of Excel allows you to read this threaded comment; however, any edits to it will get removed if the file is opened in a newer version of Excel. Learn more: https://go.microsoft.com/fwlink/?linkid=870924
Comment:
    Not a disposition. Check with Umesh how technically this can work.</t>
      </text>
    </comment>
    <comment ref="G38" authorId="6" shapeId="0" xr:uid="{DA93DA79-FDF0-43CD-A97A-A057F38454A7}">
      <text>
        <t xml:space="preserve">[Threaded comment]
Your version of Excel allows you to read this threaded comment; however, any edits to it will get removed if the file is opened in a newer version of Excel. Learn more: https://go.microsoft.com/fwlink/?linkid=870924
Comment:
    Not a disposition. </t>
      </text>
    </comment>
    <comment ref="G39" authorId="7" shapeId="0" xr:uid="{BFD643E6-5659-424B-BE07-0760F5A21449}">
      <text>
        <t>[Threaded comment]
Your version of Excel allows you to read this threaded comment; however, any edits to it will get removed if the file is opened in a newer version of Excel. Learn more: https://go.microsoft.com/fwlink/?linkid=870924
Comment:
    Not a disposition</t>
      </text>
    </comment>
    <comment ref="G41" authorId="8" shapeId="0" xr:uid="{561EF425-734B-4F9B-89BA-A35AFA47257C}">
      <text>
        <t>[Threaded comment]
Your version of Excel allows you to read this threaded comment; however, any edits to it will get removed if the file is opened in a newer version of Excel. Learn more: https://go.microsoft.com/fwlink/?linkid=870924
Comment:
    Workflow. Not part of outcome rule logic</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tc={F7B0F15C-4D26-4D91-88EC-24AF46E52CDC}</author>
    <author>tc={9271FA32-82A1-4304-BE03-CED64D113300}</author>
  </authors>
  <commentList>
    <comment ref="M1" authorId="0" shapeId="0" xr:uid="{F7B0F15C-4D26-4D91-88EC-24AF46E52CDC}">
      <text>
        <t>[Threaded comment]
Your version of Excel allows you to read this threaded comment; however, any edits to it will get removed if the file is opened in a newer version of Excel. Learn more: https://go.microsoft.com/fwlink/?linkid=870924
Comment:
    national, state, TAS areas</t>
      </text>
    </comment>
    <comment ref="M41" authorId="1" shapeId="0" xr:uid="{9271FA32-82A1-4304-BE03-CED64D113300}">
      <text>
        <t>[Threaded comment]
Your version of Excel allows you to read this threaded comment; however, any edits to it will get removed if the file is opened in a newer version of Excel. Learn more: https://go.microsoft.com/fwlink/?linkid=870924
Comment:
    national, state, TAS areas
Reply:
    Call NHSD with date and postcode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tc={93E1BC68-D066-4B14-A5A6-AC2FF7074A89}</author>
    <author>tc={8E4153BF-E032-4648-93E2-57FF79905E65}</author>
    <author>tc={9EB2EB03-E260-431E-9DEC-CF89B5E8D267}</author>
    <author>tc={4BD88CB7-9909-46E8-8FED-6A3001674D4E}</author>
    <author>tc={D150C6DF-3936-4810-B1D6-CBAC6C212882}</author>
    <author>tc={8C20CCC0-34B4-4D3B-BF68-6177F0E3BAD7}</author>
  </authors>
  <commentList>
    <comment ref="C1" authorId="0" shapeId="0" xr:uid="{93E1BC68-D066-4B14-A5A6-AC2FF7074A89}">
      <text>
        <t>[Threaded comment]
Your version of Excel allows you to read this threaded comment; however, any edits to it will get removed if the file is opened in a newer version of Excel. Learn more: https://go.microsoft.com/fwlink/?linkid=870924
Comment:
    Flag for Open At = current time</t>
      </text>
    </comment>
    <comment ref="F1" authorId="1" shapeId="0" xr:uid="{8E4153BF-E032-4648-93E2-57FF79905E65}">
      <text>
        <t>[Threaded comment]
Your version of Excel allows you to read this threaded comment; however, any edits to it will get removed if the file is opened in a newer version of Excel. Learn more: https://go.microsoft.com/fwlink/?linkid=870924
Comment:
    CDSS symptoms? (Texts description)
CDSS conditions?
NHSD conditions (SNOMED code)
Master category for symptoms (can be flagged in Poolparty)
Mapping consideration: Disposition + symptoms  with NHSD conditions</t>
      </text>
    </comment>
    <comment ref="Q1" authorId="2" shapeId="0" xr:uid="{9EB2EB03-E260-431E-9DEC-CF89B5E8D267}">
      <text>
        <t>[Threaded comment]
Your version of Excel allows you to read this threaded comment; however, any edits to it will get removed if the file is opened in a newer version of Excel. Learn more: https://go.microsoft.com/fwlink/?linkid=870924
Comment:
    hardcode. 
to be changed to reference to master file</t>
      </text>
    </comment>
    <comment ref="D2" authorId="3" shapeId="0" xr:uid="{4BD88CB7-9909-46E8-8FED-6A3001674D4E}">
      <text>
        <t>[Threaded comment]
Your version of Excel allows you to read this threaded comment; however, any edits to it will get removed if the file is opened in a newer version of Excel. Learn more: https://go.microsoft.com/fwlink/?linkid=870924
Comment:
    GP Accesss
18:00-21:00 Monday to Friday (in caller's local time zone)
12:00-21:00 Saturday
08:00-21:00 Sunday All national, state and local public holidays (in caller's local time zone)</t>
      </text>
    </comment>
    <comment ref="D4" authorId="4" shapeId="0" xr:uid="{D150C6DF-3936-4810-B1D6-CBAC6C212882}">
      <text>
        <t>[Threaded comment]
Your version of Excel allows you to read this threaded comment; however, any edits to it will get removed if the file is opened in a newer version of Excel. Learn more: https://go.microsoft.com/fwlink/?linkid=870924
Comment:
    This will be expanded to other states by NHSD
Reply:
    Postcode coverage is the primary concern. Time is less relevant/</t>
      </text>
    </comment>
    <comment ref="D7" authorId="5" shapeId="0" xr:uid="{8C20CCC0-34B4-4D3B-BF68-6177F0E3BAD7}">
      <text>
        <t>[Threaded comment]
Your version of Excel allows you to read this threaded comment; however, any edits to it will get removed if the file is opened in a newer version of Excel. Learn more: https://go.microsoft.com/fwlink/?linkid=870924
Comment:
    6pm - 8am Mon - Fri; 24 hurs on Sat Sun, National and regional public holiday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tc={F37D7107-858B-4D88-A380-1B589616C2A6}</author>
    <author>tc={7F864870-0429-4A43-8B4F-9091A8998A72}</author>
    <author>tc={A421DC0C-899F-4AFC-9E0F-A43E5664EA0D}</author>
  </authors>
  <commentList>
    <comment ref="B29" authorId="0" shapeId="0" xr:uid="{F37D7107-858B-4D88-A380-1B589616C2A6}">
      <text>
        <t>[Threaded comment]
Your version of Excel allows you to read this threaded comment; however, any edits to it will get removed if the file is opened in a newer version of Excel. Learn more: https://go.microsoft.com/fwlink/?linkid=870924
Comment:
    Will need to be added once disposition for mental health provider is confirmed</t>
      </text>
    </comment>
    <comment ref="B30" authorId="1" shapeId="0" xr:uid="{7F864870-0429-4A43-8B4F-9091A8998A72}">
      <text>
        <t>[Threaded comment]
Your version of Excel allows you to read this threaded comment; however, any edits to it will get removed if the file is opened in a newer version of Excel. Learn more: https://go.microsoft.com/fwlink/?linkid=870924
Comment:
    Will need to be added once disposition for mental health provider is confirmed</t>
      </text>
    </comment>
    <comment ref="C52" authorId="2" shapeId="0" xr:uid="{A421DC0C-899F-4AFC-9E0F-A43E5664EA0D}">
      <text>
        <t xml:space="preserve">[Threaded comment]
Your version of Excel allows you to read this threaded comment; however, any edits to it will get removed if the file is opened in a newer version of Excel. Learn more: https://go.microsoft.com/fwlink/?linkid=870924
Comment:
    Outcome value to change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tc={DA3DCECF-CFBB-4342-BBB1-A3CA2F283BDB}</author>
    <author>tc={6C0D7B02-EF5E-421B-9C28-C6454A26FAFB}</author>
  </authors>
  <commentList>
    <comment ref="D23" authorId="0" shapeId="0" xr:uid="{DA3DCECF-CFBB-4342-BBB1-A3CA2F283BDB}">
      <text>
        <t>[Threaded comment]
Your version of Excel allows you to read this threaded comment; however, any edits to it will get removed if the file is opened in a newer version of Excel. Learn more: https://go.microsoft.com/fwlink/?linkid=870924
Comment:
    Logic: hide these two items for Final Disposition list.
Reply:
    remove NPEP items from Pilot?</t>
      </text>
    </comment>
    <comment ref="E23" authorId="1" shapeId="0" xr:uid="{6C0D7B02-EF5E-421B-9C28-C6454A26FAFB}">
      <text>
        <t>[Threaded comment]
Your version of Excel allows you to read this threaded comment; however, any edits to it will get removed if the file is opened in a newer version of Excel. Learn more: https://go.microsoft.com/fwlink/?linkid=870924
Comment:
    only allow Final disposition from npep algo. (3: immediately, 1-3 days, GP)</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tc={688D070E-5DFC-4749-8867-6B6AAE890A55}</author>
    <author>tc={EE639C5C-CB09-4B07-9EAF-5C0E76A2C96C}</author>
    <author>tc={F4C8B2FC-22B5-40E0-B766-2ABC66668337}</author>
  </authors>
  <commentList>
    <comment ref="E13" authorId="0" shapeId="0" xr:uid="{688D070E-5DFC-4749-8867-6B6AAE890A55}">
      <text>
        <t>[Threaded comment]
Your version of Excel allows you to read this threaded comment; however, any edits to it will get removed if the file is opened in a newer version of Excel. Learn more: https://go.microsoft.com/fwlink/?linkid=870924
Comment:
    Will need to be added once disposition for mental health provider is confirmed</t>
      </text>
    </comment>
    <comment ref="F71" authorId="1" shapeId="0" xr:uid="{EE639C5C-CB09-4B07-9EAF-5C0E76A2C96C}">
      <text>
        <t>[Threaded comment]
Your version of Excel allows you to read this threaded comment; however, any edits to it will get removed if the file is opened in a newer version of Excel. Learn more: https://go.microsoft.com/fwlink/?linkid=870924
Comment:
    //Refer to SA Priority Care Clinic and Refer to Urgent care clinic</t>
      </text>
    </comment>
    <comment ref="F87" authorId="2" shapeId="0" xr:uid="{F4C8B2FC-22B5-40E0-B766-2ABC66668337}">
      <text>
        <t>[Threaded comment]
Your version of Excel allows you to read this threaded comment; however, any edits to it will get removed if the file is opened in a newer version of Excel. Learn more: https://go.microsoft.com/fwlink/?linkid=870924
Comment:
    //Refer to SA Priority Care Clinic and Refer to Urgent care clinic</t>
      </text>
    </comment>
  </commentList>
</comments>
</file>

<file path=xl/sharedStrings.xml><?xml version="1.0" encoding="utf-8"?>
<sst xmlns="http://schemas.openxmlformats.org/spreadsheetml/2006/main" count="45254" uniqueCount="3302">
  <si>
    <t>CONTRACT_GROUP_ID</t>
  </si>
  <si>
    <t>FINAL_DISPOSITION_ID</t>
  </si>
  <si>
    <t>Disposition Reference</t>
  </si>
  <si>
    <t>OUTCOME_ID</t>
  </si>
  <si>
    <t>Outcome Reference</t>
  </si>
  <si>
    <t>SEQUENCE</t>
  </si>
  <si>
    <t>Inclusion Conditions</t>
  </si>
  <si>
    <t>Above/Below</t>
  </si>
  <si>
    <t>Exclusion Condition</t>
  </si>
  <si>
    <t>Exclusion Percentage</t>
  </si>
  <si>
    <t>Call Category (In code for GPAT)</t>
  </si>
  <si>
    <t>NOT_ANONYMOUS</t>
  </si>
  <si>
    <t>ELIGIBLE_AGE</t>
  </si>
  <si>
    <t>SERVICE_HOURS</t>
  </si>
  <si>
    <t>NHSD_SRCH_TYPE</t>
  </si>
  <si>
    <t>Test Coverage</t>
  </si>
  <si>
    <t>AGE</t>
  </si>
  <si>
    <t>CALL DAY/TIME</t>
  </si>
  <si>
    <t>PATIENT POSTCODE</t>
  </si>
  <si>
    <t>EXPECTED RESULTS</t>
  </si>
  <si>
    <t>TEST STATUS</t>
  </si>
  <si>
    <t>ACTUAL RESULTS - SIT</t>
  </si>
  <si>
    <t>TEST BY</t>
  </si>
  <si>
    <t>Planned execution date</t>
  </si>
  <si>
    <t>Previous RESULTS - UAT</t>
  </si>
  <si>
    <t>UAT on 26/10 deployment version</t>
  </si>
  <si>
    <t>JIRA 
TICKETS RAISED</t>
  </si>
  <si>
    <t>Retest By</t>
  </si>
  <si>
    <t>UAT Retest on 4/11 deployment</t>
  </si>
  <si>
    <t>UAT Retest on 9/11</t>
  </si>
  <si>
    <t>JIRA TICKETS RAISED</t>
  </si>
  <si>
    <t>UAT Retest on 11/11</t>
  </si>
  <si>
    <t>UAT Retest 15/11</t>
  </si>
  <si>
    <t>UAT Regression
Testing 23 Nov</t>
  </si>
  <si>
    <t>Jira Tickets</t>
  </si>
  <si>
    <t>Practise - Dec 14th</t>
  </si>
  <si>
    <t>UAT Retest 11/01</t>
  </si>
  <si>
    <t>LAST_CHANGED_BY</t>
  </si>
  <si>
    <t>LAST_CHANGED_TIME</t>
  </si>
  <si>
    <t>RULE_STATUS</t>
  </si>
  <si>
    <t>Comments / Notes / Case No (11 JAN 2023)</t>
  </si>
  <si>
    <t>HIAS_NT</t>
  </si>
  <si>
    <t>000</t>
  </si>
  <si>
    <t>Activate 000</t>
  </si>
  <si>
    <t>Refer to Nursing Post instructions</t>
  </si>
  <si>
    <t>000-2</t>
  </si>
  <si>
    <t>ED</t>
  </si>
  <si>
    <t>Go to Emergency Department immediately</t>
  </si>
  <si>
    <t>000-3</t>
  </si>
  <si>
    <t>000-4</t>
  </si>
  <si>
    <t>MHPU</t>
  </si>
  <si>
    <t>Transfer to Mental Health Triage Assessment and Treatment Service</t>
  </si>
  <si>
    <t>MHPT</t>
  </si>
  <si>
    <t>Contact your Mental Health Provider today</t>
  </si>
  <si>
    <t>MHPW</t>
  </si>
  <si>
    <t>Contact your Mental Health Provider this week</t>
  </si>
  <si>
    <t>Contact your Mental Health Provider within a week</t>
  </si>
  <si>
    <t>DED</t>
  </si>
  <si>
    <t>OPT2</t>
  </si>
  <si>
    <t>Contact your optometrist/ophthalmologist in 2 hours</t>
  </si>
  <si>
    <t>DN</t>
  </si>
  <si>
    <t>OPT24</t>
  </si>
  <si>
    <t>Contact your optometrist/ophthalmologist today</t>
  </si>
  <si>
    <t>DNS</t>
  </si>
  <si>
    <t>OPT</t>
  </si>
  <si>
    <t>Contact your optometrist/ophthalmologist within a week</t>
  </si>
  <si>
    <t>EC2</t>
  </si>
  <si>
    <t>MED</t>
  </si>
  <si>
    <t>Refer to NPS</t>
  </si>
  <si>
    <t>NPS NT</t>
  </si>
  <si>
    <t>Complexity</t>
  </si>
  <si>
    <t>Saturday</t>
  </si>
  <si>
    <t>Not eligible</t>
  </si>
  <si>
    <t>Not required (more dev)</t>
  </si>
  <si>
    <t>Seek the advice of a pharmacist in 2 hours</t>
  </si>
  <si>
    <t>PIC</t>
  </si>
  <si>
    <t>Transfer to Poisons Information Centre immediately</t>
  </si>
  <si>
    <t>GPLU</t>
  </si>
  <si>
    <t>SPS</t>
  </si>
  <si>
    <t>Refer to State Pharmacy Service</t>
  </si>
  <si>
    <t>GPU</t>
  </si>
  <si>
    <t>DE2</t>
  </si>
  <si>
    <t>Contact your Dentist in 2 hrs</t>
  </si>
  <si>
    <t>HC</t>
  </si>
  <si>
    <t>DE24</t>
  </si>
  <si>
    <t>Contact your dentist today</t>
  </si>
  <si>
    <t>HI</t>
  </si>
  <si>
    <t>DE</t>
  </si>
  <si>
    <t>Schedule an appointment to be seen by the dentist within a week</t>
  </si>
  <si>
    <t>HOS</t>
  </si>
  <si>
    <t>GP2</t>
  </si>
  <si>
    <t>See a doctor in 2 hours</t>
  </si>
  <si>
    <t>HVPN</t>
  </si>
  <si>
    <t>GP2T</t>
  </si>
  <si>
    <t>See a doctor in 2 hours or teleconsultation</t>
  </si>
  <si>
    <t>Refer to AHGP</t>
  </si>
  <si>
    <t>X</t>
  </si>
  <si>
    <t>001</t>
  </si>
  <si>
    <t>AHGP</t>
  </si>
  <si>
    <t>IPS</t>
  </si>
  <si>
    <t>GP24</t>
  </si>
  <si>
    <t>See a doctor today</t>
  </si>
  <si>
    <t>MHP</t>
  </si>
  <si>
    <t>GP24T</t>
  </si>
  <si>
    <t>See a doctor today or teleconsultation</t>
  </si>
  <si>
    <t>MHU</t>
  </si>
  <si>
    <t>GP</t>
  </si>
  <si>
    <t>See a doctor within a week</t>
  </si>
  <si>
    <t>OBLU</t>
  </si>
  <si>
    <t>GPT</t>
  </si>
  <si>
    <t>See a doctor within a week or teleconsultation</t>
  </si>
  <si>
    <t>OBU</t>
  </si>
  <si>
    <t>PH2</t>
  </si>
  <si>
    <t>PH24</t>
  </si>
  <si>
    <t>Seek the advice of a pharmacist today</t>
  </si>
  <si>
    <t>ORT6</t>
  </si>
  <si>
    <t>PH</t>
  </si>
  <si>
    <t>Seek the advice of a pharmacist within a week</t>
  </si>
  <si>
    <t>ORTR</t>
  </si>
  <si>
    <t>OB2</t>
  </si>
  <si>
    <t>Contact your primary maternity care provider in 2 hrs</t>
  </si>
  <si>
    <t>PHU</t>
  </si>
  <si>
    <t>OB24</t>
  </si>
  <si>
    <t>Contact your primary maternity care provider today</t>
  </si>
  <si>
    <t>OB</t>
  </si>
  <si>
    <t>Contact your primary maternity care provider within a week</t>
  </si>
  <si>
    <t>SE</t>
  </si>
  <si>
    <t>Self-care advice</t>
  </si>
  <si>
    <t>Arrange Emergency Contraception within the next 2 hours</t>
  </si>
  <si>
    <t>MCH</t>
  </si>
  <si>
    <t>Contact Maternal Child Health Nurse</t>
  </si>
  <si>
    <t>SHS</t>
  </si>
  <si>
    <t>Contact Sexual Health Services within 12 hours</t>
  </si>
  <si>
    <t>RTP</t>
  </si>
  <si>
    <t>Refer to Podiatrist</t>
  </si>
  <si>
    <t>RTPH</t>
  </si>
  <si>
    <t>Refer to Physiotherapist</t>
  </si>
  <si>
    <t>RTD</t>
  </si>
  <si>
    <t>Refer to Dietitian</t>
  </si>
  <si>
    <t>HIAS_ACT</t>
  </si>
  <si>
    <t>TGPU</t>
  </si>
  <si>
    <t>TSA1</t>
  </si>
  <si>
    <t>TSA2</t>
  </si>
  <si>
    <t>UD</t>
  </si>
  <si>
    <t>NPS</t>
  </si>
  <si>
    <t>HIAS_SA</t>
  </si>
  <si>
    <t>NPS SA</t>
  </si>
  <si>
    <t>1pm any weekday</t>
  </si>
  <si>
    <t>Eligible</t>
  </si>
  <si>
    <t>2-&gt;1</t>
  </si>
  <si>
    <t>Scripts</t>
  </si>
  <si>
    <t>Wendy</t>
  </si>
  <si>
    <t>Fail (anonymous patient, no outcome)</t>
  </si>
  <si>
    <t>Aldee</t>
  </si>
  <si>
    <t>Pass</t>
  </si>
  <si>
    <t>Refer to Urgent Care</t>
  </si>
  <si>
    <t>1-&gt;2</t>
  </si>
  <si>
    <t>002</t>
  </si>
  <si>
    <t>Not anonymous</t>
  </si>
  <si>
    <t>20 yrs old patient</t>
  </si>
  <si>
    <t>2pm any weekday</t>
  </si>
  <si>
    <t>5007 HINDMARSH</t>
  </si>
  <si>
    <t>NHSD</t>
  </si>
  <si>
    <t>Fail (NHSD, ranking, age)</t>
  </si>
  <si>
    <t>Fail (NHSD, age check)</t>
  </si>
  <si>
    <t>Fail (Final Outcome data)</t>
  </si>
  <si>
    <t>Fail (timeout)</t>
  </si>
  <si>
    <t>Fail (outcome not presented)</t>
  </si>
  <si>
    <t xml:space="preserve">5000 ADELAIDE </t>
  </si>
  <si>
    <t>Fail (NHSD)</t>
  </si>
  <si>
    <t>Fail (NHSD gecode search)</t>
  </si>
  <si>
    <t>Fail (radius remove from postcode)</t>
  </si>
  <si>
    <t>Fail (radius)</t>
  </si>
  <si>
    <t>Fail (postcode param)</t>
  </si>
  <si>
    <t>Karthick</t>
  </si>
  <si>
    <t>Mabie 1</t>
  </si>
  <si>
    <t>18 yrs old caller</t>
  </si>
  <si>
    <t>7pm Saturday</t>
  </si>
  <si>
    <t>5138 Basket Range- Group 4</t>
  </si>
  <si>
    <t>Calendar + caller age</t>
  </si>
  <si>
    <t>Fail (Service Hours)</t>
  </si>
  <si>
    <t>Failed (AHGP)</t>
  </si>
  <si>
    <t>Fail (Serive hours)</t>
  </si>
  <si>
    <t>Fail</t>
  </si>
  <si>
    <t>Mabie 2</t>
  </si>
  <si>
    <t>Fail - Service Hours</t>
  </si>
  <si>
    <t>4054 (Passed upon retest)</t>
  </si>
  <si>
    <t>Mabie 3</t>
  </si>
  <si>
    <t>15 yrs old patient</t>
  </si>
  <si>
    <t>4am any weekday</t>
  </si>
  <si>
    <t>5473 Gladstone</t>
  </si>
  <si>
    <t>Fail(Age)</t>
  </si>
  <si>
    <t>Mabie 4</t>
  </si>
  <si>
    <t>HIAS_NSW</t>
  </si>
  <si>
    <t>Clinical</t>
  </si>
  <si>
    <t>Mabie 5</t>
  </si>
  <si>
    <t>Transfer to Norfolk Island Ambulance</t>
  </si>
  <si>
    <t>NORFOLK</t>
  </si>
  <si>
    <t>2000 Sydney - No group</t>
  </si>
  <si>
    <t>Calendar</t>
  </si>
  <si>
    <t>Failed (Contract group)</t>
  </si>
  <si>
    <t>Fail (Service hours)</t>
  </si>
  <si>
    <t>Mabie 6</t>
  </si>
  <si>
    <t xml:space="preserve">2000 Sydney  </t>
  </si>
  <si>
    <t>Fail(radius)</t>
  </si>
  <si>
    <t>Mabie 7</t>
  </si>
  <si>
    <t>HNE - NSW Virtual Kids Service</t>
  </si>
  <si>
    <t>VK</t>
  </si>
  <si>
    <t>003</t>
  </si>
  <si>
    <t>VK HNE</t>
  </si>
  <si>
    <t>10am any day</t>
  </si>
  <si>
    <t>SES/WS - NSW Virtual Kids Service</t>
  </si>
  <si>
    <t>VK SES/WS</t>
  </si>
  <si>
    <t xml:space="preserve">NPS </t>
  </si>
  <si>
    <t>Aldee/ Wendy</t>
  </si>
  <si>
    <t>Partial Pass (check script)</t>
  </si>
  <si>
    <t>Mabie 8</t>
  </si>
  <si>
    <t>Mabie 9</t>
  </si>
  <si>
    <t>Refer to GP Access</t>
  </si>
  <si>
    <t>7pm any weekday</t>
  </si>
  <si>
    <t>2323 Maitland</t>
  </si>
  <si>
    <t>Caller age</t>
  </si>
  <si>
    <t>Age is checked.</t>
  </si>
  <si>
    <t>Mabie 10</t>
  </si>
  <si>
    <t>Fail - Outcome Sequence</t>
  </si>
  <si>
    <t>Ajo 11</t>
  </si>
  <si>
    <t>15 yrs old caller</t>
  </si>
  <si>
    <t>3pm any weekday</t>
  </si>
  <si>
    <t>2037 Glebe</t>
  </si>
  <si>
    <t>Fail (keeps on spinning)</t>
  </si>
  <si>
    <t>Ajo 12</t>
  </si>
  <si>
    <t>Failed (age)</t>
  </si>
  <si>
    <t>Ajo 13</t>
  </si>
  <si>
    <t>Ajo 14</t>
  </si>
  <si>
    <t>HIAS_NSWAST</t>
  </si>
  <si>
    <t>Nadia</t>
  </si>
  <si>
    <t>Jeremy 15</t>
  </si>
  <si>
    <t>2899 Norfolk - Group 5</t>
  </si>
  <si>
    <t>Failed (contract group, service hour)</t>
  </si>
  <si>
    <t>Fail (Service Hour)</t>
  </si>
  <si>
    <t>Jeremy 16</t>
  </si>
  <si>
    <t>Jeremy 17</t>
  </si>
  <si>
    <t>Go to Emergency Dept</t>
  </si>
  <si>
    <t>060</t>
  </si>
  <si>
    <t>061</t>
  </si>
  <si>
    <t>HIAS_TAS</t>
  </si>
  <si>
    <t>Clinical/Volume</t>
  </si>
  <si>
    <t>Partial pass (script)</t>
  </si>
  <si>
    <t>8am Monday</t>
  </si>
  <si>
    <t>Hobart 7000</t>
  </si>
  <si>
    <t>CAS-20527-G3C8T0</t>
  </si>
  <si>
    <t>Volume/Complexity</t>
  </si>
  <si>
    <t>Partial Pass (scripts)</t>
  </si>
  <si>
    <t>Transfer to GPAT nurse</t>
  </si>
  <si>
    <t>25 yrs old caller</t>
  </si>
  <si>
    <t>9pm Monday</t>
  </si>
  <si>
    <t>SOUTH HOBART, 7004</t>
  </si>
  <si>
    <t>Partial Pass (Caller Age is not checked)</t>
  </si>
  <si>
    <t>Fail (NHSD is skipped, age check)</t>
  </si>
  <si>
    <t>3747, 3734, 3749</t>
  </si>
  <si>
    <t xml:space="preserve">Fail </t>
  </si>
  <si>
    <t>Divya</t>
  </si>
  <si>
    <t>Fail (2nd query is missing geocode)</t>
  </si>
  <si>
    <t>CAS-04708-D3W2P5</t>
  </si>
  <si>
    <t>CAS-04728-Z5X5J2</t>
  </si>
  <si>
    <t>Partial pass (script format)</t>
  </si>
  <si>
    <t>CAS-04733-S3F0D6</t>
  </si>
  <si>
    <t xml:space="preserve"> CAS-04739-N6B6Z9</t>
  </si>
  <si>
    <t>CAS-04740-Y8Q3D9
Initial Outcome displayed as 
Contact your optometrist/ophthalmologist today
&lt;Wendy&gt; Expected</t>
  </si>
  <si>
    <t>CAS-04745-Y5J5V6</t>
  </si>
  <si>
    <t>NA</t>
  </si>
  <si>
    <t>Fail (disposition logic)</t>
  </si>
  <si>
    <t>CAS-20534-H4R1D6</t>
  </si>
  <si>
    <t>Renuka</t>
  </si>
  <si>
    <t>Pass (outcome matches, 73 yr, 7000)</t>
  </si>
  <si>
    <t>CAS-04747-X3T8S7</t>
  </si>
  <si>
    <t>CAS-04748-K6Q6H5
Eligibility Content missing</t>
  </si>
  <si>
    <t>CAS-04749-M2T2R2</t>
  </si>
  <si>
    <t>Clinical/Complexity</t>
  </si>
  <si>
    <t>Refer to GPAT</t>
  </si>
  <si>
    <t>40 yrs old caller</t>
  </si>
  <si>
    <t>9am 14/03/2022 - Eight Hours Day</t>
  </si>
  <si>
    <t>Fail (NHSD, age)</t>
  </si>
  <si>
    <t>Fail (service hour)</t>
  </si>
  <si>
    <t>Anonymous</t>
  </si>
  <si>
    <t>Fail (NHSD, age, anonymous)</t>
  </si>
  <si>
    <t>3747, 3734,  3789</t>
  </si>
  <si>
    <t>Pass (anonymous check fixed)</t>
  </si>
  <si>
    <t>Fail (401 error)</t>
  </si>
  <si>
    <t>CAS-20574-J9B1D8</t>
  </si>
  <si>
    <t>CAS-20582-Q8N2V7</t>
  </si>
  <si>
    <t>Jegan</t>
  </si>
  <si>
    <t>9am 30/09/2022 - Burnie Show</t>
  </si>
  <si>
    <t>BURNIE 7320</t>
  </si>
  <si>
    <t>CAS-20584-D4B8R2</t>
  </si>
  <si>
    <t>Fail (NHSD gecode search, radius, result logic)</t>
  </si>
  <si>
    <t>3758,3790</t>
  </si>
  <si>
    <t>11pm Sat.</t>
  </si>
  <si>
    <t>Jagan</t>
  </si>
  <si>
    <t>Refer to GPAT - Higher Priority</t>
  </si>
  <si>
    <t>Auto</t>
  </si>
  <si>
    <t>Above</t>
  </si>
  <si>
    <t>Refer to GPAT - Lower Priority</t>
  </si>
  <si>
    <t>Fail (disposition)</t>
  </si>
  <si>
    <t>Sarah</t>
  </si>
  <si>
    <t>Fail (duplicated dropdown value)</t>
  </si>
  <si>
    <t>3765 , 3780 (data)</t>
  </si>
  <si>
    <t>3780 (data)</t>
  </si>
  <si>
    <t>CAS-03510-L9R4C6</t>
  </si>
  <si>
    <t>CAS-03552-S1N7X7</t>
  </si>
  <si>
    <t>CAS-03511-C8S7R6</t>
  </si>
  <si>
    <t>3791 (data)</t>
  </si>
  <si>
    <t>CAS-03522-R8L8M5</t>
  </si>
  <si>
    <t>Fail(item 1879 in recommendation list has a different lable)</t>
  </si>
  <si>
    <t xml:space="preserve"> CAS-03529-J4M7B1</t>
  </si>
  <si>
    <t>Fail ( outcome matches, acuity level doesn't)</t>
  </si>
  <si>
    <t>CAS-04751-H7N7G0</t>
  </si>
  <si>
    <t>Pass (postcode 7000)</t>
  </si>
  <si>
    <t>CAS-04760-M3H4R3</t>
  </si>
  <si>
    <t>Same as below</t>
  </si>
  <si>
    <t>1pm Friday</t>
  </si>
  <si>
    <t>CAS-04758-W2Q1C5
Incorrect Disposition</t>
  </si>
  <si>
    <t>CAS-04763-W7L0V7</t>
  </si>
  <si>
    <t>CAS-04765-B2R4D3
Incorrect Disposition</t>
  </si>
  <si>
    <t>CAS-04766-J7B1P7
Incorrect Disposition</t>
  </si>
  <si>
    <t>HIAS_ VIC</t>
  </si>
  <si>
    <t>RX</t>
  </si>
  <si>
    <t>RX2</t>
  </si>
  <si>
    <t>SA1</t>
  </si>
  <si>
    <t>SA2</t>
  </si>
  <si>
    <t>SAA</t>
  </si>
  <si>
    <t>SED</t>
  </si>
  <si>
    <t>SHS12</t>
  </si>
  <si>
    <t>TAHGP</t>
  </si>
  <si>
    <t>TD12</t>
  </si>
  <si>
    <t>TD2</t>
  </si>
  <si>
    <t>TD6</t>
  </si>
  <si>
    <t>TGPLU</t>
  </si>
  <si>
    <t>TGPO</t>
  </si>
  <si>
    <t>Jeremy 18</t>
  </si>
  <si>
    <t>CAS-03551-Y8Y3M8</t>
  </si>
  <si>
    <t>6161 ROTTNEST ISLAND</t>
  </si>
  <si>
    <t>Jeremy 19</t>
  </si>
  <si>
    <t xml:space="preserve"> CAS-03545-R5K4P4</t>
  </si>
  <si>
    <t>Fail (Nurse recommendation data)</t>
  </si>
  <si>
    <t>Jeremy 20</t>
  </si>
  <si>
    <t xml:space="preserve">6429 COOLGARDIE </t>
  </si>
  <si>
    <r>
      <rPr>
        <sz val="10"/>
        <color rgb="FF000000"/>
        <rFont val="Arial"/>
        <family val="2"/>
      </rPr>
      <t>Fail (NHSD gecode search</t>
    </r>
    <r>
      <rPr>
        <sz val="10"/>
        <color rgb="FFFF0000"/>
        <rFont val="Arial"/>
        <family val="2"/>
      </rPr>
      <t xml:space="preserve"> </t>
    </r>
    <r>
      <rPr>
        <sz val="10"/>
        <color rgb="FF000000"/>
        <rFont val="Arial"/>
        <family val="2"/>
      </rPr>
      <t>)</t>
    </r>
  </si>
  <si>
    <t>Jeremy 21</t>
  </si>
  <si>
    <t>CAS-03519-V2P0S5
 +  Urgent Care issue</t>
  </si>
  <si>
    <t>HIAS_WA</t>
  </si>
  <si>
    <t>NPS WA</t>
  </si>
  <si>
    <t>3:30pm any weekday</t>
  </si>
  <si>
    <t>CAS-03568-X7C4K9</t>
  </si>
  <si>
    <t>POD</t>
  </si>
  <si>
    <t>POL</t>
  </si>
  <si>
    <t>RA</t>
  </si>
  <si>
    <t>RD</t>
  </si>
  <si>
    <t>Fail(No outcome, system hangs)</t>
  </si>
  <si>
    <t>3765, 3783</t>
  </si>
  <si>
    <t>Jeremy 22</t>
  </si>
  <si>
    <t>8pm any weekday</t>
  </si>
  <si>
    <t>6027 JOONDALUP</t>
  </si>
  <si>
    <t>Fail (NHSD openat, radius)</t>
  </si>
  <si>
    <t>Fail(No outcome)</t>
  </si>
  <si>
    <t>Jeremy 23</t>
  </si>
  <si>
    <t>CAS-03414-Y7G6H7</t>
  </si>
  <si>
    <t>Ann</t>
  </si>
  <si>
    <t>RX1</t>
  </si>
  <si>
    <t>6000 Perth</t>
  </si>
  <si>
    <t>CAS-03505-Z3N0G7</t>
  </si>
  <si>
    <t>2am Xmas holiday</t>
  </si>
  <si>
    <t>6609 - Group 1</t>
  </si>
  <si>
    <t>Fail (contract group, service hour)</t>
  </si>
  <si>
    <t>Partial pass (script minor)</t>
  </si>
  <si>
    <t>1-&gt;0</t>
  </si>
  <si>
    <t>0-&gt;2</t>
  </si>
  <si>
    <t>Fail (anonymous)</t>
  </si>
  <si>
    <t>3758, 3789</t>
  </si>
  <si>
    <t>Internal dev</t>
  </si>
  <si>
    <t>2pm Sat</t>
  </si>
  <si>
    <t>Wendy to follow up</t>
  </si>
  <si>
    <t>2pm Sun</t>
  </si>
  <si>
    <t>HIAS_WASJA</t>
  </si>
  <si>
    <t>HIAS_QLD</t>
  </si>
  <si>
    <t>HIAS_MHC</t>
  </si>
  <si>
    <t>HIAS_nPEP_SA</t>
  </si>
  <si>
    <t>NPEP</t>
  </si>
  <si>
    <t>See NPEP provider immediately</t>
  </si>
  <si>
    <t>See nPEP Provider immediately</t>
  </si>
  <si>
    <t>NPEP2</t>
  </si>
  <si>
    <t>See NPEP provider within the next 1-3 days</t>
  </si>
  <si>
    <t>See Usual nPEP Provider in 1-3 days</t>
  </si>
  <si>
    <t>HIAS_NPEP_WA</t>
  </si>
  <si>
    <t>TPCN</t>
  </si>
  <si>
    <t>Contract Group ID</t>
  </si>
  <si>
    <t>Outcome ID</t>
  </si>
  <si>
    <t>Description</t>
  </si>
  <si>
    <t>Final Outcome ID</t>
  </si>
  <si>
    <t>Description Change Outcome</t>
  </si>
  <si>
    <t>Change outcome is not allowed</t>
  </si>
  <si>
    <t>006</t>
  </si>
  <si>
    <t>Activate 000 - Transport issues</t>
  </si>
  <si>
    <t>Transfer to Diving Emergency Hotline</t>
  </si>
  <si>
    <t>049</t>
  </si>
  <si>
    <t>016</t>
  </si>
  <si>
    <t>017</t>
  </si>
  <si>
    <t>018</t>
  </si>
  <si>
    <t>026</t>
  </si>
  <si>
    <t>050</t>
  </si>
  <si>
    <t>029</t>
  </si>
  <si>
    <t>011</t>
  </si>
  <si>
    <t>012</t>
  </si>
  <si>
    <t>032</t>
  </si>
  <si>
    <t>033</t>
  </si>
  <si>
    <t>Contact Hospital</t>
  </si>
  <si>
    <t>034</t>
  </si>
  <si>
    <t>035</t>
  </si>
  <si>
    <t>Refer to Community Nurse</t>
  </si>
  <si>
    <t>Arrange an appointment with a Diabetes Educator</t>
  </si>
  <si>
    <t>Arrange to Speak with an Insulin Pump Specialist</t>
  </si>
  <si>
    <t>036</t>
  </si>
  <si>
    <t>037</t>
  </si>
  <si>
    <t>038</t>
  </si>
  <si>
    <t>041</t>
  </si>
  <si>
    <t>042</t>
  </si>
  <si>
    <t>043</t>
  </si>
  <si>
    <t>019</t>
  </si>
  <si>
    <t>020</t>
  </si>
  <si>
    <t>021</t>
  </si>
  <si>
    <t>044</t>
  </si>
  <si>
    <t>051</t>
  </si>
  <si>
    <t>See a doctor today/Tasmania Parent Line</t>
  </si>
  <si>
    <t>See a doctor today or teleconsultation/Tasmania Parent Line</t>
  </si>
  <si>
    <t>See a doctor within a week/Tasmanian Parent Line</t>
  </si>
  <si>
    <t>See a doctor within a week or teleconsultation/Tasmanian Parent Line</t>
  </si>
  <si>
    <t>Self-care advice/Tasmanian Parent Line</t>
  </si>
  <si>
    <t>Refer to Tasmanian Parent Line</t>
  </si>
  <si>
    <t>HIAS_VIC</t>
  </si>
  <si>
    <t>HIAS_nPEP_WA</t>
  </si>
  <si>
    <t>MANDT</t>
  </si>
  <si>
    <t>OUTCOME_TXT</t>
  </si>
  <si>
    <t xml:space="preserve">OUTCOME_SHORT_TXT </t>
  </si>
  <si>
    <t>ID Ref.</t>
  </si>
  <si>
    <t>CoC eligibility</t>
  </si>
  <si>
    <t>Current Address required</t>
  </si>
  <si>
    <t xml:space="preserve">CoC SMS </t>
  </si>
  <si>
    <t>SP Matching Applicable</t>
  </si>
  <si>
    <t xml:space="preserve">NHSD Service Type </t>
  </si>
  <si>
    <t xml:space="preserve">NHSD Program code </t>
  </si>
  <si>
    <t>SNOMED code</t>
  </si>
  <si>
    <t>Open Now</t>
  </si>
  <si>
    <t>Geocode (based on postcode)
Distance - Physical service (5 KM)
Geocode</t>
  </si>
  <si>
    <t>Coverage - Virtual services and home visiting based on postcode/suburb</t>
  </si>
  <si>
    <t>Additional parameters</t>
  </si>
  <si>
    <t>physical service search Sample</t>
  </si>
  <si>
    <t>home visit coverage sampke</t>
  </si>
  <si>
    <t>virtual coverage sample</t>
  </si>
  <si>
    <t>400</t>
  </si>
  <si>
    <t>N</t>
  </si>
  <si>
    <t>Y</t>
  </si>
  <si>
    <t>Activate 000 - Transport</t>
  </si>
  <si>
    <t>Diabetes Educator</t>
  </si>
  <si>
    <t>Diabetic education service</t>
  </si>
  <si>
    <t>734920002</t>
  </si>
  <si>
    <t>004</t>
  </si>
  <si>
    <t>Emergency Contraception</t>
  </si>
  <si>
    <t>Pharmacy service</t>
  </si>
  <si>
    <t>310080006</t>
  </si>
  <si>
    <t>005</t>
  </si>
  <si>
    <t>Insulin Pump Specialiast</t>
  </si>
  <si>
    <t>Go to ED Immed</t>
  </si>
  <si>
    <t>Emergency department service</t>
  </si>
  <si>
    <t>310000008</t>
  </si>
  <si>
    <t>Age? Pregnancy?</t>
  </si>
  <si>
    <t>"location.physicalType": "si",
    "service-type": "nhsd:/reference/taxonomies/snomed-servicetype|310000008",
    "location.near": "-35.362178:143.511803",
    "location.near-distance": "5|http://unitsofmeasure.org|km"</t>
  </si>
  <si>
    <t>Determine geocode from consumer api : https://d25tzq40kydel2.cloudfront.net/v5/reference/geo/AUS.suburbs/_search?filtersCriteria.label=swan hill
and get latitude and longitude value</t>
  </si>
  <si>
    <t>007</t>
  </si>
  <si>
    <t>Hospital service</t>
  </si>
  <si>
    <t>1223151000168101</t>
  </si>
  <si>
    <t>008</t>
  </si>
  <si>
    <t>Contact Maternal Child Health</t>
  </si>
  <si>
    <t>Maternal, child and family health service</t>
  </si>
  <si>
    <t>1238921000168101</t>
  </si>
  <si>
    <t>009</t>
  </si>
  <si>
    <t>Contact Police</t>
  </si>
  <si>
    <t>Police</t>
  </si>
  <si>
    <t>010</t>
  </si>
  <si>
    <t>Sexual Health Clinic</t>
  </si>
  <si>
    <t>Sexual health service</t>
  </si>
  <si>
    <t>1.1238931000168103
2. 788122004</t>
  </si>
  <si>
    <t>Contact your dentist in 2 hrs</t>
  </si>
  <si>
    <t>Contact Dentist Urg</t>
  </si>
  <si>
    <t>General dental practice service</t>
  </si>
  <si>
    <t>310144008</t>
  </si>
  <si>
    <t>Contact Dentist today</t>
  </si>
  <si>
    <t>013</t>
  </si>
  <si>
    <t>Contact your Mental Health Provider in 2 hrs</t>
  </si>
  <si>
    <t>Mental Health in 2 hrs</t>
  </si>
  <si>
    <t xml:space="preserve">1.Mental health service
2.Adult mental health service
3.Child and adolescent mental health service
4. Mental health case management service
</t>
  </si>
  <si>
    <t>1. 708168004
2. 1238991000168104
3. 1239001000168104
4. 1239031000168106</t>
  </si>
  <si>
    <t>Age?</t>
  </si>
  <si>
    <t>"location.physicalType": "si",
    "location.near": "-35.362178:143.511803",
    "location.near-distance": "5|http://unitsofmeasure.org|km",
    "service-type": "nhsd:/reference/taxonomies/snomed-servicetype|708168004,nhsd:/reference/taxonomies/snomed-servicetype|1238991000168104,nhsd:/reference/taxonomies/snomed-servicetype|1239001000168104,nhsd:/reference/taxonomies/snomed-servicetype|1239031000168106"</t>
  </si>
  <si>
    <t>"coverageArea.address-postalcode": "3840",
    "location.physicalType": "home",
    "service-type": "nhsd:/reference/taxonomies/snomed-servicetype|708168004,nhsd:/reference/taxonomies/snomed-servicetype|1238991000168104,nhsd:/reference/taxonomies/snomed-servicetype|1239001000168104,nhsd:/reference/taxonomies/snomed-servicetype|1239031000168106"</t>
  </si>
  <si>
    <t>"location.physicalType": "virtual",
    "coverageArea.address-postalcode": "3317",
    "service-type": "nhsd:/reference/taxonomies/snomed-servicetype|708168004,nhsd:/reference/taxonomies/snomed-servicetype|1238991000168104,nhsd:/reference/taxonomies/snomed-servicetype|1239001000168104,nhsd:/reference/taxonomies/snomed-servicetype|1239031000168106"</t>
  </si>
  <si>
    <t>014</t>
  </si>
  <si>
    <t>Mental Health today</t>
  </si>
  <si>
    <t>015</t>
  </si>
  <si>
    <t>Mental Health within a week</t>
  </si>
  <si>
    <t>Optometrist in 2hrs</t>
  </si>
  <si>
    <t>Optometry service</t>
  </si>
  <si>
    <t>310105000</t>
  </si>
  <si>
    <t>Optometrist today</t>
  </si>
  <si>
    <t>Optometrist within a week</t>
  </si>
  <si>
    <t>Maternity care provider in 2 hrs</t>
  </si>
  <si>
    <t>1.Maternal, child and family health service
2.Midwifery service
3.Obstetrics and gynaecology service
4.Obstetrics service</t>
  </si>
  <si>
    <t>1.12389210001681
2. 714088003
3. 310060005
4. 310063007</t>
  </si>
  <si>
    <t>Maternity care provider today</t>
  </si>
  <si>
    <t>Maternity care provider within a week</t>
  </si>
  <si>
    <t>022</t>
  </si>
  <si>
    <t>Community nurse</t>
  </si>
  <si>
    <t>1.Community health services
2.Nursing service</t>
  </si>
  <si>
    <t>1.413294000
2. 708170008</t>
  </si>
  <si>
    <t>023</t>
  </si>
  <si>
    <r>
      <t xml:space="preserve">General practice service
</t>
    </r>
    <r>
      <rPr>
        <sz val="10"/>
        <color rgb="FFFF0000"/>
        <rFont val="Arial"/>
        <family val="2"/>
      </rPr>
      <t>Medical deputising service</t>
    </r>
  </si>
  <si>
    <t>MEDICARE LOCAL AFTER HOURS</t>
  </si>
  <si>
    <r>
      <t xml:space="preserve">1223091000168105
</t>
    </r>
    <r>
      <rPr>
        <sz val="10"/>
        <color rgb="FFFF0000"/>
        <rFont val="Arial"/>
        <family val="2"/>
      </rPr>
      <t>1223071000168109</t>
    </r>
  </si>
  <si>
    <t>"location.physicalType": "virtual",
"coverageArea.address-postalcode": "6044",
    "service-type": "nhsd:/reference/taxonomies/snomed-servicetype|1223091000168105",
    "characteristic": "http://fhir.nhsd.com.au/CodeSystem/rc-serviceCharInternalUse|primaryCareAfterHours"</t>
  </si>
  <si>
    <t>024</t>
  </si>
  <si>
    <t>059</t>
  </si>
  <si>
    <t>Refer to GPAT High</t>
  </si>
  <si>
    <t>062</t>
  </si>
  <si>
    <t>Refer to GPAT Low</t>
  </si>
  <si>
    <t>025</t>
  </si>
  <si>
    <t>Consider NPS</t>
  </si>
  <si>
    <t>027</t>
  </si>
  <si>
    <t>Podiatrist</t>
  </si>
  <si>
    <t>Podiatry service</t>
  </si>
  <si>
    <t>310087009</t>
  </si>
  <si>
    <t>028</t>
  </si>
  <si>
    <t>Y - Not CoC</t>
  </si>
  <si>
    <t>WA: General practice service
SA: Community health service
Refer to NHSD query tab, 4(WA) and 5(SA) based on state/contract group. Remove open Now flags.</t>
  </si>
  <si>
    <t xml:space="preserve">WA: Urgent Care
SA: SA Priority Care Clinic
hardcoded </t>
  </si>
  <si>
    <t>State Pharmacy Help</t>
  </si>
  <si>
    <t>030</t>
  </si>
  <si>
    <t>Refer to Urgent Care Clinic</t>
  </si>
  <si>
    <t>General practice service</t>
  </si>
  <si>
    <t>Urgent Care</t>
  </si>
  <si>
    <t>031</t>
  </si>
  <si>
    <t>Referred to RAN</t>
  </si>
  <si>
    <t>Sched Dentist appt</t>
  </si>
  <si>
    <t>See Doctor in 2 hrs</t>
  </si>
  <si>
    <t>3 API queries</t>
  </si>
  <si>
    <t>"location.physicalType": "si",
    "service-type": "nhsd:/reference/taxonomies/snomed-servicetype|1223091000168105",
    "location.near": "-35.362178:143.511803",
    "location.near-distance": "5|http://unitsofmeasure.org|km"</t>
  </si>
  <si>
    <t>"service-type": "nhsd:/reference/taxonomies/snomed-servicetype|1223091000168105",
    "coverageArea.address-postalcode": "3030",
    "location.physicalType": "home"</t>
  </si>
  <si>
    <t>"location.physicalType": "virtual",
    "service-type": "nhsd:/reference/taxonomies/snomed-servicetype|1223091000168105",
    "coverageArea.address-postalcode": "2832"</t>
  </si>
  <si>
    <t>See Doctor in 2 hrs tele</t>
  </si>
  <si>
    <t>See Doctor today</t>
  </si>
  <si>
    <t>See Doctor today tele</t>
  </si>
  <si>
    <t xml:space="preserve">See Doctor within a week  </t>
  </si>
  <si>
    <t>See Doctor within a week tele</t>
  </si>
  <si>
    <t>039</t>
  </si>
  <si>
    <t>See nPEP Prov Immed</t>
  </si>
  <si>
    <t>Y-Not CoC</t>
  </si>
  <si>
    <t>nPEP Program</t>
  </si>
  <si>
    <t>"characteristic": "http://fhir.nhsd.com.au/CodeSystem/rc-program|npepProgram",
"location.physicalType": "si",
"location.near": "-35.02343:138.569834",
"location.near-distance": "50|http://unitsofmeasure.org|km"</t>
  </si>
  <si>
    <t>040</t>
  </si>
  <si>
    <t>See nPEP 1-3 days</t>
  </si>
  <si>
    <t>Pharmacist advice in 2 hrs</t>
  </si>
  <si>
    <t>Pharmacist advice today</t>
  </si>
  <si>
    <t>Pharmacist advice within a week</t>
  </si>
  <si>
    <t>045</t>
  </si>
  <si>
    <t>TAS Parent Line</t>
  </si>
  <si>
    <t>046</t>
  </si>
  <si>
    <t>047</t>
  </si>
  <si>
    <t>Trans Diving Emerg HL</t>
  </si>
  <si>
    <t>048</t>
  </si>
  <si>
    <t>Trans to GPAT nurse</t>
  </si>
  <si>
    <t>Trans MH Triage Assess</t>
  </si>
  <si>
    <t>Mental health crisis assessment and treatment service</t>
  </si>
  <si>
    <t>"location.physicalType": "si",
    "location.near": "-35.02343:138.569834",
    "location.near-distance": "50|http://unitsofmeasure.org|km",
    "service-type": "nhsd:/reference/taxonomies/snomed-servicetype|1239021000168108"</t>
  </si>
  <si>
    <t>"coverageArea.address-postalcode": "6044",
    "location.physicalType": "home",
    "service-type": "nhsd:/reference/taxonomies/snomed-servicetype|1239021000168108"</t>
  </si>
  <si>
    <t>"location.physicalType": "virtual",
    "coverageArea.address-postalcode": "6044",
    "service-type": "nhsd:/reference/taxonomies/snomed-servicetype|1239021000168108"</t>
  </si>
  <si>
    <t>Call PIC Immed</t>
  </si>
  <si>
    <t>Refer to NP instr</t>
  </si>
  <si>
    <t>Nurse led clinic</t>
  </si>
  <si>
    <t>WA RURAL NURSING POST</t>
  </si>
  <si>
    <t>2 API queries - UI: all results are on Service nearby tab</t>
  </si>
  <si>
    <r>
      <t xml:space="preserve">
</t>
    </r>
    <r>
      <rPr>
        <b/>
        <sz val="10"/>
        <rFont val="Arial"/>
        <family val="2"/>
      </rPr>
      <t>Coverage area search</t>
    </r>
    <r>
      <rPr>
        <sz val="10"/>
        <rFont val="Arial"/>
        <family val="2"/>
      </rPr>
      <t xml:space="preserve">
"location.physicalType": "si",
    "coverageArea.address-postalcode": "6044",
    "characteristic": "http://fhir.nhsd.com.au/CodeSystem/rc-serviceCharInternalUse|waNursingPost",
    "service-type": "nhsd:/reference/taxonomies/snomed-servicetype|1277181000168103"
</t>
    </r>
    <r>
      <rPr>
        <b/>
        <sz val="10"/>
        <rFont val="Arial"/>
        <family val="2"/>
      </rPr>
      <t xml:space="preserve">Location based search
</t>
    </r>
    <r>
      <rPr>
        <sz val="10"/>
        <rFont val="Arial"/>
        <family val="2"/>
      </rPr>
      <t>"location.physicalType": "si",
    "characteristic": "http://fhir.nhsd.com.au/CodeSystem/rc-serviceCharInternalUse|waNursingPost",
    "service-type": "nhsd:/reference/taxonomies/snomed-servicetype|1277181000168103",
    "location.near": "-34.3969:119.2557",
    "location.near-distance": "50|http://unitsofmeasure.org|km"</t>
    </r>
  </si>
  <si>
    <t>052</t>
  </si>
  <si>
    <t>Dietitian</t>
  </si>
  <si>
    <t>1. Dietetics service
2. Nutrition service</t>
  </si>
  <si>
    <t>1. 310090003
2. 1240781000168102</t>
  </si>
  <si>
    <t>053</t>
  </si>
  <si>
    <t>Physiotherapist</t>
  </si>
  <si>
    <t>1.Physiotherapy service
2. Physical and rehabilitation medicine service</t>
  </si>
  <si>
    <t>1. 722140001
2.722424008</t>
  </si>
  <si>
    <t>054</t>
  </si>
  <si>
    <t>See Doctor today / TPL</t>
  </si>
  <si>
    <t>055</t>
  </si>
  <si>
    <t>See Doctor today tele / TPL</t>
  </si>
  <si>
    <t>056</t>
  </si>
  <si>
    <t>See Dr within a week / TPL</t>
  </si>
  <si>
    <t>057</t>
  </si>
  <si>
    <t>See Dr within a week tele / TPL</t>
  </si>
  <si>
    <t>058</t>
  </si>
  <si>
    <t>Self-care advice / TPL</t>
  </si>
  <si>
    <t>NSW VK HNE</t>
  </si>
  <si>
    <t>NSW VK SES/WS</t>
  </si>
  <si>
    <t>063</t>
  </si>
  <si>
    <t>REFERENCE</t>
  </si>
  <si>
    <t>Refer to Nursing Post 000 instructions</t>
  </si>
  <si>
    <t>Refer to NP 000</t>
  </si>
  <si>
    <t>Check the process for Nursing Post instructions for nurse</t>
  </si>
  <si>
    <t>N for CoC</t>
  </si>
  <si>
    <t>Refer to Nursing Post ED instructions</t>
  </si>
  <si>
    <t>Refer to NP ED</t>
  </si>
  <si>
    <t>To be checked</t>
  </si>
  <si>
    <t>Refer to SARC</t>
  </si>
  <si>
    <t>Check the process and criteria</t>
  </si>
  <si>
    <t>Refer to NP</t>
  </si>
  <si>
    <t>Duplicate</t>
  </si>
  <si>
    <t>Contact your midwife/obstetrician or maternity unit within the next 6 hours</t>
  </si>
  <si>
    <t>Cont Midwife/MU 6hrs</t>
  </si>
  <si>
    <t>Remove</t>
  </si>
  <si>
    <t>See a doctor within the next 6 hours</t>
  </si>
  <si>
    <t>See Doctor in 6hrs</t>
  </si>
  <si>
    <t>See a doctor within the next 12 hours</t>
  </si>
  <si>
    <t>See Doctor in 12hrs</t>
  </si>
  <si>
    <t>See a doctor within the next 1-3 days</t>
  </si>
  <si>
    <t>See DR in 1-3 Days</t>
  </si>
  <si>
    <t>Schedule a routine appointment with your doctor or GP practice at a time that is convenient</t>
  </si>
  <si>
    <t>See DR convenient</t>
  </si>
  <si>
    <t>Contact your Dentist urgently or see Nursing Post instructions</t>
  </si>
  <si>
    <t>Cont Dentist/NP Inst</t>
  </si>
  <si>
    <t>See a doctor within next 1-3 days/Tasmania Parent Line</t>
  </si>
  <si>
    <t>Dr 1-3 days / TPL</t>
  </si>
  <si>
    <t>See a doctor when convenient/Tasmanian Parent Line</t>
  </si>
  <si>
    <t>See Dr conven / TPL</t>
  </si>
  <si>
    <t>Home care advice/Tasmanian Parent Line</t>
  </si>
  <si>
    <t>Self-care advice/TPL</t>
  </si>
  <si>
    <t>Refer to WA Metro nPEP Provider immediately</t>
  </si>
  <si>
    <t>Ref WAMet nPEP immed</t>
  </si>
  <si>
    <t>Check the process and reason for two versions</t>
  </si>
  <si>
    <t>Refer to WA Non Metro nPEP Provider immediately</t>
  </si>
  <si>
    <t>WA NonMet nPEP immed</t>
  </si>
  <si>
    <t>AHGP Services now closed</t>
  </si>
  <si>
    <t>Srvc now closed</t>
  </si>
  <si>
    <t>Scheduled appointment with own GP</t>
  </si>
  <si>
    <t>Sched appoint w/ GP</t>
  </si>
  <si>
    <t>Select another algorithm</t>
  </si>
  <si>
    <t>Select another algo</t>
  </si>
  <si>
    <t>Go to a Pharmacist</t>
  </si>
  <si>
    <t>Refer to State Communicable Diseases Branch</t>
  </si>
  <si>
    <t>State Comms Disease1</t>
  </si>
  <si>
    <t>State Comms Disease2</t>
  </si>
  <si>
    <t>State Comms Disease</t>
  </si>
  <si>
    <t>Will follow clinical disposition</t>
  </si>
  <si>
    <t>Attend own GP</t>
  </si>
  <si>
    <t>Attend other health care professional</t>
  </si>
  <si>
    <t>Attend NP or health centre in hours</t>
  </si>
  <si>
    <t>Check the process of nursing posts scripts</t>
  </si>
  <si>
    <t>Transfer to palliative care nurse</t>
  </si>
  <si>
    <t>Tfr to palliative care nurse</t>
  </si>
  <si>
    <t>064</t>
  </si>
  <si>
    <t>Referred to Crisis Care WA</t>
  </si>
  <si>
    <t>Referred Crisis Care</t>
  </si>
  <si>
    <t>065</t>
  </si>
  <si>
    <t>Warm conference to AHGP</t>
  </si>
  <si>
    <t>Warm conf to AHGP</t>
  </si>
  <si>
    <t>066</t>
  </si>
  <si>
    <t>067</t>
  </si>
  <si>
    <t>Activate 000 - Immediate</t>
  </si>
  <si>
    <t>069</t>
  </si>
  <si>
    <t>Activate 000 - Non time critical</t>
  </si>
  <si>
    <t>Activate 000-4</t>
  </si>
  <si>
    <t>071</t>
  </si>
  <si>
    <t>Activate 000 - Emergency</t>
  </si>
  <si>
    <t>084</t>
  </si>
  <si>
    <t>Health Information</t>
  </si>
  <si>
    <t>089</t>
  </si>
  <si>
    <t>Arrange Urgent Orthodontist Appointment</t>
  </si>
  <si>
    <t>Orthodontist Urgent</t>
  </si>
  <si>
    <t>090</t>
  </si>
  <si>
    <t>Arrange Orthodontist Routine Appointment</t>
  </si>
  <si>
    <t>Orthodontist Routine</t>
  </si>
  <si>
    <t>CONTRACT_ID</t>
  </si>
  <si>
    <t>CONTRACT_DESC</t>
  </si>
  <si>
    <t>HIAS_Gen Public_ACT</t>
  </si>
  <si>
    <t>HDA AUSTRALIAN CAPITAL TERRITORY</t>
  </si>
  <si>
    <t>HIAS_Hospitals_ACT</t>
  </si>
  <si>
    <t>HIAS_Gen Public_NPS_ACT</t>
  </si>
  <si>
    <t>HIAS_Cold and flu_ACT</t>
  </si>
  <si>
    <t>HIAS_Gen Public_PIC_ACT</t>
  </si>
  <si>
    <t>HIAS_Gen Public_TIS_ACT</t>
  </si>
  <si>
    <t>HIAS_Gen Public_PBB_ACT</t>
  </si>
  <si>
    <t>HIAS_Gen Public_Nat Relay_ACT</t>
  </si>
  <si>
    <t>HIAS_Gen Public_NSW</t>
  </si>
  <si>
    <t>HDA NEW SOUTH WALES</t>
  </si>
  <si>
    <t>HIAS_Hospitals_NSW</t>
  </si>
  <si>
    <t>HIAS_Gen Public_MHL_NSW</t>
  </si>
  <si>
    <t>Mental health</t>
  </si>
  <si>
    <t>HIAS_Gen Public_NPS_NSW</t>
  </si>
  <si>
    <t>HIAS_Gen Public_Hunter Access_NSW</t>
  </si>
  <si>
    <t>HIAS_Cold and flu_NSW</t>
  </si>
  <si>
    <t>HIAS_Gen Public_PIC_NSW</t>
  </si>
  <si>
    <t>HIAS_Gen Public_TIS_NSW</t>
  </si>
  <si>
    <t>HIAS_Gen Public_PBB_NSW</t>
  </si>
  <si>
    <t>HIAS_Gen Public_Nat Relay_NSW</t>
  </si>
  <si>
    <t>HIAS_Gen Public_NT</t>
  </si>
  <si>
    <t>HDA NORTHERN TERRITORY</t>
  </si>
  <si>
    <t>HIAS_Hospitals_NT</t>
  </si>
  <si>
    <t>HIAS_Gen Public_NPS_NT</t>
  </si>
  <si>
    <t>HIAS_Cold and flu_NT</t>
  </si>
  <si>
    <t>HIAS_Gen Public_PIC_NT</t>
  </si>
  <si>
    <t>HIAS_Gen Public_TIS_NT</t>
  </si>
  <si>
    <t>HIAS_Gen Public_PBB_NT</t>
  </si>
  <si>
    <t>HIAS_Gen Public_Nat Relay_NT</t>
  </si>
  <si>
    <t>HIAS_Gen Public_SA</t>
  </si>
  <si>
    <t>HDA SOUTH AUSTRALIA</t>
  </si>
  <si>
    <t>HIAS_Hospitals_SA</t>
  </si>
  <si>
    <t>HIAS_Gen Public_NPS_SA</t>
  </si>
  <si>
    <t>HIAS_Cold and flu_SA</t>
  </si>
  <si>
    <t>HIAS_Gen Public_PIC_SA</t>
  </si>
  <si>
    <t>HIAS_Gen Public_TIS_SA</t>
  </si>
  <si>
    <t>HIAS_Gen Public_PBB_SA</t>
  </si>
  <si>
    <t>HIAS_Gen Public_Nat Relay_SA</t>
  </si>
  <si>
    <t>HIAS_Gen Public_TAS</t>
  </si>
  <si>
    <t>HDA TASMANIA</t>
  </si>
  <si>
    <t>HIAS_Hospitals_TAS</t>
  </si>
  <si>
    <t>HIAS_Gen Public_NPS_TAS</t>
  </si>
  <si>
    <t>HIAS_ Gen Public_GP Assist_TAS</t>
  </si>
  <si>
    <t>HIAS_Cold and flu_TAS</t>
  </si>
  <si>
    <t>HIAS_Gen Public_PIC_TAS</t>
  </si>
  <si>
    <t>HIAS_Gen Public_TIS_TAS</t>
  </si>
  <si>
    <t>HIAS_Gen Public_PBB_TAS</t>
  </si>
  <si>
    <t>HIAS_Gen Public_Nat Relay_TAS</t>
  </si>
  <si>
    <t>HIAS_Gen Public_WA</t>
  </si>
  <si>
    <t>HDA WESTERN AUSTRALIA</t>
  </si>
  <si>
    <t>HIAS_Hospitals_WA</t>
  </si>
  <si>
    <r>
      <t>HIAS_Hospitals_</t>
    </r>
    <r>
      <rPr>
        <strike/>
        <sz val="10"/>
        <rFont val="Arial"/>
        <family val="2"/>
      </rPr>
      <t>King Edward Memorial Hospital_</t>
    </r>
    <r>
      <rPr>
        <sz val="10"/>
        <rFont val="Arial"/>
        <family val="2"/>
      </rPr>
      <t>WA</t>
    </r>
  </si>
  <si>
    <t>HIAS_Hospitals_Princess Margaret Hospital_WA</t>
  </si>
  <si>
    <r>
      <t>HIAS_</t>
    </r>
    <r>
      <rPr>
        <strike/>
        <sz val="10"/>
        <rFont val="Arial"/>
        <family val="2"/>
      </rPr>
      <t xml:space="preserve">Rural Hospitals &amp; </t>
    </r>
    <r>
      <rPr>
        <sz val="10"/>
        <rFont val="Arial"/>
        <family val="2"/>
      </rPr>
      <t>WACHS Nusing Post_WA</t>
    </r>
  </si>
  <si>
    <t>HIAS_Coorlgardie Nursing Post_WA</t>
  </si>
  <si>
    <t>HIAS_Rottnest Island Nursing Post_WA</t>
  </si>
  <si>
    <t>HIAS_Silverchain Nursing Post_WA</t>
  </si>
  <si>
    <t>HIAS_Gen Public_NPS_WA</t>
  </si>
  <si>
    <t>HIAS_Cold and flu_WA</t>
  </si>
  <si>
    <t>HIAS_Gen Public_PIC_WA</t>
  </si>
  <si>
    <t>HIAS_Gen Public_TIS_WA</t>
  </si>
  <si>
    <t>HIAS_Gen Public_PBB_WA</t>
  </si>
  <si>
    <t>HIAS_Gen Public_Nat Relay_WA</t>
  </si>
  <si>
    <t>HIAS_NOC_Gen Public_VIC</t>
  </si>
  <si>
    <t>NURSE ON CALL - VICTORIA</t>
  </si>
  <si>
    <t>HIAS_NOC_Hospitals_VIC</t>
  </si>
  <si>
    <t>HIAS_NOC_NPS_VIC</t>
  </si>
  <si>
    <t>HIAS_Cold and flu_VIC</t>
  </si>
  <si>
    <t>HIAS_Gen Public_PIC_VIC</t>
  </si>
  <si>
    <t>HIAS_Gen Public_TIS_VIC</t>
  </si>
  <si>
    <t>HIAS_Gen Public_PBB_VIC</t>
  </si>
  <si>
    <t>HIAS_Gen Public_Nat Relay_VIC</t>
  </si>
  <si>
    <t>HIAS_Gen Public_QLD</t>
  </si>
  <si>
    <t>HDA QUEENSLAND</t>
  </si>
  <si>
    <t>HIAS_Cold and flu_QLD</t>
  </si>
  <si>
    <t>HIAS_Gen Public_PIC_QLD</t>
  </si>
  <si>
    <t>HIAS_Gen Public_TIS_QLD</t>
  </si>
  <si>
    <t>HIAS_Gen Public_PBB_QLD</t>
  </si>
  <si>
    <t>HIAS_Gen Public_Nat Relay_QLD</t>
  </si>
  <si>
    <t>HIAS_Gen Public_CALD_VIC</t>
  </si>
  <si>
    <t>HDA_MULTICULTURAL</t>
  </si>
  <si>
    <t>Multicultural Health Connect calls, no provider referrals EXCEPT for outcomes with 'Mental Health Crisis'</t>
  </si>
  <si>
    <t>Currently Excluding: SA PCC, WA UCC, GP Access, AHGP</t>
  </si>
  <si>
    <t>HIAS_Gen Public_CALD_NSW</t>
  </si>
  <si>
    <t>HIAS_Gen Public_CALD_QLD</t>
  </si>
  <si>
    <t>HIAS_Gen Public_CALD_SA</t>
  </si>
  <si>
    <t>HIAS_Gen Public_CALD_WA</t>
  </si>
  <si>
    <t>HIAS_Gen Public_CALD_TAS</t>
  </si>
  <si>
    <t>HIAS_Gen Public_CALD_NT</t>
  </si>
  <si>
    <t>always fallback to MHC regardless of state (achieved by data setup)</t>
  </si>
  <si>
    <t>HIAS_NPEP_SA</t>
  </si>
  <si>
    <t>NPEP SOUTH AUSTRALIA</t>
  </si>
  <si>
    <t>Lock down state fields</t>
  </si>
  <si>
    <t>For other contracts, use the state input and trigger the state contract group</t>
  </si>
  <si>
    <t>NPEP WESTERN AUSTRALIA</t>
  </si>
  <si>
    <t>HIAS_Amb Sec Triage_NSW</t>
  </si>
  <si>
    <t>NSW AMBULANCE SERVICE</t>
  </si>
  <si>
    <t>HIAS_Amb Sec Triage_SJA_WA</t>
  </si>
  <si>
    <t>WA SAINT JOHN'S AMBULANCE</t>
  </si>
  <si>
    <t>HIAS_Parent_SA</t>
  </si>
  <si>
    <t>HIAS_Parent_TAS</t>
  </si>
  <si>
    <t>HIAS_HAL1_ACT</t>
  </si>
  <si>
    <t>HIAS_HAL1</t>
  </si>
  <si>
    <t>HDA HEALTH ALERT LINE 1</t>
  </si>
  <si>
    <t>HIAS_HAL1_NSW</t>
  </si>
  <si>
    <t>HIAS_HAL1_NT</t>
  </si>
  <si>
    <t>HIAS_HAL1_VIC</t>
  </si>
  <si>
    <t>HIAS_HAL1_TAS</t>
  </si>
  <si>
    <t>HIAS_HAL1_WA</t>
  </si>
  <si>
    <t>HIAS_HAL1_SA</t>
  </si>
  <si>
    <t>HIAS_HAL2_ACT</t>
  </si>
  <si>
    <t>HIAS_HAL2</t>
  </si>
  <si>
    <t>HDA HEALTH ALERT LINE 2</t>
  </si>
  <si>
    <t>HIAS_HAL2_NSW</t>
  </si>
  <si>
    <t>HIAS_HAL2_NT</t>
  </si>
  <si>
    <t>HIAS_HAL2_VIC</t>
  </si>
  <si>
    <t>HIAS_HAL2_TAS</t>
  </si>
  <si>
    <t>HIAS_HAL2_WA</t>
  </si>
  <si>
    <t>HIAS_HAL2_SA</t>
  </si>
  <si>
    <t>HIAS_HAL3_ACT</t>
  </si>
  <si>
    <t>HIAS_HAL3</t>
  </si>
  <si>
    <t>HDA HEALTH ALERT LINE 3</t>
  </si>
  <si>
    <t>HIAS_HAL3_NSW</t>
  </si>
  <si>
    <t>HIAS_HAL3_NT</t>
  </si>
  <si>
    <t>HIAS_HAL3_VIC</t>
  </si>
  <si>
    <t>HIAS_HAL3_TAS</t>
  </si>
  <si>
    <t>HIAS_HAL3_WA</t>
  </si>
  <si>
    <t>HIAS_HAL3_SA</t>
  </si>
  <si>
    <t>HIAS_HAL4_ACT</t>
  </si>
  <si>
    <t>HIAS_HAL4</t>
  </si>
  <si>
    <t>HDA HEALTH ALERT LINE 4</t>
  </si>
  <si>
    <t>HIAS_HAL4_NSW</t>
  </si>
  <si>
    <t>HIAS_HAL4_NT</t>
  </si>
  <si>
    <t>HIAS_HAL4_VIC</t>
  </si>
  <si>
    <t>HIAS_HAL4_TAS</t>
  </si>
  <si>
    <t>HIAS_HAL4_WA</t>
  </si>
  <si>
    <t>HIAS_HAL4_SA</t>
  </si>
  <si>
    <t>HIAS_HAL5_ACT</t>
  </si>
  <si>
    <t>HIAS_HAL5</t>
  </si>
  <si>
    <t>HDA HEALTH ALERT LINE 5</t>
  </si>
  <si>
    <t>HIAS_HAL5_NSW</t>
  </si>
  <si>
    <t>HIAS_HAL5_NT</t>
  </si>
  <si>
    <t>HIAS_HAL5_VIC</t>
  </si>
  <si>
    <t>HIAS_HAL5_TAS</t>
  </si>
  <si>
    <t>HIAS_HAL5_WA</t>
  </si>
  <si>
    <t>HIAS_HAL5_SA</t>
  </si>
  <si>
    <t>Internal support</t>
  </si>
  <si>
    <t>No mapping</t>
  </si>
  <si>
    <t>External support</t>
  </si>
  <si>
    <t>Supersede Acuity Level in Change dropdown</t>
  </si>
  <si>
    <t>ACUITY LEVEL</t>
  </si>
  <si>
    <t>Medicine (Join outcome rule game)</t>
  </si>
  <si>
    <t>Allied Health (Not in Std outcome rule)</t>
  </si>
  <si>
    <t>nPEP</t>
  </si>
  <si>
    <t>CDSS-Recommended Specialist ID</t>
  </si>
  <si>
    <t>Ongoing updates/changes from CDSS?</t>
  </si>
  <si>
    <t>emergency_ambulance</t>
  </si>
  <si>
    <t>N/A</t>
  </si>
  <si>
    <t>emergency</t>
  </si>
  <si>
    <t>Contact your Mental Health Provider urgently</t>
  </si>
  <si>
    <t>consultation_24</t>
  </si>
  <si>
    <t>ANY hint in any conditions = "consultation_2"</t>
  </si>
  <si>
    <r>
      <t>Psychiatrist /</t>
    </r>
    <r>
      <rPr>
        <b/>
        <sz val="9"/>
        <color theme="5" tint="-0.249977111117893"/>
        <rFont val="Arial"/>
        <family val="2"/>
      </rPr>
      <t>Psychologist</t>
    </r>
  </si>
  <si>
    <r>
      <t>SP_16 /</t>
    </r>
    <r>
      <rPr>
        <b/>
        <sz val="9"/>
        <color theme="5" tint="-0.249977111117893"/>
        <rFont val="Arial"/>
        <family val="2"/>
      </rPr>
      <t xml:space="preserve"> SP_105</t>
    </r>
  </si>
  <si>
    <t>NO hint in any conditions = "consultation_2"</t>
  </si>
  <si>
    <t>consultation</t>
  </si>
  <si>
    <t>Contact your optometrist/ophthalmologist in 2 hrs</t>
  </si>
  <si>
    <t>Ophthalmologist</t>
  </si>
  <si>
    <t>SP_7</t>
  </si>
  <si>
    <t>Contact your optometrist/ophthalmologist in 24 hrs</t>
  </si>
  <si>
    <t>Refer to Medicines Line</t>
  </si>
  <si>
    <t>TBD</t>
  </si>
  <si>
    <t>Derived based on specific workflow for medicine query</t>
  </si>
  <si>
    <t>Refer to Poisons Information Centre immediately</t>
  </si>
  <si>
    <t>Call the Poisons Information Centre Immediately</t>
  </si>
  <si>
    <t>Poisons Information Centre</t>
  </si>
  <si>
    <t>SP_111</t>
  </si>
  <si>
    <t>Refer to the State Pharmacy Helpline</t>
  </si>
  <si>
    <t>See dentist in 2 hrs</t>
  </si>
  <si>
    <t>Dentist</t>
  </si>
  <si>
    <t>SP_103</t>
  </si>
  <si>
    <t>See dentist in 24 hrs</t>
  </si>
  <si>
    <t>See dentist within the next week</t>
  </si>
  <si>
    <t>See GP in 2 hrs</t>
  </si>
  <si>
    <t>personal_visit</t>
  </si>
  <si>
    <r>
      <t xml:space="preserve">NOT Ophtalmologist, Dentist, Pharmacist, Gynecologist, </t>
    </r>
    <r>
      <rPr>
        <b/>
        <sz val="9"/>
        <color theme="5" tint="-0.249977111117893"/>
        <rFont val="Calibri"/>
        <family val="2"/>
        <scheme val="minor"/>
      </rPr>
      <t xml:space="preserve">Psychologist, Poisons Information Centre, </t>
    </r>
  </si>
  <si>
    <t>UI prompt with error msg "Disposition match not found"
Nurse needs to manually select the disposition</t>
  </si>
  <si>
    <t>See GP in 2 hrs, inc telehealth</t>
  </si>
  <si>
    <t>Arrange to be seen by a doctor within the next 6 hours</t>
  </si>
  <si>
    <t>Not "personal_visit"</t>
  </si>
  <si>
    <r>
      <t xml:space="preserve">NOT Ophtalmologist, Dentist, Pharmacist, Gynecologist, </t>
    </r>
    <r>
      <rPr>
        <b/>
        <sz val="9"/>
        <color theme="5" tint="-0.249977111117893"/>
        <rFont val="Calibri"/>
        <family val="2"/>
        <scheme val="minor"/>
      </rPr>
      <t>Psychologist, Pharmacist, Obstetrician, Midwife, Sexual health service, Podiatrist, Physical Therapist, Dietician</t>
    </r>
  </si>
  <si>
    <t>See a doctor today, inc. telehealth</t>
  </si>
  <si>
    <t>Schedule an appointment to be seen by the doctor in the next 1-3 days</t>
  </si>
  <si>
    <t>See GP within the next week</t>
  </si>
  <si>
    <t>See GP within the next week, inc. telehealth</t>
  </si>
  <si>
    <t>Schedule a routine appointment with a doctor at a time that is convenient</t>
  </si>
  <si>
    <t>Derived based on specific workflow for nPEP triage</t>
  </si>
  <si>
    <t>See pharmacist in 2 hrs</t>
  </si>
  <si>
    <t>Pharmacist</t>
  </si>
  <si>
    <t>SP_102</t>
  </si>
  <si>
    <t>Hint or specialist?</t>
  </si>
  <si>
    <t>See pharmacist in 24 hrs</t>
  </si>
  <si>
    <t>Seek the advice of a pharmacist</t>
  </si>
  <si>
    <t>See pharmacist within the next week</t>
  </si>
  <si>
    <t>See primary maternity care provider in 2 hrs</t>
  </si>
  <si>
    <r>
      <t xml:space="preserve">Gynecologist / </t>
    </r>
    <r>
      <rPr>
        <b/>
        <sz val="9"/>
        <color theme="5" tint="-0.249977111117893"/>
        <rFont val="Arial"/>
        <family val="2"/>
      </rPr>
      <t>Obstetrician/Midwife</t>
    </r>
  </si>
  <si>
    <r>
      <t xml:space="preserve">SP_106 / </t>
    </r>
    <r>
      <rPr>
        <b/>
        <sz val="9"/>
        <color theme="5" tint="-0.249977111117893"/>
        <rFont val="Arial"/>
        <family val="2"/>
      </rPr>
      <t>SP_104 / SP_109</t>
    </r>
  </si>
  <si>
    <t>See primary maternity care provider in 24 hrs</t>
  </si>
  <si>
    <t>See primary maternity care provider within the next week</t>
  </si>
  <si>
    <t>Self care</t>
  </si>
  <si>
    <t>Home with self care advice</t>
  </si>
  <si>
    <t>self_care</t>
  </si>
  <si>
    <t>Medicine non std flow?</t>
  </si>
  <si>
    <t>SP_107</t>
  </si>
  <si>
    <t>SP_108</t>
  </si>
  <si>
    <t>Physical Therapist</t>
  </si>
  <si>
    <t>SP_101</t>
  </si>
  <si>
    <t>Dietician</t>
  </si>
  <si>
    <t>SP_110</t>
  </si>
  <si>
    <t>Go back to CDSS triage to assess the caller's symptoms</t>
  </si>
  <si>
    <r>
      <t xml:space="preserve">Go back to CDSS triage to assess the caller's symptoms </t>
    </r>
    <r>
      <rPr>
        <i/>
        <sz val="9"/>
        <color rgb="FF00B050"/>
        <rFont val="Arial"/>
        <family val="2"/>
      </rPr>
      <t>(Stop here, no Outcome Logic, agent can use CDSS)</t>
    </r>
  </si>
  <si>
    <r>
      <t xml:space="preserve">Advise them to contact GPAT directly on this number XXXX XXXX. </t>
    </r>
    <r>
      <rPr>
        <i/>
        <sz val="9"/>
        <color rgb="FF00B0F0"/>
        <rFont val="Arial"/>
        <family val="2"/>
      </rPr>
      <t xml:space="preserve">(Stop here, do not proceed with Outcome Logic.) </t>
    </r>
  </si>
  <si>
    <r>
      <t xml:space="preserve">Advise them to contact patient's usual GP or other health service provider
</t>
    </r>
    <r>
      <rPr>
        <sz val="9"/>
        <color rgb="FF00B0F0"/>
        <rFont val="Arial"/>
        <family val="2"/>
      </rPr>
      <t xml:space="preserve">(Stop here, do not proceed with Outcome Logic.) </t>
    </r>
  </si>
  <si>
    <r>
      <t xml:space="preserve">Return to normal call to provide information
</t>
    </r>
    <r>
      <rPr>
        <i/>
        <sz val="9"/>
        <color rgb="FF00B050"/>
        <rFont val="Arial"/>
        <family val="2"/>
      </rPr>
      <t>(Stop here, no Outcome Logic, agent can use CDSS)</t>
    </r>
  </si>
  <si>
    <t>Refer to AHGP, Allied Health Professional</t>
  </si>
  <si>
    <r>
      <t xml:space="preserve">Attend Emergency Department Immediately 
</t>
    </r>
    <r>
      <rPr>
        <sz val="9"/>
        <color rgb="FF00B0F0"/>
        <rFont val="Arial"/>
        <family val="2"/>
      </rPr>
      <t xml:space="preserve">(Stop here, do not proceed with Outcome Logic.) </t>
    </r>
  </si>
  <si>
    <t>May be added depends on "hints" from Infermedica</t>
  </si>
  <si>
    <t>CS</t>
  </si>
  <si>
    <t>Community service or GP</t>
  </si>
  <si>
    <t>Change request to select highest triage level when there are multiple passes</t>
  </si>
  <si>
    <t>If the multiples have the same level, select anyone</t>
  </si>
  <si>
    <t>ID</t>
  </si>
  <si>
    <t>CDSS Recommended Specialist</t>
  </si>
  <si>
    <t>SP_1</t>
  </si>
  <si>
    <t xml:space="preserve">General Practitioner </t>
  </si>
  <si>
    <t>SP_2</t>
  </si>
  <si>
    <t xml:space="preserve">Internal Diseases Specialist </t>
  </si>
  <si>
    <t>SP_3</t>
  </si>
  <si>
    <t xml:space="preserve">Pediatrician </t>
  </si>
  <si>
    <t>SP_4</t>
  </si>
  <si>
    <t xml:space="preserve">Surgeon </t>
  </si>
  <si>
    <t>SP_5</t>
  </si>
  <si>
    <t xml:space="preserve">Gastroenterologist </t>
  </si>
  <si>
    <t xml:space="preserve">Ophthalmologist </t>
  </si>
  <si>
    <t>SP_8</t>
  </si>
  <si>
    <t xml:space="preserve">Toxicologist </t>
  </si>
  <si>
    <t>SP_9</t>
  </si>
  <si>
    <t xml:space="preserve">Dermatologist </t>
  </si>
  <si>
    <t>SP_10</t>
  </si>
  <si>
    <t xml:space="preserve">Endocrinologist </t>
  </si>
  <si>
    <t>SP_11</t>
  </si>
  <si>
    <t xml:space="preserve">Urologist </t>
  </si>
  <si>
    <t>SP_12</t>
  </si>
  <si>
    <t xml:space="preserve">Cardiologist </t>
  </si>
  <si>
    <t>SP_13</t>
  </si>
  <si>
    <t xml:space="preserve">Oncologist </t>
  </si>
  <si>
    <t>SP_14</t>
  </si>
  <si>
    <t xml:space="preserve">ENT doctor </t>
  </si>
  <si>
    <t>SP_15</t>
  </si>
  <si>
    <t xml:space="preserve">Gynecologist </t>
  </si>
  <si>
    <t>SP_16</t>
  </si>
  <si>
    <t xml:space="preserve">Psychiatrist </t>
  </si>
  <si>
    <t>SP_17</t>
  </si>
  <si>
    <t xml:space="preserve">Neurologist </t>
  </si>
  <si>
    <t>SP_18</t>
  </si>
  <si>
    <t xml:space="preserve">Dentist </t>
  </si>
  <si>
    <t>SP_19</t>
  </si>
  <si>
    <t xml:space="preserve">Infectiologist </t>
  </si>
  <si>
    <t>SP_20</t>
  </si>
  <si>
    <t xml:space="preserve">Rheumatologist </t>
  </si>
  <si>
    <t>SP_21</t>
  </si>
  <si>
    <t xml:space="preserve">Angiologist </t>
  </si>
  <si>
    <t>SP_22</t>
  </si>
  <si>
    <t xml:space="preserve">Diabetologist </t>
  </si>
  <si>
    <t>SP_23</t>
  </si>
  <si>
    <t xml:space="preserve">Allergologist </t>
  </si>
  <si>
    <t>SP_24</t>
  </si>
  <si>
    <t xml:space="preserve">Nephrologist </t>
  </si>
  <si>
    <t>SP_25</t>
  </si>
  <si>
    <t xml:space="preserve">Hematologist </t>
  </si>
  <si>
    <t>SP_27</t>
  </si>
  <si>
    <t xml:space="preserve">Pulmonologist </t>
  </si>
  <si>
    <t>SP_105</t>
  </si>
  <si>
    <t>Psychologist</t>
  </si>
  <si>
    <t>Poisons Control Centre</t>
  </si>
  <si>
    <t>SP_104</t>
  </si>
  <si>
    <t>Obstetrician</t>
  </si>
  <si>
    <t>SP_109</t>
  </si>
  <si>
    <t>Midwife</t>
  </si>
  <si>
    <t>Physical therapist</t>
  </si>
  <si>
    <t>Service type (master)</t>
  </si>
  <si>
    <t>Outcome details</t>
  </si>
  <si>
    <t xml:space="preserve">contract group ID should be used </t>
  </si>
  <si>
    <t>Disposition (master) + Initial Disposition (logic)</t>
  </si>
  <si>
    <t>Contracts (Deactivate. Create)</t>
  </si>
  <si>
    <t>Outcome Rules HAD</t>
  </si>
  <si>
    <t>Eligible Age</t>
  </si>
  <si>
    <t>Service hours</t>
  </si>
  <si>
    <t>NHSD Search Type Desc</t>
  </si>
  <si>
    <t>scripts texts</t>
  </si>
  <si>
    <t>File transfer -&gt; transfer consent</t>
  </si>
  <si>
    <t>Specialist (master)</t>
  </si>
  <si>
    <t>Outcome (master)</t>
  </si>
  <si>
    <t xml:space="preserve">Calendars (configuration) </t>
  </si>
  <si>
    <t>Nursing post logic is not built</t>
  </si>
  <si>
    <t>transfer scripts</t>
  </si>
  <si>
    <t>Turn on audit trail</t>
  </si>
  <si>
    <t>Outcome service types</t>
  </si>
  <si>
    <t>Region codes (postcode is primary key)</t>
  </si>
  <si>
    <t>Geocode, org name to be built</t>
  </si>
  <si>
    <t>Eligibility text</t>
  </si>
  <si>
    <t xml:space="preserve">Geocode is used? </t>
  </si>
  <si>
    <t>Calendar Used logic is not built</t>
  </si>
  <si>
    <t>Postcode applicable (to be fixed)</t>
  </si>
  <si>
    <t>Disclaimer text</t>
  </si>
  <si>
    <t>Outcome SMS</t>
  </si>
  <si>
    <t>service type to refer to master service type file</t>
  </si>
  <si>
    <t>GP Assist query + Geocode</t>
  </si>
  <si>
    <t xml:space="preserve">CDSS steps </t>
  </si>
  <si>
    <t>CDSS output</t>
  </si>
  <si>
    <t>Initial Disposition</t>
  </si>
  <si>
    <t>Final Disposition</t>
  </si>
  <si>
    <t>Initial Outcome</t>
  </si>
  <si>
    <t>Final Outcome</t>
  </si>
  <si>
    <t>Outcome Scripts</t>
  </si>
  <si>
    <t>Test Focus</t>
  </si>
  <si>
    <t>Deriving logic of the output</t>
  </si>
  <si>
    <t>Disposition acuity level</t>
  </si>
  <si>
    <t>Mapping +eligibility checks</t>
  </si>
  <si>
    <t xml:space="preserve">Mapping </t>
  </si>
  <si>
    <t>Mapping+consent+transfer</t>
  </si>
  <si>
    <t>All initial dispositions need to be tested</t>
  </si>
  <si>
    <t>Scenarios</t>
  </si>
  <si>
    <t>1. All 35 dispositions (linking to TAS outcome test) - pending items</t>
  </si>
  <si>
    <t xml:space="preserve">1. Clinical agents: list including dispositions with higher acuity level </t>
  </si>
  <si>
    <t>To be flagged in the parent matrix</t>
  </si>
  <si>
    <t>Same test set as IO</t>
  </si>
  <si>
    <t>2. Fail safe (to be deferred)</t>
  </si>
  <si>
    <t>2. Senior clinical agents: list includes dispositions with higher acuity level + 1 leve below</t>
  </si>
  <si>
    <t>Quick call scenarios</t>
  </si>
  <si>
    <t>Considerations</t>
  </si>
  <si>
    <t>-High volume dispositions and outcomes</t>
  </si>
  <si>
    <t>Test all the initial outcomes tested</t>
  </si>
  <si>
    <t>-Mapping</t>
  </si>
  <si>
    <t>- Complexity in tech design: multiple outcomes, eligibility checks, npep, medicine query</t>
  </si>
  <si>
    <t>-Scripts with consent</t>
  </si>
  <si>
    <t>-High clinical risks outcomes</t>
  </si>
  <si>
    <t>-Scripts with transfer actions</t>
  </si>
  <si>
    <t xml:space="preserve">Transfer to mental health triage service </t>
  </si>
  <si>
    <t>Norfolk</t>
  </si>
  <si>
    <t xml:space="preserve">-Select a few states (rather than all states) </t>
  </si>
  <si>
    <t>Non standard assessment</t>
  </si>
  <si>
    <t>-nPEP</t>
  </si>
  <si>
    <t>-Medicine</t>
  </si>
  <si>
    <t>Count of Test Coverage</t>
  </si>
  <si>
    <t>Column Labels</t>
  </si>
  <si>
    <t>Row Labels</t>
  </si>
  <si>
    <t>Grand Total</t>
  </si>
  <si>
    <t>AGE_ID</t>
  </si>
  <si>
    <t>PROFILE</t>
  </si>
  <si>
    <t>RANGE FROM</t>
  </si>
  <si>
    <t xml:space="preserve">RANGE TO </t>
  </si>
  <si>
    <t>Unit(Year/Month)</t>
  </si>
  <si>
    <t>Used for</t>
  </si>
  <si>
    <t>Caller</t>
  </si>
  <si>
    <t>Year</t>
  </si>
  <si>
    <t>GPAT, AHGP</t>
  </si>
  <si>
    <t>If patient is caller, use patient's age.
1. DoB is present, use DoB
2. DoB is blank, use Age at triage step
If patient is not caller, use caller's age (to be: derived caller age based on new flag)</t>
  </si>
  <si>
    <t>Patient</t>
  </si>
  <si>
    <t>UCC</t>
  </si>
  <si>
    <t>1. DoB is present, use DoB
2. DoB is blank, use Age at triage step</t>
  </si>
  <si>
    <t>VK service</t>
  </si>
  <si>
    <t>PROGRAME</t>
  </si>
  <si>
    <t>PROGRAME CODE</t>
  </si>
  <si>
    <t>PRIMARY CARE AFTER HOURS</t>
  </si>
  <si>
    <t>http://fhir.nhsd.com.au/CodeSystem/rc-serviceCharInternalUse|primaryCareAfterHours</t>
  </si>
  <si>
    <t>REGIONAL AND RURAL MEDICAL SERVICES</t>
  </si>
  <si>
    <t>http://fhir.nhsd.com.au/CodeSystem/rc-serviceCharInternalUse|raRMS</t>
  </si>
  <si>
    <t>http://fhir.nhsd.com.au/CodeSystem/rc-serviceCharInternalUse|waNursingPost</t>
  </si>
  <si>
    <t>WA URGENT CARE CLINIC</t>
  </si>
  <si>
    <t>http://fhir.nhsd.com.au/CodeSystem/rc-program|urgentCare</t>
  </si>
  <si>
    <t>SA PRIORITY CARE CLINIC</t>
  </si>
  <si>
    <t>http://fhir.nhsd.com.au/CodeSystem/rc-serviceCharInternalUse|saPriorityCareClinic</t>
  </si>
  <si>
    <t>GPAT/GPAT Nurse availability</t>
  </si>
  <si>
    <t>Post Code</t>
  </si>
  <si>
    <t>Region Group -AHGP</t>
  </si>
  <si>
    <t>Region Group - VK HNE</t>
  </si>
  <si>
    <t>Region Group - VK SES/WS</t>
  </si>
  <si>
    <t>If Region Group is blank, the service hour check fails</t>
  </si>
  <si>
    <t>VK Group SES/WS</t>
  </si>
  <si>
    <t>Import activities:</t>
  </si>
  <si>
    <t>Add</t>
  </si>
  <si>
    <t>Remove all existing records for specific service</t>
  </si>
  <si>
    <t>Insert all new records</t>
  </si>
  <si>
    <t>Update</t>
  </si>
  <si>
    <t>Options</t>
  </si>
  <si>
    <t>Pros</t>
  </si>
  <si>
    <t>Cons</t>
  </si>
  <si>
    <t>1.Multiple columns</t>
  </si>
  <si>
    <t>Easy to update data; Small change to code to read this list</t>
  </si>
  <si>
    <t>New service would need code change</t>
  </si>
  <si>
    <t>2.Single columns + mulptile rows+ Group type</t>
  </si>
  <si>
    <t>No code change for new service</t>
  </si>
  <si>
    <t>Changes to code to read this list</t>
  </si>
  <si>
    <t>VK Group HNE</t>
  </si>
  <si>
    <t>GROUP4</t>
  </si>
  <si>
    <t>GROUP1</t>
  </si>
  <si>
    <t>GROUP5</t>
  </si>
  <si>
    <t>GROUP6</t>
  </si>
  <si>
    <t>GROUP7</t>
  </si>
  <si>
    <t>Open hrs group</t>
  </si>
  <si>
    <t>Region Group</t>
  </si>
  <si>
    <t>Hours ID</t>
  </si>
  <si>
    <t>Operating Time From</t>
  </si>
  <si>
    <t>Operating Time to</t>
  </si>
  <si>
    <t>Monday</t>
  </si>
  <si>
    <t>Tuesday</t>
  </si>
  <si>
    <t>Wednesday</t>
  </si>
  <si>
    <t>Thursday</t>
  </si>
  <si>
    <t>Friday</t>
  </si>
  <si>
    <t>Sunday</t>
  </si>
  <si>
    <t>Public Holiday</t>
  </si>
  <si>
    <t>Calendar Used</t>
  </si>
  <si>
    <t>Group 1</t>
  </si>
  <si>
    <t>001.1</t>
  </si>
  <si>
    <t>Use the calendar for the recognised region based on state</t>
  </si>
  <si>
    <t xml:space="preserve">Timezone:  local time (residential postcode) </t>
  </si>
  <si>
    <t>001.2</t>
  </si>
  <si>
    <t>public holiday - needs to be updated annually</t>
  </si>
  <si>
    <t>002.1</t>
  </si>
  <si>
    <t>NT</t>
  </si>
  <si>
    <t>Regional+National</t>
  </si>
  <si>
    <t>002.2</t>
  </si>
  <si>
    <t>SA</t>
  </si>
  <si>
    <t>WA</t>
  </si>
  <si>
    <t>Group 4</t>
  </si>
  <si>
    <t/>
  </si>
  <si>
    <t>Not used</t>
  </si>
  <si>
    <t>TAS</t>
  </si>
  <si>
    <t>NSW</t>
  </si>
  <si>
    <t>VIC</t>
  </si>
  <si>
    <t>ACT</t>
  </si>
  <si>
    <t>QLD</t>
  </si>
  <si>
    <t>Group 5</t>
  </si>
  <si>
    <t xml:space="preserve">Norfolk AHGP </t>
  </si>
  <si>
    <t>Group 6</t>
  </si>
  <si>
    <t>? Not needed as it's the same check for UCC</t>
  </si>
  <si>
    <t>SA PCC</t>
  </si>
  <si>
    <t>postcode, hours</t>
  </si>
  <si>
    <t>conditions</t>
  </si>
  <si>
    <t>Other states?</t>
  </si>
  <si>
    <t>NORFOLK Ambulance</t>
  </si>
  <si>
    <t>Non NT, SA, WA contracts</t>
  </si>
  <si>
    <t>GP Access</t>
  </si>
  <si>
    <t>Open hrs group id</t>
  </si>
  <si>
    <t xml:space="preserve"> Time From</t>
  </si>
  <si>
    <t>Time to</t>
  </si>
  <si>
    <t>Is Opening Hours</t>
  </si>
  <si>
    <t>GP1-3GR1</t>
  </si>
  <si>
    <t>GP1-3_GR6</t>
  </si>
  <si>
    <t>GP12_GR1</t>
  </si>
  <si>
    <t>GP12_GR4</t>
  </si>
  <si>
    <t>GP12_GR6</t>
  </si>
  <si>
    <t>GP12_GR6PC</t>
  </si>
  <si>
    <t>GP2_GR1</t>
  </si>
  <si>
    <t>GP2_GR4</t>
  </si>
  <si>
    <t>GP2_GR6</t>
  </si>
  <si>
    <t>GP2_GR6PCC</t>
  </si>
  <si>
    <t>GP6_GR1</t>
  </si>
  <si>
    <t>GP6_GR4</t>
  </si>
  <si>
    <t>GP6_GR6</t>
  </si>
  <si>
    <t>GP6_GR6PCC</t>
  </si>
  <si>
    <t>GPAT</t>
  </si>
  <si>
    <t>Call NHSD</t>
  </si>
  <si>
    <t>GPAT_NURSE</t>
  </si>
  <si>
    <t>Condition Group</t>
  </si>
  <si>
    <t>Infermedica Extract 02Feb23</t>
  </si>
  <si>
    <t>Condition Name</t>
  </si>
  <si>
    <t>SNOMED ID</t>
  </si>
  <si>
    <t>Infermedica ID</t>
  </si>
  <si>
    <t>FO 1</t>
  </si>
  <si>
    <t>FO 2</t>
  </si>
  <si>
    <t>ADULT ONLY</t>
  </si>
  <si>
    <r>
      <t>ACE inhibitor-induced cough </t>
    </r>
    <r>
      <rPr>
        <sz val="8"/>
        <color rgb="FF94A4B3"/>
        <rFont val="Inherit"/>
      </rPr>
      <t>(c_926, R05, T88.7, Y52.4)</t>
    </r>
  </si>
  <si>
    <r>
      <t>Abdominal aortic aneurysm </t>
    </r>
    <r>
      <rPr>
        <sz val="8"/>
        <color rgb="FF94A4B3"/>
        <rFont val="Inherit"/>
      </rPr>
      <t>(c_764, I71.4)</t>
    </r>
  </si>
  <si>
    <r>
      <t>Abdominal aortic dissection </t>
    </r>
    <r>
      <rPr>
        <sz val="8"/>
        <color rgb="FF94A4B3"/>
        <rFont val="Inherit"/>
      </rPr>
      <t>(c_885, I71.0, I71.3, I71.4, I71.5, I71.6, I71.8)</t>
    </r>
  </si>
  <si>
    <t>Relationship entity: conditions and FOs</t>
  </si>
  <si>
    <t>BOTH</t>
  </si>
  <si>
    <r>
      <t>Abdominal pain, unspecified </t>
    </r>
    <r>
      <rPr>
        <sz val="8"/>
        <color rgb="FF94A4B3"/>
        <rFont val="Inherit"/>
      </rPr>
      <t>(c_969, R10.4)</t>
    </r>
  </si>
  <si>
    <r>
      <t>Abducens nerve palsy </t>
    </r>
    <r>
      <rPr>
        <sz val="8"/>
        <color rgb="FF94A4B3"/>
        <rFont val="Inherit"/>
      </rPr>
      <t>(c_547, H49.2)</t>
    </r>
  </si>
  <si>
    <r>
      <t>Abnormal vaginal bleeding in adolescence </t>
    </r>
    <r>
      <rPr>
        <sz val="8"/>
        <color rgb="FF94A4B3"/>
        <rFont val="Inherit"/>
      </rPr>
      <t>(c_1123, N92.1, N92.2, N93.8)</t>
    </r>
  </si>
  <si>
    <t>GPAT Inclusion for FO 059</t>
  </si>
  <si>
    <t>VK Inclusion for FO 066,065</t>
  </si>
  <si>
    <r>
      <t>Acetaminophen poisoning </t>
    </r>
    <r>
      <rPr>
        <sz val="8"/>
        <color rgb="FF94A4B3"/>
        <rFont val="Inherit"/>
      </rPr>
      <t>(c_306, T39.1)</t>
    </r>
  </si>
  <si>
    <r>
      <t>Achalasia </t>
    </r>
    <r>
      <rPr>
        <sz val="8"/>
        <color rgb="FF94A4B3"/>
        <rFont val="Inherit"/>
      </rPr>
      <t>(c_1, K22.0)</t>
    </r>
  </si>
  <si>
    <r>
      <t>Achilles tendinitis </t>
    </r>
    <r>
      <rPr>
        <sz val="8"/>
        <color rgb="FF94A4B3"/>
        <rFont val="Inherit"/>
      </rPr>
      <t>(c_803, M76.6)</t>
    </r>
  </si>
  <si>
    <r>
      <t>Achilles tendon rupture </t>
    </r>
    <r>
      <rPr>
        <sz val="8"/>
        <color rgb="FF94A4B3"/>
        <rFont val="Inherit"/>
      </rPr>
      <t>(c_806, S86.1)</t>
    </r>
  </si>
  <si>
    <r>
      <t>Acne </t>
    </r>
    <r>
      <rPr>
        <sz val="8"/>
        <color rgb="FF94A4B3"/>
        <rFont val="Inherit"/>
      </rPr>
      <t>(c_111, L70.0, L70.1, L70.2, L70.3, L70.5, L70.8, L70.9, L73.0)</t>
    </r>
  </si>
  <si>
    <r>
      <t>Acquired immunodeficiency syndrome </t>
    </r>
    <r>
      <rPr>
        <sz val="8"/>
        <color rgb="FF94A4B3"/>
        <rFont val="Inherit"/>
      </rPr>
      <t>(c_259, B20, B21, B22, B23, B24)</t>
    </r>
  </si>
  <si>
    <r>
      <t>Acromegaly </t>
    </r>
    <r>
      <rPr>
        <sz val="8"/>
        <color rgb="FF94A4B3"/>
        <rFont val="Inherit"/>
      </rPr>
      <t>(c_163, E22.0)</t>
    </r>
  </si>
  <si>
    <r>
      <t>Acute HIV infection </t>
    </r>
    <r>
      <rPr>
        <sz val="8"/>
        <color rgb="FF94A4B3"/>
        <rFont val="Inherit"/>
      </rPr>
      <t>(c_665, B23.0)</t>
    </r>
  </si>
  <si>
    <r>
      <t>Acute and transient psychotic disorder </t>
    </r>
    <r>
      <rPr>
        <sz val="8"/>
        <color rgb="FF94A4B3"/>
        <rFont val="Inherit"/>
      </rPr>
      <t>(c_1361, F23)</t>
    </r>
  </si>
  <si>
    <r>
      <t>Acute angle-closure glaucoma </t>
    </r>
    <r>
      <rPr>
        <sz val="8"/>
        <color rgb="FF94A4B3"/>
        <rFont val="Inherit"/>
      </rPr>
      <t>(c_996, H40.2)</t>
    </r>
  </si>
  <si>
    <r>
      <t>Acute anticholinergic syndrome </t>
    </r>
    <r>
      <rPr>
        <sz val="8"/>
        <color rgb="FF94A4B3"/>
        <rFont val="Inherit"/>
      </rPr>
      <t>(c_296, T44.3)</t>
    </r>
  </si>
  <si>
    <r>
      <t>Acute bacterial rhinosinusitis </t>
    </r>
    <r>
      <rPr>
        <sz val="8"/>
        <color rgb="FF94A4B3"/>
        <rFont val="Inherit"/>
      </rPr>
      <t>(c_1172, J01, J01.0, J01.1, J01.2, J01.3, J01.4, J01.8, J01.9)</t>
    </r>
  </si>
  <si>
    <r>
      <t>Acute bronchitis </t>
    </r>
    <r>
      <rPr>
        <sz val="8"/>
        <color rgb="FF94A4B3"/>
        <rFont val="Inherit"/>
      </rPr>
      <t>(c_72, J20, J20.9, J68.0)</t>
    </r>
  </si>
  <si>
    <r>
      <t>Acute cannabinoid intoxication </t>
    </r>
    <r>
      <rPr>
        <sz val="8"/>
        <color rgb="FF94A4B3"/>
        <rFont val="Inherit"/>
      </rPr>
      <t>(c_1291, T40.7)</t>
    </r>
  </si>
  <si>
    <r>
      <t>Acute cholangitis </t>
    </r>
    <r>
      <rPr>
        <sz val="8"/>
        <color rgb="FF94A4B3"/>
        <rFont val="Inherit"/>
      </rPr>
      <t>(c_1303, K83.0)</t>
    </r>
  </si>
  <si>
    <r>
      <t>Acute cholinergic syndrome </t>
    </r>
    <r>
      <rPr>
        <sz val="8"/>
        <color rgb="FF94A4B3"/>
        <rFont val="Inherit"/>
      </rPr>
      <t>(c_187, T44.0, T44.1)</t>
    </r>
  </si>
  <si>
    <r>
      <t>Acute cystitis </t>
    </r>
    <r>
      <rPr>
        <sz val="8"/>
        <color rgb="FF94A4B3"/>
        <rFont val="Inherit"/>
      </rPr>
      <t>(c_184, N30.0)</t>
    </r>
  </si>
  <si>
    <r>
      <t>Acute heart failure </t>
    </r>
    <r>
      <rPr>
        <sz val="8"/>
        <color rgb="FF94A4B3"/>
        <rFont val="Inherit"/>
      </rPr>
      <t>(c_1005)</t>
    </r>
  </si>
  <si>
    <r>
      <t>Acute hepatitis B </t>
    </r>
    <r>
      <rPr>
        <sz val="8"/>
        <color rgb="FF94A4B3"/>
        <rFont val="Inherit"/>
      </rPr>
      <t>(c_478, B16, B16.9)</t>
    </r>
  </si>
  <si>
    <r>
      <t>Acute hepatitis C </t>
    </r>
    <r>
      <rPr>
        <sz val="8"/>
        <color rgb="FF94A4B3"/>
        <rFont val="Inherit"/>
      </rPr>
      <t>(c_1279, B17.1)</t>
    </r>
  </si>
  <si>
    <r>
      <t>Acute hypnotic toxicity </t>
    </r>
    <r>
      <rPr>
        <sz val="8"/>
        <color rgb="FF94A4B3"/>
        <rFont val="Inherit"/>
      </rPr>
      <t>(c_191, F13.0)</t>
    </r>
  </si>
  <si>
    <r>
      <t>Acute intestinal ischemia </t>
    </r>
    <r>
      <rPr>
        <sz val="8"/>
        <color rgb="FF94A4B3"/>
        <rFont val="Inherit"/>
      </rPr>
      <t>(c_697, K55.0)</t>
    </r>
  </si>
  <si>
    <r>
      <t>Acute laryngitis </t>
    </r>
    <r>
      <rPr>
        <sz val="8"/>
        <color rgb="FF94A4B3"/>
        <rFont val="Inherit"/>
      </rPr>
      <t>(c_123, J04.0)</t>
    </r>
  </si>
  <si>
    <r>
      <t>Acute liver failure </t>
    </r>
    <r>
      <rPr>
        <sz val="8"/>
        <color rgb="FF94A4B3"/>
        <rFont val="Inherit"/>
      </rPr>
      <t>(c_507, K72.0)</t>
    </r>
  </si>
  <si>
    <r>
      <t>Acute lower gastrointestinal hemorrhage </t>
    </r>
    <r>
      <rPr>
        <sz val="8"/>
        <color rgb="FF94A4B3"/>
        <rFont val="Inherit"/>
      </rPr>
      <t>(c_705, K62.5, K92.2)</t>
    </r>
  </si>
  <si>
    <r>
      <t>Acute lower limb ischemia </t>
    </r>
    <r>
      <rPr>
        <sz val="8"/>
        <color rgb="FF94A4B3"/>
        <rFont val="Inherit"/>
      </rPr>
      <t>(c_1097, I74.3)</t>
    </r>
  </si>
  <si>
    <r>
      <t>Acute lymphoblastic leukemia </t>
    </r>
    <r>
      <rPr>
        <sz val="8"/>
        <color rgb="FF94A4B3"/>
        <rFont val="Inherit"/>
      </rPr>
      <t>(c_70, C91.0)</t>
    </r>
  </si>
  <si>
    <r>
      <t>Acute mastoiditis </t>
    </r>
    <r>
      <rPr>
        <sz val="8"/>
        <color rgb="FF94A4B3"/>
        <rFont val="Inherit"/>
      </rPr>
      <t>(c_526, H70.0)</t>
    </r>
  </si>
  <si>
    <r>
      <t>Acute myeloid leukemia </t>
    </r>
    <r>
      <rPr>
        <sz val="8"/>
        <color rgb="FF94A4B3"/>
        <rFont val="Inherit"/>
      </rPr>
      <t>(c_71, C92.0)</t>
    </r>
  </si>
  <si>
    <r>
      <t>Acute opioid toxicity </t>
    </r>
    <r>
      <rPr>
        <sz val="8"/>
        <color rgb="FF94A4B3"/>
        <rFont val="Inherit"/>
      </rPr>
      <t>(c_193, T50.7)</t>
    </r>
  </si>
  <si>
    <r>
      <t>Acute otitis media </t>
    </r>
    <r>
      <rPr>
        <sz val="8"/>
        <color rgb="FF94A4B3"/>
        <rFont val="Inherit"/>
      </rPr>
      <t>(c_130, H66.0, H66.4, H66.9)</t>
    </r>
  </si>
  <si>
    <r>
      <t>Acute pancreatitis </t>
    </r>
    <r>
      <rPr>
        <sz val="8"/>
        <color rgb="FF94A4B3"/>
        <rFont val="Inherit"/>
      </rPr>
      <t>(c_73, K85)</t>
    </r>
  </si>
  <si>
    <r>
      <t>Acute porphyria </t>
    </r>
    <r>
      <rPr>
        <sz val="8"/>
        <color rgb="FF94A4B3"/>
        <rFont val="Inherit"/>
      </rPr>
      <t>(c_168, E80.2)</t>
    </r>
  </si>
  <si>
    <r>
      <t>Acute rheumatic fever </t>
    </r>
    <r>
      <rPr>
        <sz val="8"/>
        <color rgb="FF94A4B3"/>
        <rFont val="Inherit"/>
      </rPr>
      <t>(c_331, I00, I01)</t>
    </r>
  </si>
  <si>
    <r>
      <t>Acute stimulant overdose </t>
    </r>
    <r>
      <rPr>
        <sz val="8"/>
        <color rgb="FF94A4B3"/>
        <rFont val="Inherit"/>
      </rPr>
      <t>(c_194, F15.0, F15.1, T43.6)</t>
    </r>
  </si>
  <si>
    <r>
      <t>Acute streptococcal pharyngitis </t>
    </r>
    <r>
      <rPr>
        <sz val="8"/>
        <color rgb="FF94A4B3"/>
        <rFont val="Inherit"/>
      </rPr>
      <t>(c_249, J02.0, J03.0)</t>
    </r>
  </si>
  <si>
    <r>
      <t>Acute stress reaction </t>
    </r>
    <r>
      <rPr>
        <sz val="8"/>
        <color rgb="FF94A4B3"/>
        <rFont val="Inherit"/>
      </rPr>
      <t>(c_1098, F43.0)</t>
    </r>
  </si>
  <si>
    <r>
      <t>Acute thyroiditis </t>
    </r>
    <r>
      <rPr>
        <sz val="8"/>
        <color rgb="FF94A4B3"/>
        <rFont val="Inherit"/>
      </rPr>
      <t>(c_430, E06.0)</t>
    </r>
  </si>
  <si>
    <r>
      <t>Acute upper gastrointestinal bleeding </t>
    </r>
    <r>
      <rPr>
        <sz val="8"/>
        <color rgb="FF94A4B3"/>
        <rFont val="Inherit"/>
      </rPr>
      <t>(c_703, K92.2)</t>
    </r>
  </si>
  <si>
    <r>
      <t>Acute upper limb ischemia </t>
    </r>
    <r>
      <rPr>
        <sz val="8"/>
        <color rgb="FF94A4B3"/>
        <rFont val="Inherit"/>
      </rPr>
      <t>(c_1099, I74.2)</t>
    </r>
  </si>
  <si>
    <r>
      <t>Acute urticaria </t>
    </r>
    <r>
      <rPr>
        <sz val="8"/>
        <color rgb="FF94A4B3"/>
        <rFont val="Inherit"/>
      </rPr>
      <t>(c_77, L50)</t>
    </r>
  </si>
  <si>
    <r>
      <t>Acute viral pharyngitis </t>
    </r>
    <r>
      <rPr>
        <sz val="8"/>
        <color rgb="FF94A4B3"/>
        <rFont val="Inherit"/>
      </rPr>
      <t>(c_121, J02, J02.8, J02.9, J03.8, J03.9)</t>
    </r>
  </si>
  <si>
    <r>
      <t>Acute viral rhinosinusitis </t>
    </r>
    <r>
      <rPr>
        <sz val="8"/>
        <color rgb="FF94A4B3"/>
        <rFont val="Inherit"/>
      </rPr>
      <t>(c_1166, J01, J01.0, J01.1, J01.2, J01.3, J01.4, J01.8, J01.9)</t>
    </r>
  </si>
  <si>
    <r>
      <t>Addison's disease </t>
    </r>
    <r>
      <rPr>
        <sz val="8"/>
        <color rgb="FF94A4B3"/>
        <rFont val="Inherit"/>
      </rPr>
      <t>(c_57, E27.1)</t>
    </r>
  </si>
  <si>
    <r>
      <t>Adenomyosis </t>
    </r>
    <r>
      <rPr>
        <sz val="8"/>
        <color rgb="FF94A4B3"/>
        <rFont val="Inherit"/>
      </rPr>
      <t>(c_868, N80.0)</t>
    </r>
  </si>
  <si>
    <r>
      <t>Adenoviral enteritis </t>
    </r>
    <r>
      <rPr>
        <sz val="8"/>
        <color rgb="FF94A4B3"/>
        <rFont val="Inherit"/>
      </rPr>
      <t>(c_1298, A08.2)</t>
    </r>
  </si>
  <si>
    <r>
      <t>Adenoviral respiratory disease </t>
    </r>
    <r>
      <rPr>
        <sz val="8"/>
        <color rgb="FF94A4B3"/>
        <rFont val="Inherit"/>
      </rPr>
      <t>(c_1292, B34.0, B97.0, J12.0)</t>
    </r>
  </si>
  <si>
    <r>
      <t>Adhesive capsulitis of shoulder </t>
    </r>
    <r>
      <rPr>
        <sz val="8"/>
        <color rgb="FF94A4B3"/>
        <rFont val="Inherit"/>
      </rPr>
      <t>(c_947, M75.0)</t>
    </r>
  </si>
  <si>
    <r>
      <t>Adjustment disorder </t>
    </r>
    <r>
      <rPr>
        <sz val="8"/>
        <color rgb="FF94A4B3"/>
        <rFont val="Inherit"/>
      </rPr>
      <t>(c_270, F43.2)</t>
    </r>
  </si>
  <si>
    <r>
      <t>Adrenal cancer </t>
    </r>
    <r>
      <rPr>
        <sz val="8"/>
        <color rgb="FF94A4B3"/>
        <rFont val="Inherit"/>
      </rPr>
      <t>(c_784, C74.9)</t>
    </r>
  </si>
  <si>
    <r>
      <t>Adverse event following immunization </t>
    </r>
    <r>
      <rPr>
        <sz val="8"/>
        <color rgb="FF94A4B3"/>
        <rFont val="Inherit"/>
      </rPr>
      <t>(c_1217, T88.1)</t>
    </r>
  </si>
  <si>
    <r>
      <t>African trypanosomiasis </t>
    </r>
    <r>
      <rPr>
        <sz val="8"/>
        <color rgb="FF94A4B3"/>
        <rFont val="Inherit"/>
      </rPr>
      <t>(c_535, B56)</t>
    </r>
  </si>
  <si>
    <r>
      <t>Agoraphobia </t>
    </r>
    <r>
      <rPr>
        <sz val="8"/>
        <color rgb="FF94A4B3"/>
        <rFont val="Inherit"/>
      </rPr>
      <t>(c_366, F40.0)</t>
    </r>
  </si>
  <si>
    <r>
      <t>Alcohol poisoning </t>
    </r>
    <r>
      <rPr>
        <sz val="8"/>
        <color rgb="FF94A4B3"/>
        <rFont val="Inherit"/>
      </rPr>
      <t>(c_667, T51.0)</t>
    </r>
  </si>
  <si>
    <r>
      <t>Alcohol withdrawal syndrome </t>
    </r>
    <r>
      <rPr>
        <sz val="8"/>
        <color rgb="FF94A4B3"/>
        <rFont val="Inherit"/>
      </rPr>
      <t>(c_227, F10.3, F10.4)</t>
    </r>
  </si>
  <si>
    <r>
      <t>Alcoholic cerebellar degeneration </t>
    </r>
    <r>
      <rPr>
        <sz val="8"/>
        <color rgb="FF94A4B3"/>
        <rFont val="Inherit"/>
      </rPr>
      <t>(c_622, G31.2)</t>
    </r>
  </si>
  <si>
    <r>
      <t>Alcoholic liver disease </t>
    </r>
    <r>
      <rPr>
        <sz val="8"/>
        <color rgb="FF94A4B3"/>
        <rFont val="Inherit"/>
      </rPr>
      <t>(c_6, K70)</t>
    </r>
  </si>
  <si>
    <r>
      <t>Alcoholism </t>
    </r>
    <r>
      <rPr>
        <sz val="8"/>
        <color rgb="FF94A4B3"/>
        <rFont val="Inherit"/>
      </rPr>
      <t>(c_5, F10.2)</t>
    </r>
  </si>
  <si>
    <r>
      <t>Allergic bronchopulmonary aspergillosis </t>
    </r>
    <r>
      <rPr>
        <sz val="8"/>
        <color rgb="FF94A4B3"/>
        <rFont val="Inherit"/>
      </rPr>
      <t>(c_578, B44.1, B44.8, B44.9)</t>
    </r>
  </si>
  <si>
    <r>
      <t>Allergic conjunctivitis </t>
    </r>
    <r>
      <rPr>
        <sz val="8"/>
        <color rgb="FF94A4B3"/>
        <rFont val="Inherit"/>
      </rPr>
      <t>(c_3, H10.1)</t>
    </r>
  </si>
  <si>
    <r>
      <t>Allergic rhinitis </t>
    </r>
    <r>
      <rPr>
        <sz val="8"/>
        <color rgb="FF94A4B3"/>
        <rFont val="Inherit"/>
      </rPr>
      <t>(c_4, J30.1, J30.2, J30.3, J30.4)</t>
    </r>
  </si>
  <si>
    <r>
      <t>Alopecia </t>
    </r>
    <r>
      <rPr>
        <sz val="8"/>
        <color rgb="FF94A4B3"/>
        <rFont val="Inherit"/>
      </rPr>
      <t>(c_802, L65.9)</t>
    </r>
  </si>
  <si>
    <r>
      <t>Alzheimer's disease </t>
    </r>
    <r>
      <rPr>
        <sz val="8"/>
        <color rgb="FF94A4B3"/>
        <rFont val="Inherit"/>
      </rPr>
      <t>(c_16, G30)</t>
    </r>
  </si>
  <si>
    <r>
      <t>Amebiasis </t>
    </r>
    <r>
      <rPr>
        <sz val="8"/>
        <color rgb="FF94A4B3"/>
        <rFont val="Inherit"/>
      </rPr>
      <t>(c_522, A06)</t>
    </r>
  </si>
  <si>
    <r>
      <t>American trypanosomiasis </t>
    </r>
    <r>
      <rPr>
        <sz val="8"/>
        <color rgb="FF94A4B3"/>
        <rFont val="Inherit"/>
      </rPr>
      <t>(c_243, B57)</t>
    </r>
  </si>
  <si>
    <r>
      <t>Ampullary cancer </t>
    </r>
    <r>
      <rPr>
        <sz val="8"/>
        <color rgb="FF94A4B3"/>
        <rFont val="Inherit"/>
      </rPr>
      <t>(c_874, C24.1)</t>
    </r>
  </si>
  <si>
    <r>
      <t>Amyloidosis </t>
    </r>
    <r>
      <rPr>
        <sz val="8"/>
        <color rgb="FF94A4B3"/>
        <rFont val="Inherit"/>
      </rPr>
      <t>(c_291, E85)</t>
    </r>
  </si>
  <si>
    <r>
      <t>Amyotrophic lateral sclerosis </t>
    </r>
    <r>
      <rPr>
        <sz val="8"/>
        <color rgb="FF94A4B3"/>
        <rFont val="Inherit"/>
      </rPr>
      <t>(c_396, G12.2)</t>
    </r>
  </si>
  <si>
    <r>
      <t>Anal cancer </t>
    </r>
    <r>
      <rPr>
        <sz val="8"/>
        <color rgb="FF94A4B3"/>
        <rFont val="Inherit"/>
      </rPr>
      <t>(c_276, C21)</t>
    </r>
  </si>
  <si>
    <r>
      <t>Anal fissure </t>
    </r>
    <r>
      <rPr>
        <sz val="8"/>
        <color rgb="FF94A4B3"/>
        <rFont val="Inherit"/>
      </rPr>
      <t>(c_275, K60)</t>
    </r>
  </si>
  <si>
    <r>
      <t>Anal fistula </t>
    </r>
    <r>
      <rPr>
        <sz val="8"/>
        <color rgb="FF94A4B3"/>
        <rFont val="Inherit"/>
      </rPr>
      <t>(c_866, K60.3)</t>
    </r>
  </si>
  <si>
    <r>
      <t>Anaphylaxis </t>
    </r>
    <r>
      <rPr>
        <sz val="8"/>
        <color rgb="FF94A4B3"/>
        <rFont val="Inherit"/>
      </rPr>
      <t>(c_700, T78.2)</t>
    </r>
  </si>
  <si>
    <r>
      <t>Anemia of chronic disease </t>
    </r>
    <r>
      <rPr>
        <sz val="8"/>
        <color rgb="FF94A4B3"/>
        <rFont val="Inherit"/>
      </rPr>
      <t>(c_372, D63)</t>
    </r>
  </si>
  <si>
    <r>
      <t>Angioedema </t>
    </r>
    <r>
      <rPr>
        <sz val="8"/>
        <color rgb="FF94A4B3"/>
        <rFont val="Inherit"/>
      </rPr>
      <t>(c_715, T78.3)</t>
    </r>
  </si>
  <si>
    <r>
      <t>Ankle contusion </t>
    </r>
    <r>
      <rPr>
        <sz val="8"/>
        <color rgb="FF94A4B3"/>
        <rFont val="Inherit"/>
      </rPr>
      <t>(c_1049, S90.0)</t>
    </r>
  </si>
  <si>
    <r>
      <t>Ankle joint dislocation </t>
    </r>
    <r>
      <rPr>
        <sz val="8"/>
        <color rgb="FF94A4B3"/>
        <rFont val="Inherit"/>
      </rPr>
      <t>(c_1026, S93.0)</t>
    </r>
  </si>
  <si>
    <r>
      <t>Ankle osteoarthritis </t>
    </r>
    <r>
      <rPr>
        <sz val="8"/>
        <color rgb="FF94A4B3"/>
        <rFont val="Inherit"/>
      </rPr>
      <t>(c_222, M19.0)</t>
    </r>
  </si>
  <si>
    <r>
      <t>Ankylosing spondylitis </t>
    </r>
    <r>
      <rPr>
        <sz val="8"/>
        <color rgb="FF94A4B3"/>
        <rFont val="Inherit"/>
      </rPr>
      <t>(c_149, M45)</t>
    </r>
  </si>
  <si>
    <r>
      <t>Anogenital warts </t>
    </r>
    <r>
      <rPr>
        <sz val="8"/>
        <color rgb="FF94A4B3"/>
        <rFont val="Inherit"/>
      </rPr>
      <t>(c_12, A63.0)</t>
    </r>
  </si>
  <si>
    <r>
      <t>Anorexia nervosa </t>
    </r>
    <r>
      <rPr>
        <sz val="8"/>
        <color rgb="FF94A4B3"/>
        <rFont val="Inherit"/>
      </rPr>
      <t>(c_7, F50.0, F50.1)</t>
    </r>
  </si>
  <si>
    <r>
      <t>Antibiotic associated diarrhea </t>
    </r>
    <r>
      <rPr>
        <sz val="8"/>
        <color rgb="FF94A4B3"/>
        <rFont val="Inherit"/>
      </rPr>
      <t>(c_708, K52.1)</t>
    </r>
  </si>
  <si>
    <r>
      <t>Antiphospholipid syndrome </t>
    </r>
    <r>
      <rPr>
        <sz val="8"/>
        <color rgb="FF94A4B3"/>
        <rFont val="Inherit"/>
      </rPr>
      <t>(c_198, D68.8)</t>
    </r>
  </si>
  <si>
    <r>
      <t>Anxiety disorder </t>
    </r>
    <r>
      <rPr>
        <sz val="8"/>
        <color rgb="FF94A4B3"/>
        <rFont val="Inherit"/>
      </rPr>
      <t>(c_117, F41)</t>
    </r>
  </si>
  <si>
    <r>
      <t>Anxiety disorder with panic attacks </t>
    </r>
    <r>
      <rPr>
        <sz val="8"/>
        <color rgb="FF94A4B3"/>
        <rFont val="Inherit"/>
      </rPr>
      <t>(c_183, F41.0)</t>
    </r>
  </si>
  <si>
    <r>
      <t>Aphthous stomatitis </t>
    </r>
    <r>
      <rPr>
        <sz val="8"/>
        <color rgb="FF94A4B3"/>
        <rFont val="Inherit"/>
      </rPr>
      <t>(c_1248, K12.0)</t>
    </r>
  </si>
  <si>
    <r>
      <t>Aplastic anemia </t>
    </r>
    <r>
      <rPr>
        <sz val="8"/>
        <color rgb="FF94A4B3"/>
        <rFont val="Inherit"/>
      </rPr>
      <t>(c_382, D61)</t>
    </r>
  </si>
  <si>
    <r>
      <t>Appendicitis </t>
    </r>
    <r>
      <rPr>
        <sz val="8"/>
        <color rgb="FF94A4B3"/>
        <rFont val="Inherit"/>
      </rPr>
      <t>(c_132, K35, K36, K37)</t>
    </r>
  </si>
  <si>
    <r>
      <t>Arm contusion </t>
    </r>
    <r>
      <rPr>
        <sz val="8"/>
        <color rgb="FF94A4B3"/>
        <rFont val="Inherit"/>
      </rPr>
      <t>(c_1039, S40.0)</t>
    </r>
  </si>
  <si>
    <r>
      <t>Ascariasis </t>
    </r>
    <r>
      <rPr>
        <sz val="8"/>
        <color rgb="FF94A4B3"/>
        <rFont val="Inherit"/>
      </rPr>
      <t>(c_289, B77)</t>
    </r>
  </si>
  <si>
    <r>
      <t>Asthma </t>
    </r>
    <r>
      <rPr>
        <sz val="8"/>
        <color rgb="FF94A4B3"/>
        <rFont val="Inherit"/>
      </rPr>
      <t>(c_8, J45, J45.0, J45.1, J45.8, J45.9)</t>
    </r>
  </si>
  <si>
    <r>
      <t>Asthma exacerbation </t>
    </r>
    <r>
      <rPr>
        <sz val="8"/>
        <color rgb="FF94A4B3"/>
        <rFont val="Inherit"/>
      </rPr>
      <t>(c_972, J45, J45.0, J45.1, J45.8, J45.9, J46)</t>
    </r>
  </si>
  <si>
    <r>
      <t>Atopic dermatitis </t>
    </r>
    <r>
      <rPr>
        <sz val="8"/>
        <color rgb="FF94A4B3"/>
        <rFont val="Inherit"/>
      </rPr>
      <t>(c_2, L20)</t>
    </r>
  </si>
  <si>
    <r>
      <t>Atrial fibrillation </t>
    </r>
    <r>
      <rPr>
        <sz val="8"/>
        <color rgb="FF94A4B3"/>
        <rFont val="Inherit"/>
      </rPr>
      <t>(c_48, I48)</t>
    </r>
  </si>
  <si>
    <r>
      <t>Atrophic vaginitis </t>
    </r>
    <r>
      <rPr>
        <sz val="8"/>
        <color rgb="FF94A4B3"/>
        <rFont val="Inherit"/>
      </rPr>
      <t>(c_928, N95.2)</t>
    </r>
  </si>
  <si>
    <r>
      <t>Attention deficit hyperactivity disorder </t>
    </r>
    <r>
      <rPr>
        <sz val="8"/>
        <color rgb="FF94A4B3"/>
        <rFont val="Inherit"/>
      </rPr>
      <t>(c_581, F90)</t>
    </r>
  </si>
  <si>
    <r>
      <t>Atypical pneumonia </t>
    </r>
    <r>
      <rPr>
        <sz val="8"/>
        <color rgb="FF94A4B3"/>
        <rFont val="Inherit"/>
      </rPr>
      <t>(c_1118, J15.7, J16.0)</t>
    </r>
  </si>
  <si>
    <r>
      <t>Autism spectrum disorder </t>
    </r>
    <r>
      <rPr>
        <sz val="8"/>
        <color rgb="FF94A4B3"/>
        <rFont val="Inherit"/>
      </rPr>
      <t>(c_863, F84, F84.0, F84.1, F84.2, F84.3, F84.4, F84.5, F84.8, F84.9)</t>
    </r>
  </si>
  <si>
    <r>
      <t>Autoimmune hepatitis </t>
    </r>
    <r>
      <rPr>
        <sz val="8"/>
        <color rgb="FF94A4B3"/>
        <rFont val="Inherit"/>
      </rPr>
      <t>(c_485, K75.4)</t>
    </r>
  </si>
  <si>
    <r>
      <t>Back and pelvis contusion </t>
    </r>
    <r>
      <rPr>
        <sz val="8"/>
        <color rgb="FF94A4B3"/>
        <rFont val="Inherit"/>
      </rPr>
      <t>(c_1050, S30.0)</t>
    </r>
  </si>
  <si>
    <r>
      <t>Bacterial gastroenteritis </t>
    </r>
    <r>
      <rPr>
        <sz val="8"/>
        <color rgb="FF94A4B3"/>
        <rFont val="Inherit"/>
      </rPr>
      <t>(c_1077, A04, A04.9, A09, K52.8, K52.9)</t>
    </r>
  </si>
  <si>
    <r>
      <t>Bacterial meningitis </t>
    </r>
    <r>
      <rPr>
        <sz val="8"/>
        <color rgb="FF94A4B3"/>
        <rFont val="Inherit"/>
      </rPr>
      <t>(c_563, G00, G01)</t>
    </r>
  </si>
  <si>
    <r>
      <t>Bacterial vaginitis </t>
    </r>
    <r>
      <rPr>
        <sz val="8"/>
        <color rgb="FF94A4B3"/>
        <rFont val="Inherit"/>
      </rPr>
      <t>(c_128, N76.0)</t>
    </r>
  </si>
  <si>
    <r>
      <t>Baker's cyst </t>
    </r>
    <r>
      <rPr>
        <sz val="8"/>
        <color rgb="FF94A4B3"/>
        <rFont val="Inherit"/>
      </rPr>
      <t>(c_910, M71.2)</t>
    </r>
  </si>
  <si>
    <r>
      <t>Balanoposthitis </t>
    </r>
    <r>
      <rPr>
        <sz val="8"/>
        <color rgb="FF94A4B3"/>
        <rFont val="Inherit"/>
      </rPr>
      <t>(c_134, N48.1)</t>
    </r>
  </si>
  <si>
    <r>
      <t>Bartholin's abscess </t>
    </r>
    <r>
      <rPr>
        <sz val="8"/>
        <color rgb="FF94A4B3"/>
        <rFont val="Inherit"/>
      </rPr>
      <t>(c_751, N75.1)</t>
    </r>
  </si>
  <si>
    <r>
      <t>Bartholin's cyst </t>
    </r>
    <r>
      <rPr>
        <sz val="8"/>
        <color rgb="FF94A4B3"/>
        <rFont val="Inherit"/>
      </rPr>
      <t>(c_110, N75.0)</t>
    </r>
  </si>
  <si>
    <r>
      <t>Beeturia </t>
    </r>
    <r>
      <rPr>
        <sz val="8"/>
        <color rgb="FF94A4B3"/>
        <rFont val="Inherit"/>
      </rPr>
      <t>(c_1205, R89.9)</t>
    </r>
  </si>
  <si>
    <r>
      <t>Behçet's disease </t>
    </r>
    <r>
      <rPr>
        <sz val="8"/>
        <color rgb="FF94A4B3"/>
        <rFont val="Inherit"/>
      </rPr>
      <t>(c_531, M35.2)</t>
    </r>
  </si>
  <si>
    <r>
      <t>Benign paroxysmal positional vertigo </t>
    </r>
    <r>
      <rPr>
        <sz val="8"/>
        <color rgb="FF94A4B3"/>
        <rFont val="Inherit"/>
      </rPr>
      <t>(c_871, H81.1)</t>
    </r>
  </si>
  <si>
    <r>
      <t>Benign prostatic hyperplasia </t>
    </r>
    <r>
      <rPr>
        <sz val="8"/>
        <color rgb="FF94A4B3"/>
        <rFont val="Inherit"/>
      </rPr>
      <t>(c_81, N40)</t>
    </r>
  </si>
  <si>
    <r>
      <t>Binge eating disorder </t>
    </r>
    <r>
      <rPr>
        <sz val="8"/>
        <color rgb="FF94A4B3"/>
        <rFont val="Inherit"/>
      </rPr>
      <t>(c_1325, F50.8)</t>
    </r>
  </si>
  <si>
    <r>
      <t>Bipolar disorder </t>
    </r>
    <r>
      <rPr>
        <sz val="8"/>
        <color rgb="FF94A4B3"/>
        <rFont val="Inherit"/>
      </rPr>
      <t>(c_273, F31)</t>
    </r>
  </si>
  <si>
    <r>
      <t>Bladder cancer </t>
    </r>
    <r>
      <rPr>
        <sz val="8"/>
        <color rgb="FF94A4B3"/>
        <rFont val="Inherit"/>
      </rPr>
      <t>(c_185, C67)</t>
    </r>
  </si>
  <si>
    <r>
      <t>Blepharitis </t>
    </r>
    <r>
      <rPr>
        <sz val="8"/>
        <color rgb="FF94A4B3"/>
        <rFont val="Inherit"/>
      </rPr>
      <t>(c_769, H01.0)</t>
    </r>
  </si>
  <si>
    <r>
      <t>Bloating after certain types of food </t>
    </r>
    <r>
      <rPr>
        <sz val="8"/>
        <color rgb="FF94A4B3"/>
        <rFont val="Inherit"/>
      </rPr>
      <t>(c_1242, R14)</t>
    </r>
  </si>
  <si>
    <r>
      <t>Blunt abdominal trauma </t>
    </r>
    <r>
      <rPr>
        <sz val="8"/>
        <color rgb="FF94A4B3"/>
        <rFont val="Inherit"/>
      </rPr>
      <t>(c_1095, S39.0, S39.6, S39.7, S39.8, S39.9)</t>
    </r>
  </si>
  <si>
    <r>
      <t>Bone neoplasm </t>
    </r>
    <r>
      <rPr>
        <sz val="8"/>
        <color rgb="FF94A4B3"/>
        <rFont val="Inherit"/>
      </rPr>
      <t>(c_1186, C40, C41)</t>
    </r>
  </si>
  <si>
    <r>
      <t>Botulism </t>
    </r>
    <r>
      <rPr>
        <sz val="8"/>
        <color rgb="FF94A4B3"/>
        <rFont val="Inherit"/>
      </rPr>
      <t>(c_432, A05.1)</t>
    </r>
  </si>
  <si>
    <r>
      <t>Brain abscess </t>
    </r>
    <r>
      <rPr>
        <sz val="8"/>
        <color rgb="FF94A4B3"/>
        <rFont val="Inherit"/>
      </rPr>
      <t>(c_680, A06.6, B43.1, G06.0)</t>
    </r>
  </si>
  <si>
    <r>
      <t>Brain tumour </t>
    </r>
    <r>
      <rPr>
        <sz val="8"/>
        <color rgb="FF94A4B3"/>
        <rFont val="Inherit"/>
      </rPr>
      <t>(c_333, C71, D33.0, D33.1, D33.2)</t>
    </r>
  </si>
  <si>
    <r>
      <t>Braincase fracture </t>
    </r>
    <r>
      <rPr>
        <sz val="8"/>
        <color rgb="FF94A4B3"/>
        <rFont val="Inherit"/>
      </rPr>
      <t>(c_1018, S02.0, S02.1, S02.7)</t>
    </r>
  </si>
  <si>
    <r>
      <t>Breast asymmetry in adolescence </t>
    </r>
    <r>
      <rPr>
        <sz val="8"/>
        <color rgb="FF94A4B3"/>
        <rFont val="Inherit"/>
      </rPr>
      <t>(c_1121, N64, N64.5, N64.9)</t>
    </r>
  </si>
  <si>
    <r>
      <t>Breast cancer </t>
    </r>
    <r>
      <rPr>
        <sz val="8"/>
        <color rgb="FF94A4B3"/>
        <rFont val="Inherit"/>
      </rPr>
      <t>(c_93, C50)</t>
    </r>
  </si>
  <si>
    <r>
      <t>Brucellosis </t>
    </r>
    <r>
      <rPr>
        <sz val="8"/>
        <color rgb="FF94A4B3"/>
        <rFont val="Inherit"/>
      </rPr>
      <t>(c_235, A23)</t>
    </r>
  </si>
  <si>
    <r>
      <t>Bruxism </t>
    </r>
    <r>
      <rPr>
        <sz val="8"/>
        <color rgb="FF94A4B3"/>
        <rFont val="Inherit"/>
      </rPr>
      <t>(c_999, F45.8, G47)</t>
    </r>
  </si>
  <si>
    <r>
      <t>Budd-Chiari syndrome </t>
    </r>
    <r>
      <rPr>
        <sz val="8"/>
        <color rgb="FF94A4B3"/>
        <rFont val="Inherit"/>
      </rPr>
      <t>(c_524, I82.0)</t>
    </r>
  </si>
  <si>
    <r>
      <t>Bulimia nervosa </t>
    </r>
    <r>
      <rPr>
        <sz val="8"/>
        <color rgb="FF94A4B3"/>
        <rFont val="Inherit"/>
      </rPr>
      <t>(c_14, F50.2, F50.3)</t>
    </r>
  </si>
  <si>
    <r>
      <t>Burn </t>
    </r>
    <r>
      <rPr>
        <sz val="8"/>
        <color rgb="FF94A4B3"/>
        <rFont val="Inherit"/>
      </rPr>
      <t>(c_845, T29, T30, T30.1, T30.2, T30.3, T30.4, T30.5, T30.6, T30.7)</t>
    </r>
  </si>
  <si>
    <r>
      <t>Bursitis </t>
    </r>
    <r>
      <rPr>
        <sz val="8"/>
        <color rgb="FF94A4B3"/>
        <rFont val="Inherit"/>
      </rPr>
      <t>(c_712, M71.9)</t>
    </r>
  </si>
  <si>
    <r>
      <t>COVID-19 </t>
    </r>
    <r>
      <rPr>
        <sz val="8"/>
        <color rgb="FF94A4B3"/>
        <rFont val="Inherit"/>
      </rPr>
      <t>(c_1105, B34.2, U07.1, U07.2)</t>
    </r>
  </si>
  <si>
    <r>
      <t>Carbon monoxide poisoning </t>
    </r>
    <r>
      <rPr>
        <sz val="8"/>
        <color rgb="FF94A4B3"/>
        <rFont val="Inherit"/>
      </rPr>
      <t>(c_161, T58, X47, X67, Y17)</t>
    </r>
  </si>
  <si>
    <r>
      <t>Carcinoid syndrome </t>
    </r>
    <r>
      <rPr>
        <sz val="8"/>
        <color rgb="FF94A4B3"/>
        <rFont val="Inherit"/>
      </rPr>
      <t>(c_415, E34.0)</t>
    </r>
  </si>
  <si>
    <r>
      <t>Cardiac syncope </t>
    </r>
    <r>
      <rPr>
        <sz val="8"/>
        <color rgb="FF94A4B3"/>
        <rFont val="Inherit"/>
      </rPr>
      <t>(c_1219, R55)</t>
    </r>
  </si>
  <si>
    <r>
      <t>Cardiac tamponade </t>
    </r>
    <r>
      <rPr>
        <sz val="8"/>
        <color rgb="FF94A4B3"/>
        <rFont val="Inherit"/>
      </rPr>
      <t>(c_649, I31.4, I31.9)</t>
    </r>
  </si>
  <si>
    <r>
      <t>Cardiogenic shock </t>
    </r>
    <r>
      <rPr>
        <sz val="8"/>
        <color rgb="FF94A4B3"/>
        <rFont val="Inherit"/>
      </rPr>
      <t>(c_677, R57.0)</t>
    </r>
  </si>
  <si>
    <r>
      <t>Carotid artery dissection </t>
    </r>
    <r>
      <rPr>
        <sz val="8"/>
        <color rgb="FF94A4B3"/>
        <rFont val="Inherit"/>
      </rPr>
      <t>(c_381, I72.0)</t>
    </r>
  </si>
  <si>
    <r>
      <t>Carpal tunnel syndrome </t>
    </r>
    <r>
      <rPr>
        <sz val="8"/>
        <color rgb="FF94A4B3"/>
        <rFont val="Inherit"/>
      </rPr>
      <t>(c_212, G56.0)</t>
    </r>
  </si>
  <si>
    <r>
      <t>Cat-scratch disease </t>
    </r>
    <r>
      <rPr>
        <sz val="8"/>
        <color rgb="FF94A4B3"/>
        <rFont val="Inherit"/>
      </rPr>
      <t>(c_242, A28.1)</t>
    </r>
  </si>
  <si>
    <r>
      <t>Cataract </t>
    </r>
    <r>
      <rPr>
        <sz val="8"/>
        <color rgb="FF94A4B3"/>
        <rFont val="Inherit"/>
      </rPr>
      <t>(c_176, H25)</t>
    </r>
  </si>
  <si>
    <r>
      <t>Cauda equina syndrome </t>
    </r>
    <r>
      <rPr>
        <sz val="8"/>
        <color rgb="FF94A4B3"/>
        <rFont val="Inherit"/>
      </rPr>
      <t>(c_1126, G83.4)</t>
    </r>
  </si>
  <si>
    <r>
      <t>Cavernous sinus thrombosis </t>
    </r>
    <r>
      <rPr>
        <sz val="8"/>
        <color rgb="FF94A4B3"/>
        <rFont val="Inherit"/>
      </rPr>
      <t>(c_614, G08)</t>
    </r>
  </si>
  <si>
    <r>
      <t>Celiac disease </t>
    </r>
    <r>
      <rPr>
        <sz val="8"/>
        <color rgb="FF94A4B3"/>
        <rFont val="Inherit"/>
      </rPr>
      <t>(c_15, K90.0)</t>
    </r>
  </si>
  <si>
    <r>
      <t>Cerebellar stroke </t>
    </r>
    <r>
      <rPr>
        <sz val="8"/>
        <color rgb="FF94A4B3"/>
        <rFont val="Inherit"/>
      </rPr>
      <t>(c_379, G46.4)</t>
    </r>
  </si>
  <si>
    <r>
      <t>Cerebellopontine angle syndrome </t>
    </r>
    <r>
      <rPr>
        <sz val="8"/>
        <color rgb="FF94A4B3"/>
        <rFont val="Inherit"/>
      </rPr>
      <t>(c_471, D43.1)</t>
    </r>
  </si>
  <si>
    <r>
      <t>Cervical acceleration-deceleration syndrome </t>
    </r>
    <r>
      <rPr>
        <sz val="8"/>
        <color rgb="FF94A4B3"/>
        <rFont val="Inherit"/>
      </rPr>
      <t>(c_899, S13.4)</t>
    </r>
  </si>
  <si>
    <r>
      <t>Cervical cancer </t>
    </r>
    <r>
      <rPr>
        <sz val="8"/>
        <color rgb="FF94A4B3"/>
        <rFont val="Inherit"/>
      </rPr>
      <t>(c_96, C53)</t>
    </r>
  </si>
  <si>
    <r>
      <t>Cervical radiculopathy </t>
    </r>
    <r>
      <rPr>
        <sz val="8"/>
        <color rgb="FF94A4B3"/>
        <rFont val="Inherit"/>
      </rPr>
      <t>(c_1108, M54.1)</t>
    </r>
  </si>
  <si>
    <r>
      <t>Cervical strain </t>
    </r>
    <r>
      <rPr>
        <sz val="8"/>
        <color rgb="FF94A4B3"/>
        <rFont val="Inherit"/>
      </rPr>
      <t>(c_975, M43.6, S13.6)</t>
    </r>
  </si>
  <si>
    <r>
      <t>Cervical vertebra fracture </t>
    </r>
    <r>
      <rPr>
        <sz val="8"/>
        <color rgb="FF94A4B3"/>
        <rFont val="Inherit"/>
      </rPr>
      <t>(c_1024, S12.0, S12.1, S12.2, S12.7, S12.9)</t>
    </r>
  </si>
  <si>
    <r>
      <t>Cervicitis </t>
    </r>
    <r>
      <rPr>
        <sz val="8"/>
        <color rgb="FF94A4B3"/>
        <rFont val="Inherit"/>
      </rPr>
      <t>(c_129, N72)</t>
    </r>
  </si>
  <si>
    <r>
      <t>Chalazion </t>
    </r>
    <r>
      <rPr>
        <sz val="8"/>
        <color rgb="FF94A4B3"/>
        <rFont val="Inherit"/>
      </rPr>
      <t>(c_171, H00.1)</t>
    </r>
  </si>
  <si>
    <r>
      <t>Chest pain, unspecified </t>
    </r>
    <r>
      <rPr>
        <sz val="8"/>
        <color rgb="FF94A4B3"/>
        <rFont val="Inherit"/>
      </rPr>
      <t>(c_976, R07.3, R07.4)</t>
    </r>
  </si>
  <si>
    <r>
      <t>Chickenpox </t>
    </r>
    <r>
      <rPr>
        <sz val="8"/>
        <color rgb="FF94A4B3"/>
        <rFont val="Inherit"/>
      </rPr>
      <t>(c_68, B01.9)</t>
    </r>
  </si>
  <si>
    <r>
      <t>Chikungunya virus infection </t>
    </r>
    <r>
      <rPr>
        <sz val="8"/>
        <color rgb="FF94A4B3"/>
        <rFont val="Inherit"/>
      </rPr>
      <t>(c_902, A92.0)</t>
    </r>
  </si>
  <si>
    <r>
      <t>Chlamydial genitourinary infection </t>
    </r>
    <r>
      <rPr>
        <sz val="8"/>
        <color rgb="FF94A4B3"/>
        <rFont val="Inherit"/>
      </rPr>
      <t>(c_1101, A56)</t>
    </r>
  </si>
  <si>
    <r>
      <t>Cholecystitis </t>
    </r>
    <r>
      <rPr>
        <sz val="8"/>
        <color rgb="FF94A4B3"/>
        <rFont val="Inherit"/>
      </rPr>
      <t>(c_215, K81.0)</t>
    </r>
  </si>
  <si>
    <r>
      <t>Cholecystolithiasis </t>
    </r>
    <r>
      <rPr>
        <sz val="8"/>
        <color rgb="FF94A4B3"/>
        <rFont val="Inherit"/>
      </rPr>
      <t>(c_38, K80.2)</t>
    </r>
  </si>
  <si>
    <r>
      <t>Choledocholithiasis </t>
    </r>
    <r>
      <rPr>
        <sz val="8"/>
        <color rgb="FF94A4B3"/>
        <rFont val="Inherit"/>
      </rPr>
      <t>(c_952, K80.5)</t>
    </r>
  </si>
  <si>
    <r>
      <t>Cholera </t>
    </r>
    <r>
      <rPr>
        <sz val="8"/>
        <color rgb="FF94A4B3"/>
        <rFont val="Inherit"/>
      </rPr>
      <t>(c_254, A00)</t>
    </r>
  </si>
  <si>
    <r>
      <t>Cholestasis of pregnancy </t>
    </r>
    <r>
      <rPr>
        <sz val="8"/>
        <color rgb="FF94A4B3"/>
        <rFont val="Inherit"/>
      </rPr>
      <t>(c_1071, O26.6)</t>
    </r>
  </si>
  <si>
    <r>
      <t>Cholesteatoma </t>
    </r>
    <r>
      <rPr>
        <sz val="8"/>
        <color rgb="FF94A4B3"/>
        <rFont val="Inherit"/>
      </rPr>
      <t>(c_1322, H71)</t>
    </r>
  </si>
  <si>
    <r>
      <t>Chronic cannabinoid use </t>
    </r>
    <r>
      <rPr>
        <sz val="8"/>
        <color rgb="FF94A4B3"/>
        <rFont val="Inherit"/>
      </rPr>
      <t>(c_282, F12)</t>
    </r>
  </si>
  <si>
    <r>
      <t>Chronic constipation </t>
    </r>
    <r>
      <rPr>
        <sz val="8"/>
        <color rgb="FF94A4B3"/>
        <rFont val="Inherit"/>
      </rPr>
      <t>(c_674, K59.0)</t>
    </r>
  </si>
  <si>
    <r>
      <t>Chronic fatigue syndrome </t>
    </r>
    <r>
      <rPr>
        <sz val="8"/>
        <color rgb="FF94A4B3"/>
        <rFont val="Inherit"/>
      </rPr>
      <t>(c_668, F48.0, R53)</t>
    </r>
  </si>
  <si>
    <r>
      <t>Chronic heart failure </t>
    </r>
    <r>
      <rPr>
        <sz val="8"/>
        <color rgb="FF94A4B3"/>
        <rFont val="Inherit"/>
      </rPr>
      <t>(c_1003, I11.0, I50)</t>
    </r>
  </si>
  <si>
    <r>
      <t>Chronic heart failure exacerbation </t>
    </r>
    <r>
      <rPr>
        <sz val="8"/>
        <color rgb="FF94A4B3"/>
        <rFont val="Inherit"/>
      </rPr>
      <t>(c_1295, I50.9)</t>
    </r>
  </si>
  <si>
    <r>
      <t>Chronic intestinal ischemia </t>
    </r>
    <r>
      <rPr>
        <sz val="8"/>
        <color rgb="FF94A4B3"/>
        <rFont val="Inherit"/>
      </rPr>
      <t>(c_494, K55.1)</t>
    </r>
  </si>
  <si>
    <r>
      <t>Chronic kidney disease </t>
    </r>
    <r>
      <rPr>
        <sz val="8"/>
        <color rgb="FF94A4B3"/>
        <rFont val="Inherit"/>
      </rPr>
      <t>(c_180, N18)</t>
    </r>
  </si>
  <si>
    <r>
      <t>Chronic lymphocytic leukemia </t>
    </r>
    <r>
      <rPr>
        <sz val="8"/>
        <color rgb="FF94A4B3"/>
        <rFont val="Inherit"/>
      </rPr>
      <t>(c_82, C91.1)</t>
    </r>
  </si>
  <si>
    <r>
      <t>Chronic myelogenous leukemia </t>
    </r>
    <r>
      <rPr>
        <sz val="8"/>
        <color rgb="FF94A4B3"/>
        <rFont val="Inherit"/>
      </rPr>
      <t>(c_83, C92.1)</t>
    </r>
  </si>
  <si>
    <r>
      <t>Chronic obstructive pulmonary disease </t>
    </r>
    <r>
      <rPr>
        <sz val="8"/>
        <color rgb="FF94A4B3"/>
        <rFont val="Inherit"/>
      </rPr>
      <t>(c_76, J44, J44.8, J44.9)</t>
    </r>
  </si>
  <si>
    <r>
      <t>Chronic obstructive pulmonary disease exacerbation </t>
    </r>
    <r>
      <rPr>
        <sz val="8"/>
        <color rgb="FF94A4B3"/>
        <rFont val="Inherit"/>
      </rPr>
      <t>(c_973, J44.0, J44.1)</t>
    </r>
  </si>
  <si>
    <r>
      <t>Chronic pancreatitis </t>
    </r>
    <r>
      <rPr>
        <sz val="8"/>
        <color rgb="FF94A4B3"/>
        <rFont val="Inherit"/>
      </rPr>
      <t>(c_86, K86.0, K86.1)</t>
    </r>
  </si>
  <si>
    <r>
      <t>Chronic sinusitis </t>
    </r>
    <r>
      <rPr>
        <sz val="8"/>
        <color rgb="FF94A4B3"/>
        <rFont val="Inherit"/>
      </rPr>
      <t>(c_269, J32, J32.1, J32.2, J32.3, J32.4, J32.8, J32.9, J33, J33.9)</t>
    </r>
  </si>
  <si>
    <r>
      <t>Chronic tonsillitis </t>
    </r>
    <r>
      <rPr>
        <sz val="8"/>
        <color rgb="FF94A4B3"/>
        <rFont val="Inherit"/>
      </rPr>
      <t>(c_669, J35.0)</t>
    </r>
  </si>
  <si>
    <r>
      <t>Chronic urticaria </t>
    </r>
    <r>
      <rPr>
        <sz val="8"/>
        <color rgb="FF94A4B3"/>
        <rFont val="Inherit"/>
      </rPr>
      <t>(c_1112, L50)</t>
    </r>
  </si>
  <si>
    <r>
      <t>Chronic venous insufficiency </t>
    </r>
    <r>
      <rPr>
        <sz val="8"/>
        <color rgb="FF94A4B3"/>
        <rFont val="Inherit"/>
      </rPr>
      <t>(c_84, I87.2)</t>
    </r>
  </si>
  <si>
    <r>
      <t>Churg-Strauss syndrome </t>
    </r>
    <r>
      <rPr>
        <sz val="8"/>
        <color rgb="FF94A4B3"/>
        <rFont val="Inherit"/>
      </rPr>
      <t>(c_267, M30.1)</t>
    </r>
  </si>
  <si>
    <r>
      <t>Cirrhosis of the liver </t>
    </r>
    <r>
      <rPr>
        <sz val="8"/>
        <color rgb="FF94A4B3"/>
        <rFont val="Inherit"/>
      </rPr>
      <t>(c_503, K70.3, K74.6)</t>
    </r>
  </si>
  <si>
    <r>
      <t>Clavicle fracture </t>
    </r>
    <r>
      <rPr>
        <sz val="8"/>
        <color rgb="FF94A4B3"/>
        <rFont val="Inherit"/>
      </rPr>
      <t>(c_1051, S42.0)</t>
    </r>
  </si>
  <si>
    <r>
      <t>Clostridium difficile-associated disease </t>
    </r>
    <r>
      <rPr>
        <sz val="8"/>
        <color rgb="FF94A4B3"/>
        <rFont val="Inherit"/>
      </rPr>
      <t>(c_704, A04.7)</t>
    </r>
  </si>
  <si>
    <r>
      <t>Cluster headaches </t>
    </r>
    <r>
      <rPr>
        <sz val="8"/>
        <color rgb="FF94A4B3"/>
        <rFont val="Inherit"/>
      </rPr>
      <t>(c_39, G44.0)</t>
    </r>
  </si>
  <si>
    <r>
      <t>Cold urticaria </t>
    </r>
    <r>
      <rPr>
        <sz val="8"/>
        <color rgb="FF94A4B3"/>
        <rFont val="Inherit"/>
      </rPr>
      <t>(c_837, L50.2)</t>
    </r>
  </si>
  <si>
    <r>
      <t>Colon cancer </t>
    </r>
    <r>
      <rPr>
        <sz val="8"/>
        <color rgb="FF94A4B3"/>
        <rFont val="Inherit"/>
      </rPr>
      <t>(c_90, C18, C78.5)</t>
    </r>
  </si>
  <si>
    <r>
      <t>Common cold </t>
    </r>
    <r>
      <rPr>
        <sz val="8"/>
        <color rgb="FF94A4B3"/>
        <rFont val="Inherit"/>
      </rPr>
      <t>(c_87, J00)</t>
    </r>
  </si>
  <si>
    <r>
      <t>Complicated ovarian cyst </t>
    </r>
    <r>
      <rPr>
        <sz val="8"/>
        <color rgb="FF94A4B3"/>
        <rFont val="Inherit"/>
      </rPr>
      <t>(c_1265, N83.2)</t>
    </r>
  </si>
  <si>
    <r>
      <t>Concussion </t>
    </r>
    <r>
      <rPr>
        <sz val="8"/>
        <color rgb="FF94A4B3"/>
        <rFont val="Inherit"/>
      </rPr>
      <t>(c_672, S06.0)</t>
    </r>
  </si>
  <si>
    <r>
      <t>Conduct disorder </t>
    </r>
    <r>
      <rPr>
        <sz val="8"/>
        <color rgb="FF94A4B3"/>
        <rFont val="Inherit"/>
      </rPr>
      <t>(c_1170, F91)</t>
    </r>
  </si>
  <si>
    <r>
      <t>Conjunctivitis </t>
    </r>
    <r>
      <rPr>
        <sz val="8"/>
        <color rgb="FF94A4B3"/>
        <rFont val="Inherit"/>
      </rPr>
      <t>(c_172, B30.1, B30.3, B30.8, B30.9, H10, H13.1, H13.2)</t>
    </r>
  </si>
  <si>
    <r>
      <t>Conn's syndrome </t>
    </r>
    <r>
      <rPr>
        <sz val="8"/>
        <color rgb="FF94A4B3"/>
        <rFont val="Inherit"/>
      </rPr>
      <t>(c_449, E26.0)</t>
    </r>
  </si>
  <si>
    <r>
      <t>Constipation, unspecified </t>
    </r>
    <r>
      <rPr>
        <sz val="8"/>
        <color rgb="FF94A4B3"/>
        <rFont val="Inherit"/>
      </rPr>
      <t>(c_1246, K59.0)</t>
    </r>
  </si>
  <si>
    <r>
      <t>Contact dermatitis </t>
    </r>
    <r>
      <rPr>
        <sz val="8"/>
        <color rgb="FF94A4B3"/>
        <rFont val="Inherit"/>
      </rPr>
      <t>(c_670, L25)</t>
    </r>
  </si>
  <si>
    <r>
      <t>Corneal abrasion </t>
    </r>
    <r>
      <rPr>
        <sz val="8"/>
        <color rgb="FF94A4B3"/>
        <rFont val="Inherit"/>
      </rPr>
      <t>(c_174, S05.0)</t>
    </r>
  </si>
  <si>
    <r>
      <t>Corneal ulceration </t>
    </r>
    <r>
      <rPr>
        <sz val="8"/>
        <color rgb="FF94A4B3"/>
        <rFont val="Inherit"/>
      </rPr>
      <t>(c_175, H16.0)</t>
    </r>
  </si>
  <si>
    <r>
      <t>Corns and callosities </t>
    </r>
    <r>
      <rPr>
        <sz val="8"/>
        <color rgb="FF94A4B3"/>
        <rFont val="Inherit"/>
      </rPr>
      <t>(c_847, L84)</t>
    </r>
  </si>
  <si>
    <r>
      <t>Costochondritis </t>
    </r>
    <r>
      <rPr>
        <sz val="8"/>
        <color rgb="FF94A4B3"/>
        <rFont val="Inherit"/>
      </rPr>
      <t>(c_746, M94.0)</t>
    </r>
  </si>
  <si>
    <r>
      <t>Cough, unspecified </t>
    </r>
    <r>
      <rPr>
        <sz val="8"/>
        <color rgb="FF94A4B3"/>
        <rFont val="Inherit"/>
      </rPr>
      <t>(c_971, R05)</t>
    </r>
  </si>
  <si>
    <r>
      <t>Crohn's disease </t>
    </r>
    <r>
      <rPr>
        <sz val="8"/>
        <color rgb="FF94A4B3"/>
        <rFont val="Inherit"/>
      </rPr>
      <t>(c_17, K50)</t>
    </r>
  </si>
  <si>
    <r>
      <t>Crohn's disease exacerbation </t>
    </r>
    <r>
      <rPr>
        <sz val="8"/>
        <color rgb="FF94A4B3"/>
        <rFont val="Inherit"/>
      </rPr>
      <t>(c_1208, K50, K50.8, K50.9)</t>
    </r>
  </si>
  <si>
    <r>
      <t>Cruciate ligament injury </t>
    </r>
    <r>
      <rPr>
        <sz val="8"/>
        <color rgb="FF94A4B3"/>
        <rFont val="Inherit"/>
      </rPr>
      <t>(c_811, S83.5)</t>
    </r>
  </si>
  <si>
    <r>
      <t>Cushing's syndrome </t>
    </r>
    <r>
      <rPr>
        <sz val="8"/>
        <color rgb="FF94A4B3"/>
        <rFont val="Inherit"/>
      </rPr>
      <t>(c_141, E24)</t>
    </r>
  </si>
  <si>
    <r>
      <t>Cutaneous cyst </t>
    </r>
    <r>
      <rPr>
        <sz val="8"/>
        <color rgb="FF94A4B3"/>
        <rFont val="Inherit"/>
      </rPr>
      <t>(c_820, L72.0)</t>
    </r>
  </si>
  <si>
    <r>
      <t>Cystic fibrosis </t>
    </r>
    <r>
      <rPr>
        <sz val="8"/>
        <color rgb="FF94A4B3"/>
        <rFont val="Inherit"/>
      </rPr>
      <t>(c_188, E84)</t>
    </r>
  </si>
  <si>
    <r>
      <t>Cysticercosis </t>
    </r>
    <r>
      <rPr>
        <sz val="8"/>
        <color rgb="FF94A4B3"/>
        <rFont val="Inherit"/>
      </rPr>
      <t>(c_434, B69)</t>
    </r>
  </si>
  <si>
    <r>
      <t>De Quervain syndrome </t>
    </r>
    <r>
      <rPr>
        <sz val="8"/>
        <color rgb="FF94A4B3"/>
        <rFont val="Inherit"/>
      </rPr>
      <t>(c_927, M65.4)</t>
    </r>
  </si>
  <si>
    <r>
      <t>De Quervain's thyroiditis </t>
    </r>
    <r>
      <rPr>
        <sz val="8"/>
        <color rgb="FF94A4B3"/>
        <rFont val="Inherit"/>
      </rPr>
      <t>(c_431, E06.1)</t>
    </r>
  </si>
  <si>
    <r>
      <t>Death cap poisoning </t>
    </r>
    <r>
      <rPr>
        <sz val="8"/>
        <color rgb="FF94A4B3"/>
        <rFont val="Inherit"/>
      </rPr>
      <t>(c_303, T62.0)</t>
    </r>
  </si>
  <si>
    <r>
      <t>Decompression sickness </t>
    </r>
    <r>
      <rPr>
        <sz val="8"/>
        <color rgb="FF94A4B3"/>
        <rFont val="Inherit"/>
      </rPr>
      <t>(c_891, T70.3)</t>
    </r>
  </si>
  <si>
    <r>
      <t>Deep vein thrombosis </t>
    </r>
    <r>
      <rPr>
        <sz val="8"/>
        <color rgb="FF94A4B3"/>
        <rFont val="Inherit"/>
      </rPr>
      <t>(c_148, I80.2)</t>
    </r>
  </si>
  <si>
    <r>
      <t>Degenerative disc disease of the cervical spine </t>
    </r>
    <r>
      <rPr>
        <sz val="8"/>
        <color rgb="FF94A4B3"/>
        <rFont val="Inherit"/>
      </rPr>
      <t>(c_576, M50.1, M50.2, M50.3, M50.8, M50.9)</t>
    </r>
  </si>
  <si>
    <r>
      <t>Degenerative disc disease of the lumbar and sacral spine </t>
    </r>
    <r>
      <rPr>
        <sz val="8"/>
        <color rgb="FF94A4B3"/>
        <rFont val="Inherit"/>
      </rPr>
      <t>(c_30, M51.1, M51.2, M51.3, M51.8, M51.9)</t>
    </r>
  </si>
  <si>
    <r>
      <t>Degenerative disc disease of the thoracic spine </t>
    </r>
    <r>
      <rPr>
        <sz val="8"/>
        <color rgb="FF94A4B3"/>
        <rFont val="Inherit"/>
      </rPr>
      <t>(c_577, M51.1, M51.2, M51.3, M51.8, M51.9)</t>
    </r>
  </si>
  <si>
    <r>
      <t>Dehydration </t>
    </r>
    <r>
      <rPr>
        <sz val="8"/>
        <color rgb="FF94A4B3"/>
        <rFont val="Inherit"/>
      </rPr>
      <t>(c_298, E86)</t>
    </r>
  </si>
  <si>
    <r>
      <t>Delayed onset muscle soreness </t>
    </r>
    <r>
      <rPr>
        <sz val="8"/>
        <color rgb="FF94A4B3"/>
        <rFont val="Inherit"/>
      </rPr>
      <t>(c_1204, M79.1)</t>
    </r>
  </si>
  <si>
    <r>
      <t>Delusional disorder </t>
    </r>
    <r>
      <rPr>
        <sz val="8"/>
        <color rgb="FF94A4B3"/>
        <rFont val="Inherit"/>
      </rPr>
      <t>(c_1359, F22, F22.0, F22.8, F22.9)</t>
    </r>
  </si>
  <si>
    <r>
      <t>Dementia </t>
    </r>
    <r>
      <rPr>
        <sz val="8"/>
        <color rgb="FF94A4B3"/>
        <rFont val="Inherit"/>
      </rPr>
      <t>(c_260, F02, F03)</t>
    </r>
  </si>
  <si>
    <r>
      <t>Dengue fever </t>
    </r>
    <r>
      <rPr>
        <sz val="8"/>
        <color rgb="FF94A4B3"/>
        <rFont val="Inherit"/>
      </rPr>
      <t>(c_245, A97)</t>
    </r>
  </si>
  <si>
    <r>
      <t>Dental abscess </t>
    </r>
    <r>
      <rPr>
        <sz val="8"/>
        <color rgb="FF94A4B3"/>
        <rFont val="Inherit"/>
      </rPr>
      <t>(c_1260, K04.7)</t>
    </r>
  </si>
  <si>
    <r>
      <t>Dental caries </t>
    </r>
    <r>
      <rPr>
        <sz val="8"/>
        <color rgb="FF94A4B3"/>
        <rFont val="Inherit"/>
      </rPr>
      <t>(c_79, K02)</t>
    </r>
  </si>
  <si>
    <r>
      <t>Dental fluorosis </t>
    </r>
    <r>
      <rPr>
        <sz val="8"/>
        <color rgb="FF94A4B3"/>
        <rFont val="Inherit"/>
      </rPr>
      <t>(c_1197, K00.3)</t>
    </r>
  </si>
  <si>
    <r>
      <t>Dental pulp gangrene </t>
    </r>
    <r>
      <rPr>
        <sz val="8"/>
        <color rgb="FF94A4B3"/>
        <rFont val="Inherit"/>
      </rPr>
      <t>(c_146, K04.1)</t>
    </r>
  </si>
  <si>
    <r>
      <t>Dental trauma </t>
    </r>
    <r>
      <rPr>
        <sz val="8"/>
        <color rgb="FF94A4B3"/>
        <rFont val="Inherit"/>
      </rPr>
      <t>(c_963, S02.5, S03.2)</t>
    </r>
  </si>
  <si>
    <r>
      <t>Dentin hypersensitivity </t>
    </r>
    <r>
      <rPr>
        <sz val="8"/>
        <color rgb="FF94A4B3"/>
        <rFont val="Inherit"/>
      </rPr>
      <t>(c_1213, K03.8)</t>
    </r>
  </si>
  <si>
    <r>
      <t>Depersonalization-derealization disorder </t>
    </r>
    <r>
      <rPr>
        <sz val="8"/>
        <color rgb="FF94A4B3"/>
        <rFont val="Inherit"/>
      </rPr>
      <t>(c_754, F48.1)</t>
    </r>
  </si>
  <si>
    <r>
      <t>Depressive disorder </t>
    </r>
    <r>
      <rPr>
        <sz val="8"/>
        <color rgb="FF94A4B3"/>
        <rFont val="Inherit"/>
      </rPr>
      <t>(c_26, F32.0, F32.1, F32.2, F32.8, F32.9, F33.0, F33.1, F33.2, F33.8, F33.9)</t>
    </r>
  </si>
  <si>
    <r>
      <t>Depressive disorder with psychotic features </t>
    </r>
    <r>
      <rPr>
        <sz val="8"/>
        <color rgb="FF94A4B3"/>
        <rFont val="Inherit"/>
      </rPr>
      <t>(c_318, F32.3, F33.3)</t>
    </r>
  </si>
  <si>
    <r>
      <t>Dermatomyositis </t>
    </r>
    <r>
      <rPr>
        <sz val="8"/>
        <color rgb="FF94A4B3"/>
        <rFont val="Inherit"/>
      </rPr>
      <t>(c_315, M33)</t>
    </r>
  </si>
  <si>
    <r>
      <t>Diabetes insipidus </t>
    </r>
    <r>
      <rPr>
        <sz val="8"/>
        <color rgb="FF94A4B3"/>
        <rFont val="Inherit"/>
      </rPr>
      <t>(c_407, E23.2)</t>
    </r>
  </si>
  <si>
    <r>
      <t>Diabetes mellitus type 1 </t>
    </r>
    <r>
      <rPr>
        <sz val="8"/>
        <color rgb="FF94A4B3"/>
        <rFont val="Inherit"/>
      </rPr>
      <t>(c_404, E10)</t>
    </r>
  </si>
  <si>
    <r>
      <t>Diabetes mellitus type 2 </t>
    </r>
    <r>
      <rPr>
        <sz val="8"/>
        <color rgb="FF94A4B3"/>
        <rFont val="Inherit"/>
      </rPr>
      <t>(c_405, E11)</t>
    </r>
  </si>
  <si>
    <r>
      <t>Diabetic foot infection </t>
    </r>
    <r>
      <rPr>
        <sz val="8"/>
        <color rgb="FF94A4B3"/>
        <rFont val="Inherit"/>
      </rPr>
      <t>(c_1191, E11.5, E11.6)</t>
    </r>
  </si>
  <si>
    <r>
      <t>Diabetic ketoacidosis </t>
    </r>
    <r>
      <rPr>
        <sz val="8"/>
        <color rgb="FF94A4B3"/>
        <rFont val="Inherit"/>
      </rPr>
      <t>(c_634, E10.1, E11.1, E12.1, E13.1, E14.1)</t>
    </r>
  </si>
  <si>
    <r>
      <t>Diabetic nephropathy </t>
    </r>
    <r>
      <rPr>
        <sz val="8"/>
        <color rgb="FF94A4B3"/>
        <rFont val="Inherit"/>
      </rPr>
      <t>(c_753, N08.3)</t>
    </r>
  </si>
  <si>
    <r>
      <t>Diabetic neuropathy </t>
    </r>
    <r>
      <rPr>
        <sz val="8"/>
        <color rgb="FF94A4B3"/>
        <rFont val="Inherit"/>
      </rPr>
      <t>(c_439, E10.4, E11.4, E12.4, E13.4, E14.4, G59.0, G63.2)</t>
    </r>
  </si>
  <si>
    <r>
      <t>Diabetic retinopathy </t>
    </r>
    <r>
      <rPr>
        <sz val="8"/>
        <color rgb="FF94A4B3"/>
        <rFont val="Inherit"/>
      </rPr>
      <t>(c_771, H36.0)</t>
    </r>
  </si>
  <si>
    <r>
      <t>Diarrhea, unspecified </t>
    </r>
    <r>
      <rPr>
        <sz val="8"/>
        <color rgb="FF94A4B3"/>
        <rFont val="Inherit"/>
      </rPr>
      <t>(c_965, K52.8, K52.9, R19.4)</t>
    </r>
  </si>
  <si>
    <r>
      <t>Dilated cardiomyopathy </t>
    </r>
    <r>
      <rPr>
        <sz val="8"/>
        <color rgb="FF94A4B3"/>
        <rFont val="Inherit"/>
      </rPr>
      <t>(c_759, I42.0)</t>
    </r>
  </si>
  <si>
    <r>
      <t>Disorder of the skin and subcutaneous tissue, unspecified </t>
    </r>
    <r>
      <rPr>
        <sz val="8"/>
        <color rgb="FF94A4B3"/>
        <rFont val="Inherit"/>
      </rPr>
      <t>(c_967, R23.8)</t>
    </r>
  </si>
  <si>
    <r>
      <t>Disulfiram-like reaction </t>
    </r>
    <r>
      <rPr>
        <sz val="8"/>
        <color rgb="FF94A4B3"/>
        <rFont val="Inherit"/>
      </rPr>
      <t>(c_190, F10.9)</t>
    </r>
  </si>
  <si>
    <r>
      <t>Diverticulitis </t>
    </r>
    <r>
      <rPr>
        <sz val="8"/>
        <color rgb="FF94A4B3"/>
        <rFont val="Inherit"/>
      </rPr>
      <t>(c_186, K57)</t>
    </r>
  </si>
  <si>
    <r>
      <t>Diverticulosis </t>
    </r>
    <r>
      <rPr>
        <sz val="8"/>
        <color rgb="FF94A4B3"/>
        <rFont val="Inherit"/>
      </rPr>
      <t>(c_113, K57)</t>
    </r>
  </si>
  <si>
    <r>
      <t>Dry eye disease </t>
    </r>
    <r>
      <rPr>
        <sz val="8"/>
        <color rgb="FF94A4B3"/>
        <rFont val="Inherit"/>
      </rPr>
      <t>(c_998, H04.1)</t>
    </r>
  </si>
  <si>
    <r>
      <t>Dysthymia </t>
    </r>
    <r>
      <rPr>
        <sz val="8"/>
        <color rgb="FF94A4B3"/>
        <rFont val="Inherit"/>
      </rPr>
      <t>(c_1335, F34.1)</t>
    </r>
  </si>
  <si>
    <r>
      <t>Ear barotrauma </t>
    </r>
    <r>
      <rPr>
        <sz val="8"/>
        <color rgb="FF94A4B3"/>
        <rFont val="Inherit"/>
      </rPr>
      <t>(c_688, T70.0)</t>
    </r>
  </si>
  <si>
    <r>
      <t>Early disseminated Lyme disease </t>
    </r>
    <r>
      <rPr>
        <sz val="8"/>
        <color rgb="FF94A4B3"/>
        <rFont val="Inherit"/>
      </rPr>
      <t>(c_1321, A69.2)</t>
    </r>
  </si>
  <si>
    <r>
      <t>Early localized Lyme disease </t>
    </r>
    <r>
      <rPr>
        <sz val="8"/>
        <color rgb="FF94A4B3"/>
        <rFont val="Inherit"/>
      </rPr>
      <t>(c_1323, A69.2)</t>
    </r>
  </si>
  <si>
    <r>
      <t>Earwax blockage </t>
    </r>
    <r>
      <rPr>
        <sz val="8"/>
        <color rgb="FF94A4B3"/>
        <rFont val="Inherit"/>
      </rPr>
      <t>(c_808, H61.2)</t>
    </r>
  </si>
  <si>
    <r>
      <t>Echinococcosis </t>
    </r>
    <r>
      <rPr>
        <sz val="8"/>
        <color rgb="FF94A4B3"/>
        <rFont val="Inherit"/>
      </rPr>
      <t>(c_435, B67)</t>
    </r>
  </si>
  <si>
    <r>
      <t>Eclampsia </t>
    </r>
    <r>
      <rPr>
        <sz val="8"/>
        <color rgb="FF94A4B3"/>
        <rFont val="Inherit"/>
      </rPr>
      <t>(c_985, O15)</t>
    </r>
  </si>
  <si>
    <r>
      <t>Ectopic pregnancy </t>
    </r>
    <r>
      <rPr>
        <sz val="8"/>
        <color rgb="FF94A4B3"/>
        <rFont val="Inherit"/>
      </rPr>
      <t>(c_627, O00)</t>
    </r>
  </si>
  <si>
    <r>
      <t>Edema in pregnancy </t>
    </r>
    <r>
      <rPr>
        <sz val="8"/>
        <color rgb="FF94A4B3"/>
        <rFont val="Inherit"/>
      </rPr>
      <t>(c_991, O12.0)</t>
    </r>
  </si>
  <si>
    <r>
      <t>Elbow contusion </t>
    </r>
    <r>
      <rPr>
        <sz val="8"/>
        <color rgb="FF94A4B3"/>
        <rFont val="Inherit"/>
      </rPr>
      <t>(c_1041, S50.0)</t>
    </r>
  </si>
  <si>
    <r>
      <t>Elbow dislocation </t>
    </r>
    <r>
      <rPr>
        <sz val="8"/>
        <color rgb="FF94A4B3"/>
        <rFont val="Inherit"/>
      </rPr>
      <t>(c_1025, S53.0, S53.1)</t>
    </r>
  </si>
  <si>
    <r>
      <t>Electrical injury </t>
    </r>
    <r>
      <rPr>
        <sz val="8"/>
        <color rgb="FF94A4B3"/>
        <rFont val="Inherit"/>
      </rPr>
      <t>(c_1109, T75.0, T75.4)</t>
    </r>
  </si>
  <si>
    <r>
      <t>Encephalitis </t>
    </r>
    <r>
      <rPr>
        <sz val="8"/>
        <color rgb="FF94A4B3"/>
        <rFont val="Inherit"/>
      </rPr>
      <t>(c_671, A83, A85, A86, B01.1, B02.0, G04.0)</t>
    </r>
  </si>
  <si>
    <r>
      <t>Endometrial cancer </t>
    </r>
    <r>
      <rPr>
        <sz val="8"/>
        <color rgb="FF94A4B3"/>
        <rFont val="Inherit"/>
      </rPr>
      <t>(c_88, C54.1)</t>
    </r>
  </si>
  <si>
    <r>
      <t>Endometrial polyp </t>
    </r>
    <r>
      <rPr>
        <sz val="8"/>
        <color rgb="FF94A4B3"/>
        <rFont val="Inherit"/>
      </rPr>
      <t>(c_940, N84.0)</t>
    </r>
  </si>
  <si>
    <r>
      <t>Endometriosis </t>
    </r>
    <r>
      <rPr>
        <sz val="8"/>
        <color rgb="FF94A4B3"/>
        <rFont val="Inherit"/>
      </rPr>
      <t>(c_31, N80)</t>
    </r>
  </si>
  <si>
    <r>
      <t>Enterobiasis </t>
    </r>
    <r>
      <rPr>
        <sz val="8"/>
        <color rgb="FF94A4B3"/>
        <rFont val="Inherit"/>
      </rPr>
      <t>(c_166, B80)</t>
    </r>
  </si>
  <si>
    <r>
      <t>Epicondylitis </t>
    </r>
    <r>
      <rPr>
        <sz val="8"/>
        <color rgb="FF94A4B3"/>
        <rFont val="Inherit"/>
      </rPr>
      <t>(c_894, M77.0, M77.1)</t>
    </r>
  </si>
  <si>
    <r>
      <t>Epiglottitis </t>
    </r>
    <r>
      <rPr>
        <sz val="8"/>
        <color rgb="FF94A4B3"/>
        <rFont val="Inherit"/>
      </rPr>
      <t>(c_1078, J05.1)</t>
    </r>
  </si>
  <si>
    <r>
      <t>Epilepsy </t>
    </r>
    <r>
      <rPr>
        <sz val="8"/>
        <color rgb="FF94A4B3"/>
        <rFont val="Inherit"/>
      </rPr>
      <t>(c_74, G40)</t>
    </r>
  </si>
  <si>
    <r>
      <t>Epilepsy with loss of consciousness </t>
    </r>
    <r>
      <rPr>
        <sz val="8"/>
        <color rgb="FF94A4B3"/>
        <rFont val="Inherit"/>
      </rPr>
      <t>(c_1075, G40.3, G40.4, G40.6, G41.0)</t>
    </r>
  </si>
  <si>
    <r>
      <t>Epilepsy without loss of consciousness </t>
    </r>
    <r>
      <rPr>
        <sz val="8"/>
        <color rgb="FF94A4B3"/>
        <rFont val="Inherit"/>
      </rPr>
      <t>(c_1074, G40.0, G40.1, G40.2, G40.7, G41.1, G41.2)</t>
    </r>
  </si>
  <si>
    <r>
      <t>Epistaxis </t>
    </r>
    <r>
      <rPr>
        <sz val="8"/>
        <color rgb="FF94A4B3"/>
        <rFont val="Inherit"/>
      </rPr>
      <t>(c_983, R04.0)</t>
    </r>
  </si>
  <si>
    <r>
      <t>Erysipelas </t>
    </r>
    <r>
      <rPr>
        <sz val="8"/>
        <color rgb="FF94A4B3"/>
        <rFont val="Inherit"/>
      </rPr>
      <t>(c_169, A46)</t>
    </r>
  </si>
  <si>
    <r>
      <t>Erythema nodosum </t>
    </r>
    <r>
      <rPr>
        <sz val="8"/>
        <color rgb="FF94A4B3"/>
        <rFont val="Inherit"/>
      </rPr>
      <t>(c_1224, L52)</t>
    </r>
  </si>
  <si>
    <r>
      <t>Erythroderma </t>
    </r>
    <r>
      <rPr>
        <sz val="8"/>
        <color rgb="FF94A4B3"/>
        <rFont val="Inherit"/>
      </rPr>
      <t>(c_1216, L53.9)</t>
    </r>
  </si>
  <si>
    <r>
      <t>Esophageal cancer </t>
    </r>
    <r>
      <rPr>
        <sz val="8"/>
        <color rgb="FF94A4B3"/>
        <rFont val="Inherit"/>
      </rPr>
      <t>(c_94, C15)</t>
    </r>
  </si>
  <si>
    <r>
      <t>Esophageal diverticula </t>
    </r>
    <r>
      <rPr>
        <sz val="8"/>
        <color rgb="FF94A4B3"/>
        <rFont val="Inherit"/>
      </rPr>
      <t>(c_496, K22.5, Q39.6)</t>
    </r>
  </si>
  <si>
    <r>
      <t>Essential thrombocytosis </t>
    </r>
    <r>
      <rPr>
        <sz val="8"/>
        <color rgb="FF94A4B3"/>
        <rFont val="Inherit"/>
      </rPr>
      <t>(c_421, D47.3)</t>
    </r>
  </si>
  <si>
    <r>
      <t>Essential tremor </t>
    </r>
    <r>
      <rPr>
        <sz val="8"/>
        <color rgb="FF94A4B3"/>
        <rFont val="Inherit"/>
      </rPr>
      <t>(c_29, G25.0)</t>
    </r>
  </si>
  <si>
    <r>
      <t>Exanthematic typhus </t>
    </r>
    <r>
      <rPr>
        <sz val="8"/>
        <color rgb="FF94A4B3"/>
        <rFont val="Inherit"/>
      </rPr>
      <t>(c_238, A75, A77.9)</t>
    </r>
  </si>
  <si>
    <r>
      <t>External ear injury </t>
    </r>
    <r>
      <rPr>
        <sz val="8"/>
        <color rgb="FF94A4B3"/>
        <rFont val="Inherit"/>
      </rPr>
      <t>(c_1054, S00.4, S01.3)</t>
    </r>
  </si>
  <si>
    <r>
      <t>Eye injury </t>
    </r>
    <r>
      <rPr>
        <sz val="8"/>
        <color rgb="FF94A4B3"/>
        <rFont val="Inherit"/>
      </rPr>
      <t>(c_959, S05)</t>
    </r>
  </si>
  <si>
    <r>
      <t>Eyelid twitch, unspecified </t>
    </r>
    <r>
      <rPr>
        <sz val="8"/>
        <color rgb="FF94A4B3"/>
        <rFont val="Inherit"/>
      </rPr>
      <t>(c_1253, H02.8)</t>
    </r>
  </si>
  <si>
    <r>
      <t>Facial bones fracture </t>
    </r>
    <r>
      <rPr>
        <sz val="8"/>
        <color rgb="FF94A4B3"/>
        <rFont val="Inherit"/>
      </rPr>
      <t>(c_1015, S02)</t>
    </r>
  </si>
  <si>
    <r>
      <t>Facial contusion </t>
    </r>
    <r>
      <rPr>
        <sz val="8"/>
        <color rgb="FF94A4B3"/>
        <rFont val="Inherit"/>
      </rPr>
      <t>(c_1046, S00.8, S00.9)</t>
    </r>
  </si>
  <si>
    <r>
      <t>Facial nerve palsy </t>
    </r>
    <r>
      <rPr>
        <sz val="8"/>
        <color rgb="FF94A4B3"/>
        <rFont val="Inherit"/>
      </rPr>
      <t>(c_467, G51)</t>
    </r>
  </si>
  <si>
    <r>
      <t>Fasciolosis </t>
    </r>
    <r>
      <rPr>
        <sz val="8"/>
        <color rgb="FF94A4B3"/>
        <rFont val="Inherit"/>
      </rPr>
      <t>(c_426, B66.9)</t>
    </r>
  </si>
  <si>
    <r>
      <t>Fatigue </t>
    </r>
    <r>
      <rPr>
        <sz val="8"/>
        <color rgb="FF94A4B3"/>
        <rFont val="Inherit"/>
      </rPr>
      <t>(c_80, R53)</t>
    </r>
  </si>
  <si>
    <r>
      <t>Femur fracture </t>
    </r>
    <r>
      <rPr>
        <sz val="8"/>
        <color rgb="FF94A4B3"/>
        <rFont val="Inherit"/>
      </rPr>
      <t>(c_1055, S72)</t>
    </r>
  </si>
  <si>
    <r>
      <t>Fetal alcohol syndrome </t>
    </r>
    <r>
      <rPr>
        <sz val="8"/>
        <color rgb="FF94A4B3"/>
        <rFont val="Inherit"/>
      </rPr>
      <t>(c_1167, P04.3, Q86.0)</t>
    </r>
  </si>
  <si>
    <r>
      <t>Fibroadenoma of breast </t>
    </r>
    <r>
      <rPr>
        <sz val="8"/>
        <color rgb="FF94A4B3"/>
        <rFont val="Inherit"/>
      </rPr>
      <t>(c_778, D24)</t>
    </r>
  </si>
  <si>
    <r>
      <t>Fibrocystic breasts </t>
    </r>
    <r>
      <rPr>
        <sz val="8"/>
        <color rgb="FF94A4B3"/>
        <rFont val="Inherit"/>
      </rPr>
      <t>(c_739, N60.1)</t>
    </r>
  </si>
  <si>
    <r>
      <t>Fibromyalgia </t>
    </r>
    <r>
      <rPr>
        <sz val="8"/>
        <color rgb="FF94A4B3"/>
        <rFont val="Inherit"/>
      </rPr>
      <t>(c_598, M79.7)</t>
    </r>
  </si>
  <si>
    <r>
      <t>Finger contusion </t>
    </r>
    <r>
      <rPr>
        <sz val="8"/>
        <color rgb="FF94A4B3"/>
        <rFont val="Inherit"/>
      </rPr>
      <t>(c_1044, S60.1)</t>
    </r>
  </si>
  <si>
    <r>
      <t>Finger dislocation </t>
    </r>
    <r>
      <rPr>
        <sz val="8"/>
        <color rgb="FF94A4B3"/>
        <rFont val="Inherit"/>
      </rPr>
      <t>(c_1029, S63.1)</t>
    </r>
  </si>
  <si>
    <r>
      <t>Finger fracture </t>
    </r>
    <r>
      <rPr>
        <sz val="8"/>
        <color rgb="FF94A4B3"/>
        <rFont val="Inherit"/>
      </rPr>
      <t>(c_1012, S62.6)</t>
    </r>
  </si>
  <si>
    <r>
      <t>Flatfoot </t>
    </r>
    <r>
      <rPr>
        <sz val="8"/>
        <color rgb="FF94A4B3"/>
        <rFont val="Inherit"/>
      </rPr>
      <t>(c_814, M21.4)</t>
    </r>
  </si>
  <si>
    <r>
      <t>Folate-deficiency anemia </t>
    </r>
    <r>
      <rPr>
        <sz val="8"/>
        <color rgb="FF94A4B3"/>
        <rFont val="Inherit"/>
      </rPr>
      <t>(c_592, D52, D52.9, E53.8)</t>
    </r>
  </si>
  <si>
    <r>
      <t>Food allergy </t>
    </r>
    <r>
      <rPr>
        <sz val="8"/>
        <color rgb="FF94A4B3"/>
        <rFont val="Inherit"/>
      </rPr>
      <t>(c_832, T78.1)</t>
    </r>
  </si>
  <si>
    <r>
      <t>Food poisoning </t>
    </r>
    <r>
      <rPr>
        <sz val="8"/>
        <color rgb="FF94A4B3"/>
        <rFont val="Inherit"/>
      </rPr>
      <t>(c_138, A05)</t>
    </r>
  </si>
  <si>
    <r>
      <t>Foot bones fracture </t>
    </r>
    <r>
      <rPr>
        <sz val="8"/>
        <color rgb="FF94A4B3"/>
        <rFont val="Inherit"/>
      </rPr>
      <t>(c_1019, S92)</t>
    </r>
  </si>
  <si>
    <r>
      <t>Foot contusion </t>
    </r>
    <r>
      <rPr>
        <sz val="8"/>
        <color rgb="FF94A4B3"/>
        <rFont val="Inherit"/>
      </rPr>
      <t>(c_1056, S90.3)</t>
    </r>
  </si>
  <si>
    <r>
      <t>Foot osteoarthritis </t>
    </r>
    <r>
      <rPr>
        <sz val="8"/>
        <color rgb="FF94A4B3"/>
        <rFont val="Inherit"/>
      </rPr>
      <t>(c_223, M19)</t>
    </r>
  </si>
  <si>
    <r>
      <t>Forearm bones fracture </t>
    </r>
    <r>
      <rPr>
        <sz val="8"/>
        <color rgb="FF94A4B3"/>
        <rFont val="Inherit"/>
      </rPr>
      <t>(c_1057, S52)</t>
    </r>
  </si>
  <si>
    <r>
      <t>Forearm contusion </t>
    </r>
    <r>
      <rPr>
        <sz val="8"/>
        <color rgb="FF94A4B3"/>
        <rFont val="Inherit"/>
      </rPr>
      <t>(c_1035, S50.1, S50.7, S50.8, S50.9)</t>
    </r>
  </si>
  <si>
    <r>
      <t>Foreign body aspiration </t>
    </r>
    <r>
      <rPr>
        <sz val="8"/>
        <color rgb="FF94A4B3"/>
        <rFont val="Inherit"/>
      </rPr>
      <t>(c_887, T17)</t>
    </r>
  </si>
  <si>
    <r>
      <t>Foreign body in ear </t>
    </r>
    <r>
      <rPr>
        <sz val="8"/>
        <color rgb="FF94A4B3"/>
        <rFont val="Inherit"/>
      </rPr>
      <t>(c_1187, T16)</t>
    </r>
  </si>
  <si>
    <r>
      <t>Foreign body in nose </t>
    </r>
    <r>
      <rPr>
        <sz val="8"/>
        <color rgb="FF94A4B3"/>
        <rFont val="Inherit"/>
      </rPr>
      <t>(c_1184, T17.0)</t>
    </r>
  </si>
  <si>
    <r>
      <t>Functional dyspepsia </t>
    </r>
    <r>
      <rPr>
        <sz val="8"/>
        <color rgb="FF94A4B3"/>
        <rFont val="Inherit"/>
      </rPr>
      <t>(c_815, K30)</t>
    </r>
  </si>
  <si>
    <r>
      <t>Functional ovarian cyst </t>
    </r>
    <r>
      <rPr>
        <sz val="8"/>
        <color rgb="FF94A4B3"/>
        <rFont val="Inherit"/>
      </rPr>
      <t>(c_915, N83.0)</t>
    </r>
  </si>
  <si>
    <r>
      <t>Furuncles, carbuncles and cutaneous abscesses </t>
    </r>
    <r>
      <rPr>
        <sz val="8"/>
        <color rgb="FF94A4B3"/>
        <rFont val="Inherit"/>
      </rPr>
      <t>(c_723, H60.0, L02)</t>
    </r>
  </si>
  <si>
    <r>
      <t>Gall bladder and bile duct cancer </t>
    </r>
    <r>
      <rPr>
        <sz val="8"/>
        <color rgb="FF94A4B3"/>
        <rFont val="Inherit"/>
      </rPr>
      <t>(c_65, C22.1, C23, C24)</t>
    </r>
  </si>
  <si>
    <r>
      <t>Gambling addiction </t>
    </r>
    <r>
      <rPr>
        <sz val="8"/>
        <color rgb="FF94A4B3"/>
        <rFont val="Inherit"/>
      </rPr>
      <t>(c_992, F63.0, Z72.6)</t>
    </r>
  </si>
  <si>
    <r>
      <t>Ganglion cyst </t>
    </r>
    <r>
      <rPr>
        <sz val="8"/>
        <color rgb="FF94A4B3"/>
        <rFont val="Inherit"/>
      </rPr>
      <t>(c_917, M67.4)</t>
    </r>
  </si>
  <si>
    <r>
      <t>Gastric cancer </t>
    </r>
    <r>
      <rPr>
        <sz val="8"/>
        <color rgb="FF94A4B3"/>
        <rFont val="Inherit"/>
      </rPr>
      <t>(c_66, C16)</t>
    </r>
  </si>
  <si>
    <r>
      <t>Gastritis </t>
    </r>
    <r>
      <rPr>
        <sz val="8"/>
        <color rgb="FF94A4B3"/>
        <rFont val="Inherit"/>
      </rPr>
      <t>(c_515, K29.0, K29.1)</t>
    </r>
  </si>
  <si>
    <r>
      <t>Gastroesophageal reflux disease </t>
    </r>
    <r>
      <rPr>
        <sz val="8"/>
        <color rgb="FF94A4B3"/>
        <rFont val="Inherit"/>
      </rPr>
      <t>(c_101, K21)</t>
    </r>
  </si>
  <si>
    <r>
      <t>Gastrointestinal complaints after iron intake </t>
    </r>
    <r>
      <rPr>
        <sz val="8"/>
        <color rgb="FF94A4B3"/>
        <rFont val="Inherit"/>
      </rPr>
      <t>(c_1234, K92)</t>
    </r>
  </si>
  <si>
    <r>
      <t>Generalized anxiety disorder </t>
    </r>
    <r>
      <rPr>
        <sz val="8"/>
        <color rgb="FF94A4B3"/>
        <rFont val="Inherit"/>
      </rPr>
      <t>(c_225, F41.1)</t>
    </r>
  </si>
  <si>
    <r>
      <t>Genital herpes </t>
    </r>
    <r>
      <rPr>
        <sz val="8"/>
        <color rgb="FF94A4B3"/>
        <rFont val="Inherit"/>
      </rPr>
      <t>(c_534, A60)</t>
    </r>
  </si>
  <si>
    <r>
      <t>Genital injury </t>
    </r>
    <r>
      <rPr>
        <sz val="8"/>
        <color rgb="FF94A4B3"/>
        <rFont val="Inherit"/>
      </rPr>
      <t>(c_960, S38.0, S38.2)</t>
    </r>
  </si>
  <si>
    <r>
      <t>Geographic tongue </t>
    </r>
    <r>
      <rPr>
        <sz val="8"/>
        <color rgb="FF94A4B3"/>
        <rFont val="Inherit"/>
      </rPr>
      <t>(c_1210, K14.1)</t>
    </r>
  </si>
  <si>
    <r>
      <t>Gestational diabetes </t>
    </r>
    <r>
      <rPr>
        <sz val="8"/>
        <color rgb="FF94A4B3"/>
        <rFont val="Inherit"/>
      </rPr>
      <t>(c_532, O24)</t>
    </r>
  </si>
  <si>
    <r>
      <t>Giardiasis </t>
    </r>
    <r>
      <rPr>
        <sz val="8"/>
        <color rgb="FF94A4B3"/>
        <rFont val="Inherit"/>
      </rPr>
      <t>(c_165, A07.1)</t>
    </r>
  </si>
  <si>
    <r>
      <t>Gilbert's syndrome </t>
    </r>
    <r>
      <rPr>
        <sz val="8"/>
        <color rgb="FF94A4B3"/>
        <rFont val="Inherit"/>
      </rPr>
      <t>(c_34, E80.4)</t>
    </r>
  </si>
  <si>
    <r>
      <t>Gingivitis </t>
    </r>
    <r>
      <rPr>
        <sz val="8"/>
        <color rgb="FF94A4B3"/>
        <rFont val="Inherit"/>
      </rPr>
      <t>(c_120, K05)</t>
    </r>
  </si>
  <si>
    <r>
      <t>Gitelman syndrome </t>
    </r>
    <r>
      <rPr>
        <sz val="8"/>
        <color rgb="FF94A4B3"/>
        <rFont val="Inherit"/>
      </rPr>
      <t>(c_447, N25.8)</t>
    </r>
  </si>
  <si>
    <r>
      <t>Glomerulonephritis </t>
    </r>
    <r>
      <rPr>
        <sz val="8"/>
        <color rgb="FF94A4B3"/>
        <rFont val="Inherit"/>
      </rPr>
      <t>(c_374, N00, N01, N02, N03, N05)</t>
    </r>
  </si>
  <si>
    <r>
      <t>Glossitis </t>
    </r>
    <r>
      <rPr>
        <sz val="8"/>
        <color rgb="FF94A4B3"/>
        <rFont val="Inherit"/>
      </rPr>
      <t>(c_247, K14.0)</t>
    </r>
  </si>
  <si>
    <r>
      <t>Goiter </t>
    </r>
    <r>
      <rPr>
        <sz val="8"/>
        <color rgb="FF94A4B3"/>
        <rFont val="Inherit"/>
      </rPr>
      <t>(c_734, E04, E04.9)</t>
    </r>
  </si>
  <si>
    <r>
      <t>Gonorrhea </t>
    </r>
    <r>
      <rPr>
        <sz val="8"/>
        <color rgb="FF94A4B3"/>
        <rFont val="Inherit"/>
      </rPr>
      <t>(c_159, A54)</t>
    </r>
  </si>
  <si>
    <r>
      <t>Goodpasture's syndrome </t>
    </r>
    <r>
      <rPr>
        <sz val="8"/>
        <color rgb="FF94A4B3"/>
        <rFont val="Inherit"/>
      </rPr>
      <t>(c_464, M31.0)</t>
    </r>
  </si>
  <si>
    <r>
      <t>Gout </t>
    </r>
    <r>
      <rPr>
        <sz val="8"/>
        <color rgb="FF94A4B3"/>
        <rFont val="Inherit"/>
      </rPr>
      <t>(c_27, M10)</t>
    </r>
  </si>
  <si>
    <r>
      <t>Granuloma annulare </t>
    </r>
    <r>
      <rPr>
        <sz val="8"/>
        <color rgb="FF94A4B3"/>
        <rFont val="Inherit"/>
      </rPr>
      <t>(c_824, L92.0)</t>
    </r>
  </si>
  <si>
    <r>
      <t>Granulomatosis with polyangiitis </t>
    </r>
    <r>
      <rPr>
        <sz val="8"/>
        <color rgb="FF94A4B3"/>
        <rFont val="Inherit"/>
      </rPr>
      <t>(c_264, M31.3)</t>
    </r>
  </si>
  <si>
    <r>
      <t>Graves' disease </t>
    </r>
    <r>
      <rPr>
        <sz val="8"/>
        <color rgb="FF94A4B3"/>
        <rFont val="Inherit"/>
      </rPr>
      <t>(c_427, E05.0)</t>
    </r>
  </si>
  <si>
    <r>
      <t>Greater trochanteric pain syndrome </t>
    </r>
    <r>
      <rPr>
        <sz val="8"/>
        <color rgb="FF94A4B3"/>
        <rFont val="Inherit"/>
      </rPr>
      <t>(c_938, M70.6)</t>
    </r>
  </si>
  <si>
    <r>
      <t>Growing pains </t>
    </r>
    <r>
      <rPr>
        <sz val="8"/>
        <color rgb="FF94A4B3"/>
        <rFont val="Inherit"/>
      </rPr>
      <t>(c_1135, R29)</t>
    </r>
  </si>
  <si>
    <r>
      <t>Guillain-Barré syndrome </t>
    </r>
    <r>
      <rPr>
        <sz val="8"/>
        <color rgb="FF94A4B3"/>
        <rFont val="Inherit"/>
      </rPr>
      <t>(c_314, G61.0)</t>
    </r>
  </si>
  <si>
    <r>
      <t>Gynecomastia, unspecified </t>
    </r>
    <r>
      <rPr>
        <sz val="8"/>
        <color rgb="FF94A4B3"/>
        <rFont val="Inherit"/>
      </rPr>
      <t>(c_1181, N62)</t>
    </r>
  </si>
  <si>
    <r>
      <t>HELLP syndrome </t>
    </r>
    <r>
      <rPr>
        <sz val="8"/>
        <color rgb="FF94A4B3"/>
        <rFont val="Inherit"/>
      </rPr>
      <t>(c_986, O14.2)</t>
    </r>
  </si>
  <si>
    <r>
      <t>Hallux valgus </t>
    </r>
    <r>
      <rPr>
        <sz val="8"/>
        <color rgb="FF94A4B3"/>
        <rFont val="Inherit"/>
      </rPr>
      <t>(c_1203, M20.1)</t>
    </r>
  </si>
  <si>
    <r>
      <t>Hand bones fracture </t>
    </r>
    <r>
      <rPr>
        <sz val="8"/>
        <color rgb="FF94A4B3"/>
        <rFont val="Inherit"/>
      </rPr>
      <t>(c_1016, S62)</t>
    </r>
  </si>
  <si>
    <r>
      <t>Hand foot and mouth disease </t>
    </r>
    <r>
      <rPr>
        <sz val="8"/>
        <color rgb="FF94A4B3"/>
        <rFont val="Inherit"/>
      </rPr>
      <t>(c_1087, B08.4)</t>
    </r>
  </si>
  <si>
    <r>
      <t>Hand osteoarthritis </t>
    </r>
    <r>
      <rPr>
        <sz val="8"/>
        <color rgb="FF94A4B3"/>
        <rFont val="Inherit"/>
      </rPr>
      <t>(c_219, M19)</t>
    </r>
  </si>
  <si>
    <r>
      <t>Hangover </t>
    </r>
    <r>
      <rPr>
        <sz val="8"/>
        <color rgb="FF94A4B3"/>
        <rFont val="Inherit"/>
      </rPr>
      <t>(c_137, F10.0)</t>
    </r>
  </si>
  <si>
    <r>
      <t>Hashimoto's thyroiditis </t>
    </r>
    <r>
      <rPr>
        <sz val="8"/>
        <color rgb="FF94A4B3"/>
        <rFont val="Inherit"/>
      </rPr>
      <t>(c_428, E06.3)</t>
    </r>
  </si>
  <si>
    <r>
      <t>Head and neck unspecified injury </t>
    </r>
    <r>
      <rPr>
        <sz val="8"/>
        <color rgb="FF94A4B3"/>
        <rFont val="Inherit"/>
      </rPr>
      <t>(c_1040, S09.9)</t>
    </r>
  </si>
  <si>
    <r>
      <t>Hearing loss, unspecified </t>
    </r>
    <r>
      <rPr>
        <sz val="8"/>
        <color rgb="FF94A4B3"/>
        <rFont val="Inherit"/>
      </rPr>
      <t>(c_1263, H91.0, H91.3, H91.8, H91.9)</t>
    </r>
  </si>
  <si>
    <r>
      <t>Heart valve disease </t>
    </r>
    <r>
      <rPr>
        <sz val="8"/>
        <color rgb="FF94A4B3"/>
        <rFont val="Inherit"/>
      </rPr>
      <t>(c_897, I05, I06, I07, I08, I09.8, I34, I35, I36, I37)</t>
    </r>
  </si>
  <si>
    <r>
      <t>Heat and sun-related illness </t>
    </r>
    <r>
      <rPr>
        <sz val="8"/>
        <color rgb="FF94A4B3"/>
        <rFont val="Inherit"/>
      </rPr>
      <t>(c_424, T67)</t>
    </r>
  </si>
  <si>
    <r>
      <t>Heavy metal poisoning </t>
    </r>
    <r>
      <rPr>
        <sz val="8"/>
        <color rgb="FF94A4B3"/>
        <rFont val="Inherit"/>
      </rPr>
      <t>(c_1202, T56, T56.0, T56.1, T56.3, T57.0)</t>
    </r>
  </si>
  <si>
    <r>
      <t>Hemochromatosis </t>
    </r>
    <r>
      <rPr>
        <sz val="8"/>
        <color rgb="FF94A4B3"/>
        <rFont val="Inherit"/>
      </rPr>
      <t>(c_328, E83.1)</t>
    </r>
  </si>
  <si>
    <r>
      <t>Hemolytic anemia </t>
    </r>
    <r>
      <rPr>
        <sz val="8"/>
        <color rgb="FF94A4B3"/>
        <rFont val="Inherit"/>
      </rPr>
      <t>(c_60, D55, D58, D59)</t>
    </r>
  </si>
  <si>
    <r>
      <t>Hemolytic-uremic syndrome </t>
    </r>
    <r>
      <rPr>
        <sz val="8"/>
        <color rgb="FF94A4B3"/>
        <rFont val="Inherit"/>
      </rPr>
      <t>(c_606, D59.3)</t>
    </r>
  </si>
  <si>
    <r>
      <t>Hemophagocytic lymphohistiocytosis </t>
    </r>
    <r>
      <rPr>
        <sz val="8"/>
        <color rgb="FF94A4B3"/>
        <rFont val="Inherit"/>
      </rPr>
      <t>(c_514, D76.1)</t>
    </r>
  </si>
  <si>
    <r>
      <t>Hemophilia </t>
    </r>
    <r>
      <rPr>
        <sz val="8"/>
        <color rgb="FF94A4B3"/>
        <rFont val="Inherit"/>
      </rPr>
      <t>(c_1145, D68)</t>
    </r>
  </si>
  <si>
    <r>
      <t>Hemorrhagic anemia </t>
    </r>
    <r>
      <rPr>
        <sz val="8"/>
        <color rgb="FF94A4B3"/>
        <rFont val="Inherit"/>
      </rPr>
      <t>(c_371, D62)</t>
    </r>
  </si>
  <si>
    <r>
      <t>Hemorrhagic stroke </t>
    </r>
    <r>
      <rPr>
        <sz val="8"/>
        <color rgb="FF94A4B3"/>
        <rFont val="Inherit"/>
      </rPr>
      <t>(c_709, I61, I61.9)</t>
    </r>
  </si>
  <si>
    <r>
      <t>Hemorrhoids </t>
    </r>
    <r>
      <rPr>
        <sz val="8"/>
        <color rgb="FF94A4B3"/>
        <rFont val="Inherit"/>
      </rPr>
      <t>(c_147, K64)</t>
    </r>
  </si>
  <si>
    <r>
      <t>Hepatic abscess </t>
    </r>
    <r>
      <rPr>
        <sz val="8"/>
        <color rgb="FF94A4B3"/>
        <rFont val="Inherit"/>
      </rPr>
      <t>(c_590, K75.0)</t>
    </r>
  </si>
  <si>
    <r>
      <t>Hepatic encephalopathy </t>
    </r>
    <r>
      <rPr>
        <sz val="8"/>
        <color rgb="FF94A4B3"/>
        <rFont val="Inherit"/>
      </rPr>
      <t>(c_443, K72)</t>
    </r>
  </si>
  <si>
    <r>
      <t>Hepatitis A </t>
    </r>
    <r>
      <rPr>
        <sz val="8"/>
        <color rgb="FF94A4B3"/>
        <rFont val="Inherit"/>
      </rPr>
      <t>(c_477, B15.9)</t>
    </r>
  </si>
  <si>
    <r>
      <t>Herbicide poisoning </t>
    </r>
    <r>
      <rPr>
        <sz val="8"/>
        <color rgb="FF94A4B3"/>
        <rFont val="Inherit"/>
      </rPr>
      <t>(c_294, T60.3)</t>
    </r>
  </si>
  <si>
    <r>
      <t>Herpangina </t>
    </r>
    <r>
      <rPr>
        <sz val="8"/>
        <color rgb="FF94A4B3"/>
        <rFont val="Inherit"/>
      </rPr>
      <t>(c_1183, B08.5)</t>
    </r>
  </si>
  <si>
    <r>
      <t>Herpetic gingivostomatitis </t>
    </r>
    <r>
      <rPr>
        <sz val="8"/>
        <color rgb="FF94A4B3"/>
        <rFont val="Inherit"/>
      </rPr>
      <t>(c_1293, B00.2)</t>
    </r>
  </si>
  <si>
    <r>
      <t>Heterochromia </t>
    </r>
    <r>
      <rPr>
        <sz val="8"/>
        <color rgb="FF94A4B3"/>
        <rFont val="Inherit"/>
      </rPr>
      <t>(c_1259, Q13.2)</t>
    </r>
  </si>
  <si>
    <r>
      <t>High altitude sickness </t>
    </r>
    <r>
      <rPr>
        <sz val="8"/>
        <color rgb="FF94A4B3"/>
        <rFont val="Inherit"/>
      </rPr>
      <t>(c_465, T70.2)</t>
    </r>
  </si>
  <si>
    <r>
      <t>Hip contusion </t>
    </r>
    <r>
      <rPr>
        <sz val="8"/>
        <color rgb="FF94A4B3"/>
        <rFont val="Inherit"/>
      </rPr>
      <t>(c_1047, S70.0)</t>
    </r>
  </si>
  <si>
    <r>
      <t>Hip dislocation </t>
    </r>
    <r>
      <rPr>
        <sz val="8"/>
        <color rgb="FF94A4B3"/>
        <rFont val="Inherit"/>
      </rPr>
      <t>(c_1031, S73.0)</t>
    </r>
  </si>
  <si>
    <r>
      <t>Hip osteoarthritis </t>
    </r>
    <r>
      <rPr>
        <sz val="8"/>
        <color rgb="FF94A4B3"/>
        <rFont val="Inherit"/>
      </rPr>
      <t>(c_221, M16)</t>
    </r>
  </si>
  <si>
    <r>
      <t>Hodgkin lymphoma </t>
    </r>
    <r>
      <rPr>
        <sz val="8"/>
        <color rgb="FF94A4B3"/>
        <rFont val="Inherit"/>
      </rPr>
      <t>(c_181, C81)</t>
    </r>
  </si>
  <si>
    <r>
      <t>Hookworm infection </t>
    </r>
    <r>
      <rPr>
        <sz val="8"/>
        <color rgb="FF94A4B3"/>
        <rFont val="Inherit"/>
      </rPr>
      <t>(c_290, B76)</t>
    </r>
  </si>
  <si>
    <r>
      <t>Horner's syndrome </t>
    </r>
    <r>
      <rPr>
        <sz val="8"/>
        <color rgb="FF94A4B3"/>
        <rFont val="Inherit"/>
      </rPr>
      <t>(c_287, G90.2)</t>
    </r>
  </si>
  <si>
    <r>
      <t>Humerus fracture </t>
    </r>
    <r>
      <rPr>
        <sz val="8"/>
        <color rgb="FF94A4B3"/>
        <rFont val="Inherit"/>
      </rPr>
      <t>(c_1070, S42.2, S42.3, S42.4)</t>
    </r>
  </si>
  <si>
    <r>
      <t>Hydrocele testis </t>
    </r>
    <r>
      <rPr>
        <sz val="8"/>
        <color rgb="FF94A4B3"/>
        <rFont val="Inherit"/>
      </rPr>
      <t>(c_525, N43)</t>
    </r>
  </si>
  <si>
    <r>
      <t>Hyperemesis gravidarum </t>
    </r>
    <r>
      <rPr>
        <sz val="8"/>
        <color rgb="FF94A4B3"/>
        <rFont val="Inherit"/>
      </rPr>
      <t>(c_921, O21.0, O21.1)</t>
    </r>
  </si>
  <si>
    <r>
      <t>Hyperparathyroidism </t>
    </r>
    <r>
      <rPr>
        <sz val="8"/>
        <color rgb="FF94A4B3"/>
        <rFont val="Inherit"/>
      </rPr>
      <t>(c_51, E21.0, E21.1, E21.2, E21.3)</t>
    </r>
  </si>
  <si>
    <r>
      <t>Hyperprolactinemia </t>
    </r>
    <r>
      <rPr>
        <sz val="8"/>
        <color rgb="FF94A4B3"/>
        <rFont val="Inherit"/>
      </rPr>
      <t>(c_920, E22.1)</t>
    </r>
  </si>
  <si>
    <r>
      <t>Hypertension </t>
    </r>
    <r>
      <rPr>
        <sz val="8"/>
        <color rgb="FF94A4B3"/>
        <rFont val="Inherit"/>
      </rPr>
      <t>(c_50, I10, I15)</t>
    </r>
  </si>
  <si>
    <r>
      <t>Hypertensive crisis </t>
    </r>
    <r>
      <rPr>
        <sz val="8"/>
        <color rgb="FF94A4B3"/>
        <rFont val="Inherit"/>
      </rPr>
      <t>(c_461, H35.0, I11.0, I12.0, I67.4)</t>
    </r>
  </si>
  <si>
    <r>
      <t>Hypertensive encephalopathy </t>
    </r>
    <r>
      <rPr>
        <sz val="8"/>
        <color rgb="FF94A4B3"/>
        <rFont val="Inherit"/>
      </rPr>
      <t>(c_462, I67.4)</t>
    </r>
  </si>
  <si>
    <r>
      <t>Hyperthyroidism </t>
    </r>
    <r>
      <rPr>
        <sz val="8"/>
        <color rgb="FF94A4B3"/>
        <rFont val="Inherit"/>
      </rPr>
      <t>(c_52, E05)</t>
    </r>
  </si>
  <si>
    <r>
      <t>Hypnic jerks </t>
    </r>
    <r>
      <rPr>
        <sz val="8"/>
        <color rgb="FF94A4B3"/>
        <rFont val="Inherit"/>
      </rPr>
      <t>(c_1243, G25.3)</t>
    </r>
  </si>
  <si>
    <r>
      <t>Hypoparathyroidism </t>
    </r>
    <r>
      <rPr>
        <sz val="8"/>
        <color rgb="FF94A4B3"/>
        <rFont val="Inherit"/>
      </rPr>
      <t>(c_58, E20)</t>
    </r>
  </si>
  <si>
    <r>
      <t>Hypopituitarism </t>
    </r>
    <r>
      <rPr>
        <sz val="8"/>
        <color rgb="FF94A4B3"/>
        <rFont val="Inherit"/>
      </rPr>
      <t>(c_196, E23.0)</t>
    </r>
  </si>
  <si>
    <r>
      <t>Hypotension </t>
    </r>
    <r>
      <rPr>
        <sz val="8"/>
        <color rgb="FF94A4B3"/>
        <rFont val="Inherit"/>
      </rPr>
      <t>(c_35, I95.0)</t>
    </r>
  </si>
  <si>
    <r>
      <t>Hypothyroidism </t>
    </r>
    <r>
      <rPr>
        <sz val="8"/>
        <color rgb="FF94A4B3"/>
        <rFont val="Inherit"/>
      </rPr>
      <t>(c_59, E01, E02, E03, E03.9)</t>
    </r>
  </si>
  <si>
    <r>
      <t>Hypovolemic shock </t>
    </r>
    <r>
      <rPr>
        <sz val="8"/>
        <color rgb="FF94A4B3"/>
        <rFont val="Inherit"/>
      </rPr>
      <t>(c_956, R57.1)</t>
    </r>
  </si>
  <si>
    <r>
      <t>Idiopathic pulmonary fibrosis </t>
    </r>
    <r>
      <rPr>
        <sz val="8"/>
        <color rgb="FF94A4B3"/>
        <rFont val="Inherit"/>
      </rPr>
      <t>(c_489, J84.1)</t>
    </r>
  </si>
  <si>
    <r>
      <t>IgA vasculitis </t>
    </r>
    <r>
      <rPr>
        <sz val="8"/>
        <color rgb="FF94A4B3"/>
        <rFont val="Inherit"/>
      </rPr>
      <t>(c_463, D69.0)</t>
    </r>
  </si>
  <si>
    <r>
      <t>Immune thrombocytopenia </t>
    </r>
    <r>
      <rPr>
        <sz val="8"/>
        <color rgb="FF94A4B3"/>
        <rFont val="Inherit"/>
      </rPr>
      <t>(c_628, D69.3)</t>
    </r>
  </si>
  <si>
    <r>
      <t>Impacted wisdom tooth </t>
    </r>
    <r>
      <rPr>
        <sz val="8"/>
        <color rgb="FF94A4B3"/>
        <rFont val="Inherit"/>
      </rPr>
      <t>(c_139, K01.1)</t>
    </r>
  </si>
  <si>
    <r>
      <t>Impetigo contagiosa </t>
    </r>
    <r>
      <rPr>
        <sz val="8"/>
        <color rgb="FF94A4B3"/>
        <rFont val="Inherit"/>
      </rPr>
      <t>(c_42, L01)</t>
    </r>
  </si>
  <si>
    <r>
      <t>Improper use of sleeping pills and sedatives </t>
    </r>
    <r>
      <rPr>
        <sz val="8"/>
        <color rgb="FF94A4B3"/>
        <rFont val="Inherit"/>
      </rPr>
      <t>(c_195, F13.1)</t>
    </r>
  </si>
  <si>
    <r>
      <t>Incarcerated inguinal hernia </t>
    </r>
    <r>
      <rPr>
        <sz val="8"/>
        <color rgb="FF94A4B3"/>
        <rFont val="Inherit"/>
      </rPr>
      <t>(c_551, K40.0, K40.1, K40.3, K40.4)</t>
    </r>
  </si>
  <si>
    <r>
      <t>Increased intracranial pressure </t>
    </r>
    <r>
      <rPr>
        <sz val="8"/>
        <color rgb="FF94A4B3"/>
        <rFont val="Inherit"/>
      </rPr>
      <t>(c_332, G93.2)</t>
    </r>
  </si>
  <si>
    <r>
      <t>Infectious arthritis </t>
    </r>
    <r>
      <rPr>
        <sz val="8"/>
        <color rgb="FF94A4B3"/>
        <rFont val="Inherit"/>
      </rPr>
      <t>(c_36, M00)</t>
    </r>
  </si>
  <si>
    <r>
      <t>Infectious mononucleosis </t>
    </r>
    <r>
      <rPr>
        <sz val="8"/>
        <color rgb="FF94A4B3"/>
        <rFont val="Inherit"/>
      </rPr>
      <t>(c_200, B27)</t>
    </r>
  </si>
  <si>
    <r>
      <t>Infective endocarditis </t>
    </r>
    <r>
      <rPr>
        <sz val="8"/>
        <color rgb="FF94A4B3"/>
        <rFont val="Inherit"/>
      </rPr>
      <t>(c_206, I33.0)</t>
    </r>
  </si>
  <si>
    <r>
      <t>Influenza </t>
    </r>
    <r>
      <rPr>
        <sz val="8"/>
        <color rgb="FF94A4B3"/>
        <rFont val="Inherit"/>
      </rPr>
      <t>(c_33, J09, J10, J11)</t>
    </r>
  </si>
  <si>
    <r>
      <t>Ingrown fingernail </t>
    </r>
    <r>
      <rPr>
        <sz val="8"/>
        <color rgb="FF94A4B3"/>
        <rFont val="Inherit"/>
      </rPr>
      <t>(c_836, L60.0)</t>
    </r>
  </si>
  <si>
    <r>
      <t>Ingrown toenail </t>
    </r>
    <r>
      <rPr>
        <sz val="8"/>
        <color rgb="FF94A4B3"/>
        <rFont val="Inherit"/>
      </rPr>
      <t>(c_978, L60.0)</t>
    </r>
  </si>
  <si>
    <r>
      <t>Inguinal hernia </t>
    </r>
    <r>
      <rPr>
        <sz val="8"/>
        <color rgb="FF94A4B3"/>
        <rFont val="Inherit"/>
      </rPr>
      <t>(c_550, K40.2, K40.9)</t>
    </r>
  </si>
  <si>
    <r>
      <t>Insecticide poisoning </t>
    </r>
    <r>
      <rPr>
        <sz val="8"/>
        <color rgb="FF94A4B3"/>
        <rFont val="Inherit"/>
      </rPr>
      <t>(c_295, T60.0, T60.1, T60.2)</t>
    </r>
  </si>
  <si>
    <r>
      <t>Insomnia </t>
    </r>
    <r>
      <rPr>
        <sz val="8"/>
        <color rgb="FF94A4B3"/>
        <rFont val="Inherit"/>
      </rPr>
      <t>(c_721, F51.0, G47.0)</t>
    </r>
  </si>
  <si>
    <r>
      <t>Insulinoma </t>
    </r>
    <r>
      <rPr>
        <sz val="8"/>
        <color rgb="FF94A4B3"/>
        <rFont val="Inherit"/>
      </rPr>
      <t>(c_408, C25.4, D13.7)</t>
    </r>
  </si>
  <si>
    <r>
      <t>Intercostal neuralgia </t>
    </r>
    <r>
      <rPr>
        <sz val="8"/>
        <color rgb="FF94A4B3"/>
        <rFont val="Inherit"/>
      </rPr>
      <t>(c_520, G58.0)</t>
    </r>
  </si>
  <si>
    <r>
      <t>Intestinal obstruction </t>
    </r>
    <r>
      <rPr>
        <sz val="8"/>
        <color rgb="FF94A4B3"/>
        <rFont val="Inherit"/>
      </rPr>
      <t>(c_694, K56)</t>
    </r>
  </si>
  <si>
    <r>
      <t>Intra-amniotic infection </t>
    </r>
    <r>
      <rPr>
        <sz val="8"/>
        <color rgb="FF94A4B3"/>
        <rFont val="Inherit"/>
      </rPr>
      <t>(c_990, O41)</t>
    </r>
  </si>
  <si>
    <r>
      <t>Intracranial hematoma </t>
    </r>
    <r>
      <rPr>
        <sz val="8"/>
        <color rgb="FF94A4B3"/>
        <rFont val="Inherit"/>
      </rPr>
      <t>(c_1319, I62.0, S06.4, S06.5)</t>
    </r>
  </si>
  <si>
    <r>
      <t>Iron deficiency anemia </t>
    </r>
    <r>
      <rPr>
        <sz val="8"/>
        <color rgb="FF94A4B3"/>
        <rFont val="Inherit"/>
      </rPr>
      <t>(c_62, D50, D50.8, D50.9)</t>
    </r>
  </si>
  <si>
    <r>
      <t>Irregular menstruation in adolescence </t>
    </r>
    <r>
      <rPr>
        <sz val="8"/>
        <color rgb="FF94A4B3"/>
        <rFont val="Inherit"/>
      </rPr>
      <t>(c_1124, N91, N91.3, N92.6)</t>
    </r>
  </si>
  <si>
    <r>
      <t>Irritable bowel syndrome </t>
    </r>
    <r>
      <rPr>
        <sz val="8"/>
        <color rgb="FF94A4B3"/>
        <rFont val="Inherit"/>
      </rPr>
      <t>(c_142, K58)</t>
    </r>
  </si>
  <si>
    <r>
      <t>Ischemic stroke </t>
    </r>
    <r>
      <rPr>
        <sz val="8"/>
        <color rgb="FF94A4B3"/>
        <rFont val="Inherit"/>
      </rPr>
      <t>(c_114, I63)</t>
    </r>
  </si>
  <si>
    <r>
      <t>Japanese encephalitis </t>
    </r>
    <r>
      <rPr>
        <sz val="8"/>
        <color rgb="FF94A4B3"/>
        <rFont val="Inherit"/>
      </rPr>
      <t>(c_1288, A83.0)</t>
    </r>
  </si>
  <si>
    <r>
      <t>Joint pain, unspecified </t>
    </r>
    <r>
      <rPr>
        <sz val="8"/>
        <color rgb="FF94A4B3"/>
        <rFont val="Inherit"/>
      </rPr>
      <t>(c_1083, M25.5)</t>
    </r>
  </si>
  <si>
    <r>
      <t>Kawasaki disease </t>
    </r>
    <r>
      <rPr>
        <sz val="8"/>
        <color rgb="FF94A4B3"/>
        <rFont val="Inherit"/>
      </rPr>
      <t>(c_1132, M30.3)</t>
    </r>
  </si>
  <si>
    <r>
      <t>Keloid </t>
    </r>
    <r>
      <rPr>
        <sz val="8"/>
        <color rgb="FF94A4B3"/>
        <rFont val="Inherit"/>
      </rPr>
      <t>(c_1188, L91.0)</t>
    </r>
  </si>
  <si>
    <r>
      <t>Keratitis </t>
    </r>
    <r>
      <rPr>
        <sz val="8"/>
        <color rgb="FF94A4B3"/>
        <rFont val="Inherit"/>
      </rPr>
      <t>(c_892, H16, H19.1, H19.2, H19.3)</t>
    </r>
  </si>
  <si>
    <r>
      <t>Kidney cancer </t>
    </r>
    <r>
      <rPr>
        <sz val="8"/>
        <color rgb="FF94A4B3"/>
        <rFont val="Inherit"/>
      </rPr>
      <t>(c_92, C64)</t>
    </r>
  </si>
  <si>
    <r>
      <t>Klüver-Bucy bitemporal syndrome </t>
    </r>
    <r>
      <rPr>
        <sz val="8"/>
        <color rgb="FF94A4B3"/>
        <rFont val="Inherit"/>
      </rPr>
      <t>(c_420, F07.0)</t>
    </r>
  </si>
  <si>
    <r>
      <t>Knee bursitis </t>
    </r>
    <r>
      <rPr>
        <sz val="8"/>
        <color rgb="FF94A4B3"/>
        <rFont val="Inherit"/>
      </rPr>
      <t>(c_720, M70.4, M70.5)</t>
    </r>
  </si>
  <si>
    <r>
      <t>Knee dislocation </t>
    </r>
    <r>
      <rPr>
        <sz val="8"/>
        <color rgb="FF94A4B3"/>
        <rFont val="Inherit"/>
      </rPr>
      <t>(c_1030, S83.1)</t>
    </r>
  </si>
  <si>
    <r>
      <t>Knee osteoarthritis </t>
    </r>
    <r>
      <rPr>
        <sz val="8"/>
        <color rgb="FF94A4B3"/>
        <rFont val="Inherit"/>
      </rPr>
      <t>(c_220, M17)</t>
    </r>
  </si>
  <si>
    <r>
      <t>Korsakoff's syndrome </t>
    </r>
    <r>
      <rPr>
        <sz val="8"/>
        <color rgb="FF94A4B3"/>
        <rFont val="Inherit"/>
      </rPr>
      <t>(c_347, F10.6)</t>
    </r>
  </si>
  <si>
    <r>
      <t>Labour </t>
    </r>
    <r>
      <rPr>
        <sz val="8"/>
        <color rgb="FF94A4B3"/>
        <rFont val="Inherit"/>
      </rPr>
      <t>(c_982, O80.9)</t>
    </r>
  </si>
  <si>
    <r>
      <t>Labyrinthitis </t>
    </r>
    <r>
      <rPr>
        <sz val="8"/>
        <color rgb="FF94A4B3"/>
        <rFont val="Inherit"/>
      </rPr>
      <t>(c_162, H83.0)</t>
    </r>
  </si>
  <si>
    <r>
      <t>Lactational mastitis </t>
    </r>
    <r>
      <rPr>
        <sz val="8"/>
        <color rgb="FF94A4B3"/>
        <rFont val="Inherit"/>
      </rPr>
      <t>(c_727, O91, O91.1, O91.2)</t>
    </r>
  </si>
  <si>
    <r>
      <t>Lactose intolerance </t>
    </r>
    <r>
      <rPr>
        <sz val="8"/>
        <color rgb="FF94A4B3"/>
        <rFont val="Inherit"/>
      </rPr>
      <t>(c_735, E73.0, E73.1, E73.8, E73.9)</t>
    </r>
  </si>
  <si>
    <r>
      <t>Laryngeal cancer </t>
    </r>
    <r>
      <rPr>
        <sz val="8"/>
        <color rgb="FF94A4B3"/>
        <rFont val="Inherit"/>
      </rPr>
      <t>(c_91, C32)</t>
    </r>
  </si>
  <si>
    <r>
      <t>Laryngopharyngeal reflux </t>
    </r>
    <r>
      <rPr>
        <sz val="8"/>
        <color rgb="FF94A4B3"/>
        <rFont val="Inherit"/>
      </rPr>
      <t>(c_1304, K21.9)</t>
    </r>
  </si>
  <si>
    <r>
      <t>Lassa fever </t>
    </r>
    <r>
      <rPr>
        <sz val="8"/>
        <color rgb="FF94A4B3"/>
        <rFont val="Inherit"/>
      </rPr>
      <t>(c_246, A96.2)</t>
    </r>
  </si>
  <si>
    <r>
      <t>Late Lyme disease </t>
    </r>
    <r>
      <rPr>
        <sz val="8"/>
        <color rgb="FF94A4B3"/>
        <rFont val="Inherit"/>
      </rPr>
      <t>(c_1328, A69.2, M01.2)</t>
    </r>
  </si>
  <si>
    <r>
      <t>Lateral medullary syndrome </t>
    </r>
    <r>
      <rPr>
        <sz val="8"/>
        <color rgb="FF94A4B3"/>
        <rFont val="Inherit"/>
      </rPr>
      <t>(c_553, G46.4, I66.3)</t>
    </r>
  </si>
  <si>
    <r>
      <t>Legionellosis </t>
    </r>
    <r>
      <rPr>
        <sz val="8"/>
        <color rgb="FF94A4B3"/>
        <rFont val="Inherit"/>
      </rPr>
      <t>(c_272, A48.1)</t>
    </r>
  </si>
  <si>
    <r>
      <t>Leptospirosis </t>
    </r>
    <r>
      <rPr>
        <sz val="8"/>
        <color rgb="FF94A4B3"/>
        <rFont val="Inherit"/>
      </rPr>
      <t>(c_256, A27)</t>
    </r>
  </si>
  <si>
    <r>
      <t>Leriche's syndrome </t>
    </r>
    <r>
      <rPr>
        <sz val="8"/>
        <color rgb="FF94A4B3"/>
        <rFont val="Inherit"/>
      </rPr>
      <t>(c_313, I74.0)</t>
    </r>
  </si>
  <si>
    <r>
      <t>Leukoplakia </t>
    </r>
    <r>
      <rPr>
        <sz val="8"/>
        <color rgb="FF94A4B3"/>
        <rFont val="Inherit"/>
      </rPr>
      <t>(c_841, K13.2)</t>
    </r>
  </si>
  <si>
    <r>
      <t>Limb injury, unspecified location </t>
    </r>
    <r>
      <rPr>
        <sz val="8"/>
        <color rgb="FF94A4B3"/>
        <rFont val="Inherit"/>
      </rPr>
      <t>(c_1053)</t>
    </r>
  </si>
  <si>
    <r>
      <t>Limbic encephalitis </t>
    </r>
    <r>
      <rPr>
        <sz val="8"/>
        <color rgb="FF94A4B3"/>
        <rFont val="Inherit"/>
      </rPr>
      <t>(c_585, G04.8, G04.9)</t>
    </r>
  </si>
  <si>
    <r>
      <t>Lip injury </t>
    </r>
    <r>
      <rPr>
        <sz val="8"/>
        <color rgb="FF94A4B3"/>
        <rFont val="Inherit"/>
      </rPr>
      <t>(c_1111, S00.5, S01.5)</t>
    </r>
  </si>
  <si>
    <r>
      <t>Lipoma </t>
    </r>
    <r>
      <rPr>
        <sz val="8"/>
        <color rgb="FF94A4B3"/>
        <rFont val="Inherit"/>
      </rPr>
      <t>(c_834, D17)</t>
    </r>
  </si>
  <si>
    <r>
      <t>Liver cancer </t>
    </r>
    <r>
      <rPr>
        <sz val="8"/>
        <color rgb="FF94A4B3"/>
        <rFont val="Inherit"/>
      </rPr>
      <t>(c_99, C22)</t>
    </r>
  </si>
  <si>
    <r>
      <t>Local allergic reactions to insect bite or sting </t>
    </r>
    <r>
      <rPr>
        <sz val="8"/>
        <color rgb="FF94A4B3"/>
        <rFont val="Inherit"/>
      </rPr>
      <t>(c_1305, R21)</t>
    </r>
  </si>
  <si>
    <r>
      <t>Lower leg contusion </t>
    </r>
    <r>
      <rPr>
        <sz val="8"/>
        <color rgb="FF94A4B3"/>
        <rFont val="Inherit"/>
      </rPr>
      <t>(c_1059, S80.0, S80.1)</t>
    </r>
  </si>
  <si>
    <r>
      <t>Lower limb injury, unspecified location </t>
    </r>
    <r>
      <rPr>
        <sz val="8"/>
        <color rgb="FF94A4B3"/>
        <rFont val="Inherit"/>
      </rPr>
      <t>(c_1038, T13.9)</t>
    </r>
  </si>
  <si>
    <r>
      <t>Lumbar vertebra fracture </t>
    </r>
    <r>
      <rPr>
        <sz val="8"/>
        <color rgb="FF94A4B3"/>
        <rFont val="Inherit"/>
      </rPr>
      <t>(c_1022, S32.0)</t>
    </r>
  </si>
  <si>
    <r>
      <t>Lung cancer </t>
    </r>
    <r>
      <rPr>
        <sz val="8"/>
        <color rgb="FF94A4B3"/>
        <rFont val="Inherit"/>
      </rPr>
      <t>(c_64, C34, C78.0)</t>
    </r>
  </si>
  <si>
    <r>
      <t>Major skin injury </t>
    </r>
    <r>
      <rPr>
        <sz val="8"/>
        <color rgb="FF94A4B3"/>
        <rFont val="Inherit"/>
      </rPr>
      <t>(c_1064, S01, S11, S21, S31, S41, S51, S61, S71, S81, S91)</t>
    </r>
  </si>
  <si>
    <r>
      <t>Malaria </t>
    </r>
    <r>
      <rPr>
        <sz val="8"/>
        <color rgb="FF94A4B3"/>
        <rFont val="Inherit"/>
      </rPr>
      <t>(c_413, B50, B51, B52, B53, B54)</t>
    </r>
  </si>
  <si>
    <r>
      <t>Malnutrition </t>
    </r>
    <r>
      <rPr>
        <sz val="8"/>
        <color rgb="FF94A4B3"/>
        <rFont val="Inherit"/>
      </rPr>
      <t>(c_1220, E40, E41, E42, E43, E44, E45, E46)</t>
    </r>
  </si>
  <si>
    <r>
      <t>Mandible fracture </t>
    </r>
    <r>
      <rPr>
        <sz val="8"/>
        <color rgb="FF94A4B3"/>
        <rFont val="Inherit"/>
      </rPr>
      <t>(c_1060, S02.6)</t>
    </r>
  </si>
  <si>
    <r>
      <t>Manic syndrome </t>
    </r>
    <r>
      <rPr>
        <sz val="8"/>
        <color rgb="FF94A4B3"/>
        <rFont val="Inherit"/>
      </rPr>
      <t>(c_274, F30)</t>
    </r>
  </si>
  <si>
    <r>
      <t>Marine injury </t>
    </r>
    <r>
      <rPr>
        <sz val="8"/>
        <color rgb="FF94A4B3"/>
        <rFont val="Inherit"/>
      </rPr>
      <t>(c_1308, T63.5, T63.6, W56)</t>
    </r>
  </si>
  <si>
    <r>
      <t>Mastocytosis </t>
    </r>
    <r>
      <rPr>
        <sz val="8"/>
        <color rgb="FF94A4B3"/>
        <rFont val="Inherit"/>
      </rPr>
      <t>(c_513, Q82.2)</t>
    </r>
  </si>
  <si>
    <r>
      <t>Measles </t>
    </r>
    <r>
      <rPr>
        <sz val="8"/>
        <color rgb="FF94A4B3"/>
        <rFont val="Inherit"/>
      </rPr>
      <t>(c_286, B05)</t>
    </r>
  </si>
  <si>
    <r>
      <t>Mechanical back pain </t>
    </r>
    <r>
      <rPr>
        <sz val="8"/>
        <color rgb="FF94A4B3"/>
        <rFont val="Inherit"/>
      </rPr>
      <t>(c_981, M54, M54.5, M54.6, M54.8, M54.9)</t>
    </r>
  </si>
  <si>
    <r>
      <t>Median rhomboid glossitis </t>
    </r>
    <r>
      <rPr>
        <sz val="8"/>
        <color rgb="FF94A4B3"/>
        <rFont val="Inherit"/>
      </rPr>
      <t>(c_1275, K14.2)</t>
    </r>
  </si>
  <si>
    <r>
      <t>Mediastinitis </t>
    </r>
    <r>
      <rPr>
        <sz val="8"/>
        <color rgb="FF94A4B3"/>
        <rFont val="Inherit"/>
      </rPr>
      <t>(c_469, J98.5)</t>
    </r>
  </si>
  <si>
    <r>
      <t>Medulloblastoma </t>
    </r>
    <r>
      <rPr>
        <sz val="8"/>
        <color rgb="FF94A4B3"/>
        <rFont val="Inherit"/>
      </rPr>
      <t>(c_620, C71)</t>
    </r>
  </si>
  <si>
    <r>
      <t>Melanoma </t>
    </r>
    <r>
      <rPr>
        <sz val="8"/>
        <color rgb="FF94A4B3"/>
        <rFont val="Inherit"/>
      </rPr>
      <t>(c_25, C43)</t>
    </r>
  </si>
  <si>
    <r>
      <t>Menopause </t>
    </r>
    <r>
      <rPr>
        <sz val="8"/>
        <color rgb="FF94A4B3"/>
        <rFont val="Inherit"/>
      </rPr>
      <t>(c_45, N95.1)</t>
    </r>
  </si>
  <si>
    <r>
      <t>Meteorosensitivity and meteoropathy </t>
    </r>
    <r>
      <rPr>
        <sz val="8"/>
        <color rgb="FF94A4B3"/>
        <rFont val="Inherit"/>
      </rPr>
      <t>(c_1236, T70, T70.8, T70.9)</t>
    </r>
  </si>
  <si>
    <r>
      <t>Methanol poisoning </t>
    </r>
    <r>
      <rPr>
        <sz val="8"/>
        <color rgb="FF94A4B3"/>
        <rFont val="Inherit"/>
      </rPr>
      <t>(c_619, T51.1)</t>
    </r>
  </si>
  <si>
    <r>
      <t>Microscopic polyangiitis </t>
    </r>
    <r>
      <rPr>
        <sz val="8"/>
        <color rgb="FF94A4B3"/>
        <rFont val="Inherit"/>
      </rPr>
      <t>(c_510, M31.7)</t>
    </r>
  </si>
  <si>
    <r>
      <t>Migraine </t>
    </r>
    <r>
      <rPr>
        <sz val="8"/>
        <color rgb="FF94A4B3"/>
        <rFont val="Inherit"/>
      </rPr>
      <t>(c_49, G43)</t>
    </r>
  </si>
  <si>
    <r>
      <t>Mild cognitive impairment </t>
    </r>
    <r>
      <rPr>
        <sz val="8"/>
        <color rgb="FF94A4B3"/>
        <rFont val="Inherit"/>
      </rPr>
      <t>(c_41, F06.7)</t>
    </r>
  </si>
  <si>
    <r>
      <t>Mild hypoglycemia </t>
    </r>
    <r>
      <rPr>
        <sz val="8"/>
        <color rgb="FF94A4B3"/>
        <rFont val="Inherit"/>
      </rPr>
      <t>(c_1257, E16.2)</t>
    </r>
  </si>
  <si>
    <r>
      <t>Milk-alkali syndrome </t>
    </r>
    <r>
      <rPr>
        <sz val="8"/>
        <color rgb="FF94A4B3"/>
        <rFont val="Inherit"/>
      </rPr>
      <t>(c_323, E83.5)</t>
    </r>
  </si>
  <si>
    <r>
      <t>Minor head injury, unspecified </t>
    </r>
    <r>
      <rPr>
        <sz val="8"/>
        <color rgb="FF94A4B3"/>
        <rFont val="Inherit"/>
      </rPr>
      <t>(c_984, S00, S01)</t>
    </r>
  </si>
  <si>
    <r>
      <t>Minor skin injury </t>
    </r>
    <r>
      <rPr>
        <sz val="8"/>
        <color rgb="FF94A4B3"/>
        <rFont val="Inherit"/>
      </rPr>
      <t>(c_1063, S01, S11, S21, S31, S41, S51, S71, S81, S91)</t>
    </r>
  </si>
  <si>
    <r>
      <t>Mixed connective tissue disease </t>
    </r>
    <r>
      <rPr>
        <sz val="8"/>
        <color rgb="FF94A4B3"/>
        <rFont val="Inherit"/>
      </rPr>
      <t>(c_511, M35.1)</t>
    </r>
  </si>
  <si>
    <r>
      <t>Molluscum contagiosum </t>
    </r>
    <r>
      <rPr>
        <sz val="8"/>
        <color rgb="FF94A4B3"/>
        <rFont val="Inherit"/>
      </rPr>
      <t>(c_1122, B08.1)</t>
    </r>
  </si>
  <si>
    <r>
      <t>Monkeypox </t>
    </r>
    <r>
      <rPr>
        <sz val="8"/>
        <color rgb="FF94A4B3"/>
        <rFont val="Inherit"/>
      </rPr>
      <t>(c_1296, B04)</t>
    </r>
  </si>
  <si>
    <r>
      <t>Mononeuritis multiplex </t>
    </r>
    <r>
      <rPr>
        <sz val="8"/>
        <color rgb="FF94A4B3"/>
        <rFont val="Inherit"/>
      </rPr>
      <t>(c_575, G58.7)</t>
    </r>
  </si>
  <si>
    <r>
      <t>Mood disorder, unspecified </t>
    </r>
    <r>
      <rPr>
        <sz val="8"/>
        <color rgb="FF94A4B3"/>
        <rFont val="Inherit"/>
      </rPr>
      <t>(c_1340, F39)</t>
    </r>
  </si>
  <si>
    <r>
      <t>Motion sickness </t>
    </r>
    <r>
      <rPr>
        <sz val="8"/>
        <color rgb="FF94A4B3"/>
        <rFont val="Inherit"/>
      </rPr>
      <t>(c_1231, T75.3)</t>
    </r>
  </si>
  <si>
    <r>
      <t>Multiple myeloma </t>
    </r>
    <r>
      <rPr>
        <sz val="8"/>
        <color rgb="FF94A4B3"/>
        <rFont val="Inherit"/>
      </rPr>
      <t>(c_179, C90.0)</t>
    </r>
  </si>
  <si>
    <r>
      <t>Multiple sclerosis </t>
    </r>
    <r>
      <rPr>
        <sz val="8"/>
        <color rgb="FF94A4B3"/>
        <rFont val="Inherit"/>
      </rPr>
      <t>(c_108, G35)</t>
    </r>
  </si>
  <si>
    <r>
      <t>Multisystem inflammatory syndrome in children </t>
    </r>
    <r>
      <rPr>
        <sz val="8"/>
        <color rgb="FF94A4B3"/>
        <rFont val="Inherit"/>
      </rPr>
      <t>(c_1156, U07.3, U10.9)</t>
    </r>
  </si>
  <si>
    <r>
      <t>Mumps </t>
    </r>
    <r>
      <rPr>
        <sz val="8"/>
        <color rgb="FF94A4B3"/>
        <rFont val="Inherit"/>
      </rPr>
      <t>(c_192, B26)</t>
    </r>
  </si>
  <si>
    <r>
      <t>Muscular dystrophy </t>
    </r>
    <r>
      <rPr>
        <sz val="8"/>
        <color rgb="FF94A4B3"/>
        <rFont val="Inherit"/>
      </rPr>
      <t>(c_1139, G71.0)</t>
    </r>
  </si>
  <si>
    <r>
      <t>Myasthenia gravis </t>
    </r>
    <r>
      <rPr>
        <sz val="8"/>
        <color rgb="FF94A4B3"/>
        <rFont val="Inherit"/>
      </rPr>
      <t>(c_46, G70.0)</t>
    </r>
  </si>
  <si>
    <r>
      <t>Myelofibrosis </t>
    </r>
    <r>
      <rPr>
        <sz val="8"/>
        <color rgb="FF94A4B3"/>
        <rFont val="Inherit"/>
      </rPr>
      <t>(c_423, C94.4)</t>
    </r>
  </si>
  <si>
    <r>
      <t>Myocardial infarction </t>
    </r>
    <r>
      <rPr>
        <sz val="8"/>
        <color rgb="FF94A4B3"/>
        <rFont val="Inherit"/>
      </rPr>
      <t>(c_140, I21, I22)</t>
    </r>
  </si>
  <si>
    <r>
      <t>Myocarditis </t>
    </r>
    <r>
      <rPr>
        <sz val="8"/>
        <color rgb="FF94A4B3"/>
        <rFont val="Inherit"/>
      </rPr>
      <t>(c_210, I40)</t>
    </r>
  </si>
  <si>
    <r>
      <t>Ménière's disease </t>
    </r>
    <r>
      <rPr>
        <sz val="8"/>
        <color rgb="FF94A4B3"/>
        <rFont val="Inherit"/>
      </rPr>
      <t>(c_203, H81.0)</t>
    </r>
  </si>
  <si>
    <r>
      <t>Ménétrier's disease </t>
    </r>
    <r>
      <rPr>
        <sz val="8"/>
        <color rgb="FF94A4B3"/>
        <rFont val="Inherit"/>
      </rPr>
      <t>(c_164, K29)</t>
    </r>
  </si>
  <si>
    <r>
      <t>Nail injury </t>
    </r>
    <r>
      <rPr>
        <sz val="8"/>
        <color rgb="FF94A4B3"/>
        <rFont val="Inherit"/>
      </rPr>
      <t>(c_979, S60.1, S90.2)</t>
    </r>
  </si>
  <si>
    <r>
      <t>Narcolepsy </t>
    </r>
    <r>
      <rPr>
        <sz val="8"/>
        <color rgb="FF94A4B3"/>
        <rFont val="Inherit"/>
      </rPr>
      <t>(c_1230, G47.4)</t>
    </r>
  </si>
  <si>
    <r>
      <t>Nasal cavity and sinus tumour </t>
    </r>
    <r>
      <rPr>
        <sz val="8"/>
        <color rgb="FF94A4B3"/>
        <rFont val="Inherit"/>
      </rPr>
      <t>(c_1318, C30.0, C31, C31.0, C31.1, C31.2, C31.3, C31.8, C31.9, D14.0, D38.5)</t>
    </r>
  </si>
  <si>
    <r>
      <t>Nasal septum deviation </t>
    </r>
    <r>
      <rPr>
        <sz val="8"/>
        <color rgb="FF94A4B3"/>
        <rFont val="Inherit"/>
      </rPr>
      <t>(c_810, J34.2)</t>
    </r>
  </si>
  <si>
    <r>
      <t>Nasolacrimal duct obstruction </t>
    </r>
    <r>
      <rPr>
        <sz val="8"/>
        <color rgb="FF94A4B3"/>
        <rFont val="Inherit"/>
      </rPr>
      <t>(c_799, H04.5)</t>
    </r>
  </si>
  <si>
    <r>
      <t>Nausea and vomiting in pregnancy </t>
    </r>
    <r>
      <rPr>
        <sz val="8"/>
        <color rgb="FF94A4B3"/>
        <rFont val="Inherit"/>
      </rPr>
      <t>(c_710, O21.2, O21.8, O21.9)</t>
    </r>
  </si>
  <si>
    <r>
      <t>Nephrolithiasis </t>
    </r>
    <r>
      <rPr>
        <sz val="8"/>
        <color rgb="FF94A4B3"/>
        <rFont val="Inherit"/>
      </rPr>
      <t>(c_37, N20, N20.0, N20.1, N20.2, N23)</t>
    </r>
  </si>
  <si>
    <r>
      <t>Nephrotic syndrome </t>
    </r>
    <r>
      <rPr>
        <sz val="8"/>
        <color rgb="FF94A4B3"/>
        <rFont val="Inherit"/>
      </rPr>
      <t>(c_265, N04)</t>
    </r>
  </si>
  <si>
    <r>
      <t>Neurasthenia </t>
    </r>
    <r>
      <rPr>
        <sz val="8"/>
        <color rgb="FF94A4B3"/>
        <rFont val="Inherit"/>
      </rPr>
      <t>(c_375, F48.0)</t>
    </r>
  </si>
  <si>
    <r>
      <t>Nicotine dependence </t>
    </r>
    <r>
      <rPr>
        <sz val="8"/>
        <color rgb="FF94A4B3"/>
        <rFont val="Inherit"/>
      </rPr>
      <t>(c_63, F17)</t>
    </r>
  </si>
  <si>
    <r>
      <t>Nocturnal emission </t>
    </r>
    <r>
      <rPr>
        <sz val="8"/>
        <color rgb="FF94A4B3"/>
        <rFont val="Inherit"/>
      </rPr>
      <t>(c_1252, N50.8, Z70.8)</t>
    </r>
  </si>
  <si>
    <r>
      <t>Nocturnal enuresis </t>
    </r>
    <r>
      <rPr>
        <sz val="8"/>
        <color rgb="FF94A4B3"/>
        <rFont val="Inherit"/>
      </rPr>
      <t>(c_1143, F98.0, N39.4)</t>
    </r>
  </si>
  <si>
    <r>
      <t>Non-Hodgkin lymphoma </t>
    </r>
    <r>
      <rPr>
        <sz val="8"/>
        <color rgb="FF94A4B3"/>
        <rFont val="Inherit"/>
      </rPr>
      <t>(c_583, C82, C83, C84, C85, C86, C88, C90, C91)</t>
    </r>
  </si>
  <si>
    <r>
      <t>Non-alcoholic fatty liver disease </t>
    </r>
    <r>
      <rPr>
        <sz val="8"/>
        <color rgb="FF94A4B3"/>
        <rFont val="Inherit"/>
      </rPr>
      <t>(c_644, K76.0)</t>
    </r>
  </si>
  <si>
    <r>
      <t>Non-allergic non-infectious rhinitis </t>
    </r>
    <r>
      <rPr>
        <sz val="8"/>
        <color rgb="FF94A4B3"/>
        <rFont val="Inherit"/>
      </rPr>
      <t>(c_666, J30.0)</t>
    </r>
  </si>
  <si>
    <r>
      <t>Non-lactational mastitis </t>
    </r>
    <r>
      <rPr>
        <sz val="8"/>
        <color rgb="FF94A4B3"/>
        <rFont val="Inherit"/>
      </rPr>
      <t>(c_801, N61)</t>
    </r>
  </si>
  <si>
    <r>
      <t>Non-melanoma skin cancer </t>
    </r>
    <r>
      <rPr>
        <sz val="8"/>
        <color rgb="FF94A4B3"/>
        <rFont val="Inherit"/>
      </rPr>
      <t>(c_797, C44)</t>
    </r>
  </si>
  <si>
    <r>
      <t>Non-traumatic vertebral fracture </t>
    </r>
    <r>
      <rPr>
        <sz val="8"/>
        <color rgb="FF94A4B3"/>
        <rFont val="Inherit"/>
      </rPr>
      <t>(c_1177, M48.5, M80)</t>
    </r>
  </si>
  <si>
    <r>
      <t>Nose injury </t>
    </r>
    <r>
      <rPr>
        <sz val="8"/>
        <color rgb="FF94A4B3"/>
        <rFont val="Inherit"/>
      </rPr>
      <t>(c_780, S00.3, S01.2, S02.2, S03.1)</t>
    </r>
  </si>
  <si>
    <r>
      <t>Obsessive-compulsive disorder </t>
    </r>
    <r>
      <rPr>
        <sz val="8"/>
        <color rgb="FF94A4B3"/>
        <rFont val="Inherit"/>
      </rPr>
      <t>(c_118, F42)</t>
    </r>
  </si>
  <si>
    <r>
      <t>Obstructive jaundice </t>
    </r>
    <r>
      <rPr>
        <sz val="8"/>
        <color rgb="FF94A4B3"/>
        <rFont val="Inherit"/>
      </rPr>
      <t>(c_248, K83.1)</t>
    </r>
  </si>
  <si>
    <r>
      <t>Obstructive sleep apnea </t>
    </r>
    <r>
      <rPr>
        <sz val="8"/>
        <color rgb="FF94A4B3"/>
        <rFont val="Inherit"/>
      </rPr>
      <t>(c_711, G47.3)</t>
    </r>
  </si>
  <si>
    <r>
      <t>Oculomotor nerve palsy </t>
    </r>
    <r>
      <rPr>
        <sz val="8"/>
        <color rgb="FF94A4B3"/>
        <rFont val="Inherit"/>
      </rPr>
      <t>(c_549, H49.0)</t>
    </r>
  </si>
  <si>
    <r>
      <t>Olecranon bursitis </t>
    </r>
    <r>
      <rPr>
        <sz val="8"/>
        <color rgb="FF94A4B3"/>
        <rFont val="Inherit"/>
      </rPr>
      <t>(c_937, M70.2)</t>
    </r>
  </si>
  <si>
    <r>
      <t>Onychomycosis </t>
    </r>
    <r>
      <rPr>
        <sz val="8"/>
        <color rgb="FF94A4B3"/>
        <rFont val="Inherit"/>
      </rPr>
      <t>(c_888, B35.1)</t>
    </r>
  </si>
  <si>
    <r>
      <t>Open-angle glaucoma </t>
    </r>
    <r>
      <rPr>
        <sz val="8"/>
        <color rgb="FF94A4B3"/>
        <rFont val="Inherit"/>
      </rPr>
      <t>(c_997, H40.1)</t>
    </r>
  </si>
  <si>
    <r>
      <t>Opioid withdrawal syndrome </t>
    </r>
    <r>
      <rPr>
        <sz val="8"/>
        <color rgb="FF94A4B3"/>
        <rFont val="Inherit"/>
      </rPr>
      <t>(c_1218, F11.3)</t>
    </r>
  </si>
  <si>
    <r>
      <t>Oral candidiasis </t>
    </r>
    <r>
      <rPr>
        <sz val="8"/>
        <color rgb="FF94A4B3"/>
        <rFont val="Inherit"/>
      </rPr>
      <t>(c_698, B37.0)</t>
    </r>
  </si>
  <si>
    <r>
      <t>Oral herpes </t>
    </r>
    <r>
      <rPr>
        <sz val="8"/>
        <color rgb="FF94A4B3"/>
        <rFont val="Inherit"/>
      </rPr>
      <t>(c_67, B00.1, B00.9)</t>
    </r>
  </si>
  <si>
    <r>
      <t>Orbital cellulitis </t>
    </r>
    <r>
      <rPr>
        <sz val="8"/>
        <color rgb="FF94A4B3"/>
        <rFont val="Inherit"/>
      </rPr>
      <t>(c_1131, H05.0)</t>
    </r>
  </si>
  <si>
    <r>
      <t>Orchitis and epididymitis </t>
    </r>
    <r>
      <rPr>
        <sz val="8"/>
        <color rgb="FF94A4B3"/>
        <rFont val="Inherit"/>
      </rPr>
      <t>(c_125, N45)</t>
    </r>
  </si>
  <si>
    <r>
      <t>Organic mental disorder </t>
    </r>
    <r>
      <rPr>
        <sz val="8"/>
        <color rgb="FF94A4B3"/>
        <rFont val="Inherit"/>
      </rPr>
      <t>(c_350, F06)</t>
    </r>
  </si>
  <si>
    <r>
      <t>Osteomalacia </t>
    </r>
    <r>
      <rPr>
        <sz val="8"/>
        <color rgb="FF94A4B3"/>
        <rFont val="Inherit"/>
      </rPr>
      <t>(c_337, M83)</t>
    </r>
  </si>
  <si>
    <r>
      <t>Osteomyelitis </t>
    </r>
    <r>
      <rPr>
        <sz val="8"/>
        <color rgb="FF94A4B3"/>
        <rFont val="Inherit"/>
      </rPr>
      <t>(c_533, M86)</t>
    </r>
  </si>
  <si>
    <r>
      <t>Osteoporosis </t>
    </r>
    <r>
      <rPr>
        <sz val="8"/>
        <color rgb="FF94A4B3"/>
        <rFont val="Inherit"/>
      </rPr>
      <t>(c_69, M81)</t>
    </r>
  </si>
  <si>
    <r>
      <t>Otitis externa </t>
    </r>
    <r>
      <rPr>
        <sz val="8"/>
        <color rgb="FF94A4B3"/>
        <rFont val="Inherit"/>
      </rPr>
      <t>(c_131, H60, H62.0, H62.1, H62.2, H62.3, H62.4)</t>
    </r>
  </si>
  <si>
    <r>
      <t>Ovarian cancer </t>
    </r>
    <r>
      <rPr>
        <sz val="8"/>
        <color rgb="FF94A4B3"/>
        <rFont val="Inherit"/>
      </rPr>
      <t>(c_89, C56)</t>
    </r>
  </si>
  <si>
    <r>
      <t>Ovarian torsion </t>
    </r>
    <r>
      <rPr>
        <sz val="8"/>
        <color rgb="FF94A4B3"/>
        <rFont val="Inherit"/>
      </rPr>
      <t>(c_1267, N83.5)</t>
    </r>
  </si>
  <si>
    <r>
      <t>Paget's disease of bone </t>
    </r>
    <r>
      <rPr>
        <sz val="8"/>
        <color rgb="FF94A4B3"/>
        <rFont val="Inherit"/>
      </rPr>
      <t>(c_321, M88)</t>
    </r>
  </si>
  <si>
    <r>
      <t>Painful ovulation </t>
    </r>
    <r>
      <rPr>
        <sz val="8"/>
        <color rgb="FF94A4B3"/>
        <rFont val="Inherit"/>
      </rPr>
      <t>(c_923, N94.0)</t>
    </r>
  </si>
  <si>
    <r>
      <t>Pancoast tumor </t>
    </r>
    <r>
      <rPr>
        <sz val="8"/>
        <color rgb="FF94A4B3"/>
        <rFont val="Inherit"/>
      </rPr>
      <t>(c_617, C34.1)</t>
    </r>
  </si>
  <si>
    <r>
      <t>Pancreatic cancer </t>
    </r>
    <r>
      <rPr>
        <sz val="8"/>
        <color rgb="FF94A4B3"/>
        <rFont val="Inherit"/>
      </rPr>
      <t>(c_98, C25)</t>
    </r>
  </si>
  <si>
    <r>
      <t>Paranoid schizophrenia </t>
    </r>
    <r>
      <rPr>
        <sz val="8"/>
        <color rgb="FF94A4B3"/>
        <rFont val="Inherit"/>
      </rPr>
      <t>(c_310, F20.0)</t>
    </r>
  </si>
  <si>
    <r>
      <t>Paraphimosis </t>
    </r>
    <r>
      <rPr>
        <sz val="8"/>
        <color rgb="FF94A4B3"/>
        <rFont val="Inherit"/>
      </rPr>
      <t>(c_1106, N47)</t>
    </r>
  </si>
  <si>
    <r>
      <t>Parkinson's disease </t>
    </r>
    <r>
      <rPr>
        <sz val="8"/>
        <color rgb="FF94A4B3"/>
        <rFont val="Inherit"/>
      </rPr>
      <t>(c_19, G20)</t>
    </r>
  </si>
  <si>
    <r>
      <t>Paronychia </t>
    </r>
    <r>
      <rPr>
        <sz val="8"/>
        <color rgb="FF94A4B3"/>
        <rFont val="Inherit"/>
      </rPr>
      <t>(c_529, L03.0)</t>
    </r>
  </si>
  <si>
    <r>
      <t>Paroxysmal nocturnal hemoglobinuria </t>
    </r>
    <r>
      <rPr>
        <sz val="8"/>
        <color rgb="FF94A4B3"/>
        <rFont val="Inherit"/>
      </rPr>
      <t>(c_445, D59.5)</t>
    </r>
  </si>
  <si>
    <r>
      <t>Patella fracture </t>
    </r>
    <r>
      <rPr>
        <sz val="8"/>
        <color rgb="FF94A4B3"/>
        <rFont val="Inherit"/>
      </rPr>
      <t>(c_1013, S82.0)</t>
    </r>
  </si>
  <si>
    <r>
      <t>Patellofemoral pain syndrome </t>
    </r>
    <r>
      <rPr>
        <sz val="8"/>
        <color rgb="FF94A4B3"/>
        <rFont val="Inherit"/>
      </rPr>
      <t>(c_939, M22.2)</t>
    </r>
  </si>
  <si>
    <r>
      <t>Pediculosis capitis </t>
    </r>
    <r>
      <rPr>
        <sz val="8"/>
        <color rgb="FF94A4B3"/>
        <rFont val="Inherit"/>
      </rPr>
      <t>(c_633, B85.0)</t>
    </r>
  </si>
  <si>
    <r>
      <t>Pelvic inflammatory disease </t>
    </r>
    <r>
      <rPr>
        <sz val="8"/>
        <color rgb="FF94A4B3"/>
        <rFont val="Inherit"/>
      </rPr>
      <t>(c_160, N70)</t>
    </r>
  </si>
  <si>
    <r>
      <t>Pelvic organ prolapse </t>
    </r>
    <r>
      <rPr>
        <sz val="8"/>
        <color rgb="FF94A4B3"/>
        <rFont val="Inherit"/>
      </rPr>
      <t>(c_880, N81, N81.0, N81.1, N81.2, N81.3, N81.4, N81.5, N81.6, N81.8, N81.9)</t>
    </r>
  </si>
  <si>
    <r>
      <t>Pelvis fracture </t>
    </r>
    <r>
      <rPr>
        <sz val="8"/>
        <color rgb="FF94A4B3"/>
        <rFont val="Inherit"/>
      </rPr>
      <t>(c_1020, S32.1, S32.2, S32.3, S32.4, S32.5, S32.8)</t>
    </r>
  </si>
  <si>
    <r>
      <t>Penetrating abdominal trauma </t>
    </r>
    <r>
      <rPr>
        <sz val="8"/>
        <color rgb="FF94A4B3"/>
        <rFont val="Inherit"/>
      </rPr>
      <t>(c_1096, S39, S39.0, S39.6, S39.7, S39.8)</t>
    </r>
  </si>
  <si>
    <r>
      <t>Peptic ulcer </t>
    </r>
    <r>
      <rPr>
        <sz val="8"/>
        <color rgb="FF94A4B3"/>
        <rFont val="Inherit"/>
      </rPr>
      <t>(c_20, K25, K26, K27, K28)</t>
    </r>
  </si>
  <si>
    <r>
      <t>Pericarditis </t>
    </r>
    <r>
      <rPr>
        <sz val="8"/>
        <color rgb="FF94A4B3"/>
        <rFont val="Inherit"/>
      </rPr>
      <t>(c_126, I30)</t>
    </r>
  </si>
  <si>
    <r>
      <t>Perimenopause </t>
    </r>
    <r>
      <rPr>
        <sz val="8"/>
        <color rgb="FF94A4B3"/>
        <rFont val="Inherit"/>
      </rPr>
      <t>(c_772, N95.9)</t>
    </r>
  </si>
  <si>
    <r>
      <t>Periodontitis </t>
    </r>
    <r>
      <rPr>
        <sz val="8"/>
        <color rgb="FF94A4B3"/>
        <rFont val="Inherit"/>
      </rPr>
      <t>(c_75, K05.3)</t>
    </r>
  </si>
  <si>
    <r>
      <t>Periorbital cellulitis </t>
    </r>
    <r>
      <rPr>
        <sz val="8"/>
        <color rgb="FF94A4B3"/>
        <rFont val="Inherit"/>
      </rPr>
      <t>(c_957, H05.0, L03.2)</t>
    </r>
  </si>
  <si>
    <r>
      <t>Peripheral vascular disease </t>
    </r>
    <r>
      <rPr>
        <sz val="8"/>
        <color rgb="FF94A4B3"/>
        <rFont val="Inherit"/>
      </rPr>
      <t>(c_85, I73.9)</t>
    </r>
  </si>
  <si>
    <r>
      <t>Peritonitis </t>
    </r>
    <r>
      <rPr>
        <sz val="8"/>
        <color rgb="FF94A4B3"/>
        <rFont val="Inherit"/>
      </rPr>
      <t>(c_660, K65.0)</t>
    </r>
  </si>
  <si>
    <r>
      <t>Peritonsillar abscess </t>
    </r>
    <r>
      <rPr>
        <sz val="8"/>
        <color rgb="FF94A4B3"/>
        <rFont val="Inherit"/>
      </rPr>
      <t>(c_686, J36)</t>
    </r>
  </si>
  <si>
    <r>
      <t>Pernicious anemia </t>
    </r>
    <r>
      <rPr>
        <sz val="8"/>
        <color rgb="FF94A4B3"/>
        <rFont val="Inherit"/>
      </rPr>
      <t>(c_324, D51.0)</t>
    </r>
  </si>
  <si>
    <r>
      <t>Peroneal mononeuropathy </t>
    </r>
    <r>
      <rPr>
        <sz val="8"/>
        <color rgb="FF94A4B3"/>
        <rFont val="Inherit"/>
      </rPr>
      <t>(c_949, G57.3)</t>
    </r>
  </si>
  <si>
    <r>
      <t>Perthes disease </t>
    </r>
    <r>
      <rPr>
        <sz val="8"/>
        <color rgb="FF94A4B3"/>
        <rFont val="Inherit"/>
      </rPr>
      <t>(c_1140, M91.8)</t>
    </r>
  </si>
  <si>
    <r>
      <t>Pertussis </t>
    </r>
    <r>
      <rPr>
        <sz val="8"/>
        <color rgb="FF94A4B3"/>
        <rFont val="Inherit"/>
      </rPr>
      <t>(c_724, A37)</t>
    </r>
  </si>
  <si>
    <r>
      <t>Pheochromocytoma </t>
    </r>
    <r>
      <rPr>
        <sz val="8"/>
        <color rgb="FF94A4B3"/>
        <rFont val="Inherit"/>
      </rPr>
      <t>(c_207, C74.1, D35.0)</t>
    </r>
  </si>
  <si>
    <r>
      <t>Phimosis </t>
    </r>
    <r>
      <rPr>
        <sz val="8"/>
        <color rgb="FF94A4B3"/>
        <rFont val="Inherit"/>
      </rPr>
      <t>(c_1107, N47)</t>
    </r>
  </si>
  <si>
    <r>
      <t>Physical abuse </t>
    </r>
    <r>
      <rPr>
        <sz val="8"/>
        <color rgb="FF94A4B3"/>
        <rFont val="Inherit"/>
      </rPr>
      <t>(c_1178, T74, T74.1, Y07, Y07.1, Y07.2, Y07.3, Y07.8, Y07.9)</t>
    </r>
  </si>
  <si>
    <r>
      <t>Physical injury of unknown location </t>
    </r>
    <r>
      <rPr>
        <sz val="8"/>
        <color rgb="FF94A4B3"/>
        <rFont val="Inherit"/>
      </rPr>
      <t>(c_1065, T14.8, T14.9)</t>
    </r>
  </si>
  <si>
    <r>
      <t>Pilonidal cyst </t>
    </r>
    <r>
      <rPr>
        <sz val="8"/>
        <color rgb="FF94A4B3"/>
        <rFont val="Inherit"/>
      </rPr>
      <t>(c_1168, L05, L05.0, L05.9)</t>
    </r>
  </si>
  <si>
    <r>
      <t>Piriformis syndrome </t>
    </r>
    <r>
      <rPr>
        <sz val="8"/>
        <color rgb="FF94A4B3"/>
        <rFont val="Inherit"/>
      </rPr>
      <t>(c_954, G57.0)</t>
    </r>
  </si>
  <si>
    <r>
      <t>Pituitary prolactin releasing adenoma </t>
    </r>
    <r>
      <rPr>
        <sz val="8"/>
        <color rgb="FF94A4B3"/>
        <rFont val="Inherit"/>
      </rPr>
      <t>(c_543, D35.2, E22.1)</t>
    </r>
  </si>
  <si>
    <r>
      <t>Pituitary tumor </t>
    </r>
    <r>
      <rPr>
        <sz val="8"/>
        <color rgb="FF94A4B3"/>
        <rFont val="Inherit"/>
      </rPr>
      <t>(c_334, C75.1, D35.2, D44.3)</t>
    </r>
  </si>
  <si>
    <r>
      <t>Pityriasis rosea </t>
    </r>
    <r>
      <rPr>
        <sz val="8"/>
        <color rgb="FF94A4B3"/>
        <rFont val="Inherit"/>
      </rPr>
      <t>(c_1200, L42)</t>
    </r>
  </si>
  <si>
    <r>
      <t>Placenta previa </t>
    </r>
    <r>
      <rPr>
        <sz val="8"/>
        <color rgb="FF94A4B3"/>
        <rFont val="Inherit"/>
      </rPr>
      <t>(c_924, O44)</t>
    </r>
  </si>
  <si>
    <r>
      <t>Placental abruption </t>
    </r>
    <r>
      <rPr>
        <sz val="8"/>
        <color rgb="FF94A4B3"/>
        <rFont val="Inherit"/>
      </rPr>
      <t>(c_989, O45)</t>
    </r>
  </si>
  <si>
    <r>
      <t>Plague </t>
    </r>
    <r>
      <rPr>
        <sz val="8"/>
        <color rgb="FF94A4B3"/>
        <rFont val="Inherit"/>
      </rPr>
      <t>(c_271, A20)</t>
    </r>
  </si>
  <si>
    <r>
      <t>Plugged milk duct </t>
    </r>
    <r>
      <rPr>
        <sz val="8"/>
        <color rgb="FF94A4B3"/>
        <rFont val="Inherit"/>
      </rPr>
      <t>(c_1254, O92)</t>
    </r>
  </si>
  <si>
    <r>
      <t>Pneumocystis jirovecii pneumonia </t>
    </r>
    <r>
      <rPr>
        <sz val="8"/>
        <color rgb="FF94A4B3"/>
        <rFont val="Inherit"/>
      </rPr>
      <t>(c_798, B59)</t>
    </r>
  </si>
  <si>
    <r>
      <t>Pneumonia </t>
    </r>
    <r>
      <rPr>
        <sz val="8"/>
        <color rgb="FF94A4B3"/>
        <rFont val="Inherit"/>
      </rPr>
      <t>(c_127, J12, J13, J14, J15, J16, J17, J18)</t>
    </r>
  </si>
  <si>
    <r>
      <t>Pneumothorax </t>
    </r>
    <r>
      <rPr>
        <sz val="8"/>
        <color rgb="FF94A4B3"/>
        <rFont val="Inherit"/>
      </rPr>
      <t>(c_661, J93, S27.0)</t>
    </r>
  </si>
  <si>
    <r>
      <t>Polyarteritis nodosa </t>
    </r>
    <r>
      <rPr>
        <sz val="8"/>
        <color rgb="FF94A4B3"/>
        <rFont val="Inherit"/>
      </rPr>
      <t>(c_458, M30.0)</t>
    </r>
  </si>
  <si>
    <r>
      <t>Polycystic ovary syndrome </t>
    </r>
    <r>
      <rPr>
        <sz val="8"/>
        <color rgb="FF94A4B3"/>
        <rFont val="Inherit"/>
      </rPr>
      <t>(c_145, E28.2)</t>
    </r>
  </si>
  <si>
    <r>
      <t>Polycythemia vera </t>
    </r>
    <r>
      <rPr>
        <sz val="8"/>
        <color rgb="FF94A4B3"/>
        <rFont val="Inherit"/>
      </rPr>
      <t>(c_251, D45)</t>
    </r>
  </si>
  <si>
    <r>
      <t>Polymyositis </t>
    </r>
    <r>
      <rPr>
        <sz val="8"/>
        <color rgb="FF94A4B3"/>
        <rFont val="Inherit"/>
      </rPr>
      <t>(c_317, M33.2)</t>
    </r>
  </si>
  <si>
    <r>
      <t>Poorly controlled hypertension </t>
    </r>
    <r>
      <rPr>
        <sz val="8"/>
        <color rgb="FF94A4B3"/>
        <rFont val="Inherit"/>
      </rPr>
      <t>(c_1306, I10)</t>
    </r>
  </si>
  <si>
    <r>
      <t>Portal hypertension </t>
    </r>
    <r>
      <rPr>
        <sz val="8"/>
        <color rgb="FF94A4B3"/>
        <rFont val="Inherit"/>
      </rPr>
      <t>(c_695, K76.6)</t>
    </r>
  </si>
  <si>
    <r>
      <t>Post-COVID-19 syndrome </t>
    </r>
    <r>
      <rPr>
        <sz val="8"/>
        <color rgb="FF94A4B3"/>
        <rFont val="Inherit"/>
      </rPr>
      <t>(c_1182, U09.9)</t>
    </r>
  </si>
  <si>
    <r>
      <t>Post-concussion syndrome </t>
    </r>
    <r>
      <rPr>
        <sz val="8"/>
        <color rgb="FF94A4B3"/>
        <rFont val="Inherit"/>
      </rPr>
      <t>(c_351, F07.2)</t>
    </r>
  </si>
  <si>
    <r>
      <t>Post-traumatic seizures </t>
    </r>
    <r>
      <rPr>
        <sz val="8"/>
        <color rgb="FF94A4B3"/>
        <rFont val="Inherit"/>
      </rPr>
      <t>(c_1179, G40.8, R56, R56.8)</t>
    </r>
  </si>
  <si>
    <r>
      <t>Post-traumatic stress disorder </t>
    </r>
    <r>
      <rPr>
        <sz val="8"/>
        <color rgb="FF94A4B3"/>
        <rFont val="Inherit"/>
      </rPr>
      <t>(c_299, F43.1)</t>
    </r>
  </si>
  <si>
    <r>
      <t>Postinfectious cough </t>
    </r>
    <r>
      <rPr>
        <sz val="8"/>
        <color rgb="FF94A4B3"/>
        <rFont val="Inherit"/>
      </rPr>
      <t>(c_922, R05)</t>
    </r>
  </si>
  <si>
    <r>
      <t>Postpartum blues </t>
    </r>
    <r>
      <rPr>
        <sz val="8"/>
        <color rgb="FF94A4B3"/>
        <rFont val="Inherit"/>
      </rPr>
      <t>(c_1315, F53.8)</t>
    </r>
  </si>
  <si>
    <r>
      <t>Postpartum depression </t>
    </r>
    <r>
      <rPr>
        <sz val="8"/>
        <color rgb="FF94A4B3"/>
        <rFont val="Inherit"/>
      </rPr>
      <t>(c_309, F53.0)</t>
    </r>
  </si>
  <si>
    <r>
      <t>Postpartum psychosis </t>
    </r>
    <r>
      <rPr>
        <sz val="8"/>
        <color rgb="FF94A4B3"/>
        <rFont val="Inherit"/>
      </rPr>
      <t>(c_1316, F53.1)</t>
    </r>
  </si>
  <si>
    <r>
      <t>Pre-eclampsia </t>
    </r>
    <r>
      <rPr>
        <sz val="8"/>
        <color rgb="FF94A4B3"/>
        <rFont val="Inherit"/>
      </rPr>
      <t>(c_369, O14)</t>
    </r>
  </si>
  <si>
    <r>
      <t>Pregnancy </t>
    </r>
    <r>
      <rPr>
        <sz val="8"/>
        <color rgb="FF94A4B3"/>
        <rFont val="Inherit"/>
      </rPr>
      <t>(c_22, Z32.0)</t>
    </r>
  </si>
  <si>
    <r>
      <t>Premenstrual syndrome </t>
    </r>
    <r>
      <rPr>
        <sz val="8"/>
        <color rgb="FF94A4B3"/>
        <rFont val="Inherit"/>
      </rPr>
      <t>(c_143, N94.3)</t>
    </r>
  </si>
  <si>
    <r>
      <t>Prerenal acute renal failure </t>
    </r>
    <r>
      <rPr>
        <sz val="8"/>
        <color rgb="FF94A4B3"/>
        <rFont val="Inherit"/>
      </rPr>
      <t>(c_508, N17.8, N17.9)</t>
    </r>
  </si>
  <si>
    <r>
      <t>Presbycusis </t>
    </r>
    <r>
      <rPr>
        <sz val="8"/>
        <color rgb="FF94A4B3"/>
        <rFont val="Inherit"/>
      </rPr>
      <t>(c_681, H91.1)</t>
    </r>
  </si>
  <si>
    <r>
      <t>Primary biliary cholangitis </t>
    </r>
    <r>
      <rPr>
        <sz val="8"/>
        <color rgb="FF94A4B3"/>
        <rFont val="Inherit"/>
      </rPr>
      <t>(c_486, K74.3)</t>
    </r>
  </si>
  <si>
    <r>
      <t>Primary dysmenorrhoea </t>
    </r>
    <r>
      <rPr>
        <sz val="8"/>
        <color rgb="FF94A4B3"/>
        <rFont val="Inherit"/>
      </rPr>
      <t>(c_1173, N94.4)</t>
    </r>
  </si>
  <si>
    <r>
      <t>Primary syphilis </t>
    </r>
    <r>
      <rPr>
        <sz val="8"/>
        <color rgb="FF94A4B3"/>
        <rFont val="Inherit"/>
      </rPr>
      <t>(c_775, A51.0, A51.1, A51.2, A51.5, A51.9)</t>
    </r>
  </si>
  <si>
    <r>
      <t>Prinzmetal's angina </t>
    </r>
    <r>
      <rPr>
        <sz val="8"/>
        <color rgb="FF94A4B3"/>
        <rFont val="Inherit"/>
      </rPr>
      <t>(c_497, I20.1)</t>
    </r>
  </si>
  <si>
    <r>
      <t>Proctitis </t>
    </r>
    <r>
      <rPr>
        <sz val="8"/>
        <color rgb="FF94A4B3"/>
        <rFont val="Inherit"/>
      </rPr>
      <t>(c_728, K51.2, K62.7, K62.8)</t>
    </r>
  </si>
  <si>
    <r>
      <t>Progressive supranuclear palsy </t>
    </r>
    <r>
      <rPr>
        <sz val="8"/>
        <color rgb="FF94A4B3"/>
        <rFont val="Inherit"/>
      </rPr>
      <t>(c_397, G23.1)</t>
    </r>
  </si>
  <si>
    <r>
      <t>Prostate cancer </t>
    </r>
    <r>
      <rPr>
        <sz val="8"/>
        <color rgb="FF94A4B3"/>
        <rFont val="Inherit"/>
      </rPr>
      <t>(c_335, C61)</t>
    </r>
  </si>
  <si>
    <r>
      <t>Prostatitis </t>
    </r>
    <r>
      <rPr>
        <sz val="8"/>
        <color rgb="FF94A4B3"/>
        <rFont val="Inherit"/>
      </rPr>
      <t>(c_122, N41.0)</t>
    </r>
  </si>
  <si>
    <r>
      <t>Pseudo gout </t>
    </r>
    <r>
      <rPr>
        <sz val="8"/>
        <color rgb="FF94A4B3"/>
        <rFont val="Inherit"/>
      </rPr>
      <t>(c_587, M11)</t>
    </r>
  </si>
  <si>
    <r>
      <t>Pseudo-tetany </t>
    </r>
    <r>
      <rPr>
        <sz val="8"/>
        <color rgb="FF94A4B3"/>
        <rFont val="Inherit"/>
      </rPr>
      <t>(c_571, R06.4)</t>
    </r>
  </si>
  <si>
    <r>
      <t>Pseudobulbar palsy </t>
    </r>
    <r>
      <rPr>
        <sz val="8"/>
        <color rgb="FF94A4B3"/>
        <rFont val="Inherit"/>
      </rPr>
      <t>(c_390, G12.2)</t>
    </r>
  </si>
  <si>
    <r>
      <t>Psittacosis </t>
    </r>
    <r>
      <rPr>
        <sz val="8"/>
        <color rgb="FF94A4B3"/>
        <rFont val="Inherit"/>
      </rPr>
      <t>(c_263, A70)</t>
    </r>
  </si>
  <si>
    <r>
      <t>Psoriasis </t>
    </r>
    <r>
      <rPr>
        <sz val="8"/>
        <color rgb="FF94A4B3"/>
        <rFont val="Inherit"/>
      </rPr>
      <t>(c_43, L40)</t>
    </r>
  </si>
  <si>
    <r>
      <t>Psoriasis exacerbation </t>
    </r>
    <r>
      <rPr>
        <sz val="8"/>
        <color rgb="FF94A4B3"/>
        <rFont val="Inherit"/>
      </rPr>
      <t>(c_1100, L40, L40.0, L40.1, L40.2, L40.4, L40.9)</t>
    </r>
  </si>
  <si>
    <r>
      <t>Psoriatic arthritis </t>
    </r>
    <r>
      <rPr>
        <sz val="8"/>
        <color rgb="FF94A4B3"/>
        <rFont val="Inherit"/>
      </rPr>
      <t>(c_953, L40.5)</t>
    </r>
  </si>
  <si>
    <r>
      <t>Psychological abuse </t>
    </r>
    <r>
      <rPr>
        <sz val="8"/>
        <color rgb="FF94A4B3"/>
        <rFont val="Inherit"/>
      </rPr>
      <t>(c_1214, T74, T74.3, Y07)</t>
    </r>
  </si>
  <si>
    <r>
      <t>Pulmonary edema </t>
    </r>
    <r>
      <rPr>
        <sz val="8"/>
        <color rgb="FF94A4B3"/>
        <rFont val="Inherit"/>
      </rPr>
      <t>(c_288, J81)</t>
    </r>
  </si>
  <si>
    <r>
      <t>Pulmonary embolism </t>
    </r>
    <r>
      <rPr>
        <sz val="8"/>
        <color rgb="FF94A4B3"/>
        <rFont val="Inherit"/>
      </rPr>
      <t>(c_136, I26)</t>
    </r>
  </si>
  <si>
    <r>
      <t>Pulmonary hypertension </t>
    </r>
    <r>
      <rPr>
        <sz val="8"/>
        <color rgb="FF94A4B3"/>
        <rFont val="Inherit"/>
      </rPr>
      <t>(c_493, I27.0, I27.2)</t>
    </r>
  </si>
  <si>
    <r>
      <t>Pulmonary tuberculosis </t>
    </r>
    <r>
      <rPr>
        <sz val="8"/>
        <color rgb="FF94A4B3"/>
        <rFont val="Inherit"/>
      </rPr>
      <t>(c_32, A15, A16)</t>
    </r>
  </si>
  <si>
    <r>
      <t>Pulpitis </t>
    </r>
    <r>
      <rPr>
        <sz val="8"/>
        <color rgb="FF94A4B3"/>
        <rFont val="Inherit"/>
      </rPr>
      <t>(c_124, K04.0)</t>
    </r>
  </si>
  <si>
    <r>
      <t>Pure hypercholesterolemia </t>
    </r>
    <r>
      <rPr>
        <sz val="8"/>
        <color rgb="FF94A4B3"/>
        <rFont val="Inherit"/>
      </rPr>
      <t>(c_540, E78.0)</t>
    </r>
  </si>
  <si>
    <r>
      <t>Pure hypertriglyceridemia </t>
    </r>
    <r>
      <rPr>
        <sz val="8"/>
        <color rgb="FF94A4B3"/>
        <rFont val="Inherit"/>
      </rPr>
      <t>(c_541, E78.1)</t>
    </r>
  </si>
  <si>
    <r>
      <t>Pyelonephritis </t>
    </r>
    <r>
      <rPr>
        <sz val="8"/>
        <color rgb="FF94A4B3"/>
        <rFont val="Inherit"/>
      </rPr>
      <t>(c_284, N10, N12)</t>
    </r>
  </si>
  <si>
    <r>
      <t>Q fever </t>
    </r>
    <r>
      <rPr>
        <sz val="8"/>
        <color rgb="FF94A4B3"/>
        <rFont val="Inherit"/>
      </rPr>
      <t>(c_241, A78)</t>
    </r>
  </si>
  <si>
    <r>
      <t>Rabies </t>
    </r>
    <r>
      <rPr>
        <sz val="8"/>
        <color rgb="FF94A4B3"/>
        <rFont val="Inherit"/>
      </rPr>
      <t>(c_579, A82)</t>
    </r>
  </si>
  <si>
    <r>
      <t>Radial nerve neuropathy </t>
    </r>
    <r>
      <rPr>
        <sz val="8"/>
        <color rgb="FF94A4B3"/>
        <rFont val="Inherit"/>
      </rPr>
      <t>(c_950, G56.3)</t>
    </r>
  </si>
  <si>
    <r>
      <t>Ramsay Hunt syndrome type II </t>
    </r>
    <r>
      <rPr>
        <sz val="8"/>
        <color rgb="FF94A4B3"/>
        <rFont val="Inherit"/>
      </rPr>
      <t>(c_468, B02.2)</t>
    </r>
  </si>
  <si>
    <r>
      <t>Raynaud's phenomenon </t>
    </r>
    <r>
      <rPr>
        <sz val="8"/>
        <color rgb="FF94A4B3"/>
        <rFont val="Inherit"/>
      </rPr>
      <t>(c_209, I73.0)</t>
    </r>
  </si>
  <si>
    <r>
      <t>Reactive arthritis </t>
    </r>
    <r>
      <rPr>
        <sz val="8"/>
        <color rgb="FF94A4B3"/>
        <rFont val="Inherit"/>
      </rPr>
      <t>(c_100, M02)</t>
    </r>
  </si>
  <si>
    <r>
      <t>Reflex syncope </t>
    </r>
    <r>
      <rPr>
        <sz val="8"/>
        <color rgb="FF94A4B3"/>
        <rFont val="Inherit"/>
      </rPr>
      <t>(c_980, G90.8)</t>
    </r>
  </si>
  <si>
    <r>
      <t>Relapsing fever </t>
    </r>
    <r>
      <rPr>
        <sz val="8"/>
        <color rgb="FF94A4B3"/>
        <rFont val="Inherit"/>
      </rPr>
      <t>(c_237, A68)</t>
    </r>
  </si>
  <si>
    <r>
      <t>Respiratory diphtheria </t>
    </r>
    <r>
      <rPr>
        <sz val="8"/>
        <color rgb="FF94A4B3"/>
        <rFont val="Inherit"/>
      </rPr>
      <t>(c_687, A36.0, A36.1, A36.2, A36.9)</t>
    </r>
  </si>
  <si>
    <r>
      <t>Restless legs syndrome </t>
    </r>
    <r>
      <rPr>
        <sz val="8"/>
        <color rgb="FF94A4B3"/>
        <rFont val="Inherit"/>
      </rPr>
      <t>(c_748, G25.8)</t>
    </r>
  </si>
  <si>
    <r>
      <t>Retinal detachment </t>
    </r>
    <r>
      <rPr>
        <sz val="8"/>
        <color rgb="FF94A4B3"/>
        <rFont val="Inherit"/>
      </rPr>
      <t>(c_596, H33)</t>
    </r>
  </si>
  <si>
    <r>
      <t>Retinopathy </t>
    </r>
    <r>
      <rPr>
        <sz val="8"/>
        <color rgb="FF94A4B3"/>
        <rFont val="Inherit"/>
      </rPr>
      <t>(c_593, H35.2, H36)</t>
    </r>
  </si>
  <si>
    <r>
      <t>Rheumatoid arthritis </t>
    </r>
    <r>
      <rPr>
        <sz val="8"/>
        <color rgb="FF94A4B3"/>
        <rFont val="Inherit"/>
      </rPr>
      <t>(c_104, M05)</t>
    </r>
  </si>
  <si>
    <r>
      <t>Rib fracture </t>
    </r>
    <r>
      <rPr>
        <sz val="8"/>
        <color rgb="FF94A4B3"/>
        <rFont val="Inherit"/>
      </rPr>
      <t>(c_889, S22.3)</t>
    </r>
  </si>
  <si>
    <r>
      <t>Rickets </t>
    </r>
    <r>
      <rPr>
        <sz val="8"/>
        <color rgb="FF94A4B3"/>
        <rFont val="Inherit"/>
      </rPr>
      <t>(c_336, E55.0)</t>
    </r>
  </si>
  <si>
    <r>
      <t>Rift Valley fever </t>
    </r>
    <r>
      <rPr>
        <sz val="8"/>
        <color rgb="FF94A4B3"/>
        <rFont val="Inherit"/>
      </rPr>
      <t>(c_252, A92.4)</t>
    </r>
  </si>
  <si>
    <r>
      <t>Rocky Mountain spotted fever </t>
    </r>
    <r>
      <rPr>
        <sz val="8"/>
        <color rgb="FF94A4B3"/>
        <rFont val="Inherit"/>
      </rPr>
      <t>(c_239, A77.0)</t>
    </r>
  </si>
  <si>
    <r>
      <t>Rosacea </t>
    </r>
    <r>
      <rPr>
        <sz val="8"/>
        <color rgb="FF94A4B3"/>
        <rFont val="Inherit"/>
      </rPr>
      <t>(c_849, L71.9)</t>
    </r>
  </si>
  <si>
    <r>
      <t>Ross River disease </t>
    </r>
    <r>
      <rPr>
        <sz val="8"/>
        <color rgb="FF94A4B3"/>
        <rFont val="Inherit"/>
      </rPr>
      <t>(c_1282, B33.1)</t>
    </r>
  </si>
  <si>
    <r>
      <t>Rotator cuff syndrome </t>
    </r>
    <r>
      <rPr>
        <sz val="8"/>
        <color rgb="FF94A4B3"/>
        <rFont val="Inherit"/>
      </rPr>
      <t>(c_931, M75.1)</t>
    </r>
  </si>
  <si>
    <r>
      <t>Rotavirus infection </t>
    </r>
    <r>
      <rPr>
        <sz val="8"/>
        <color rgb="FF94A4B3"/>
        <rFont val="Inherit"/>
      </rPr>
      <t>(c_812, A08.0)</t>
    </r>
  </si>
  <si>
    <r>
      <t>Rotor syndrome </t>
    </r>
    <r>
      <rPr>
        <sz val="8"/>
        <color rgb="FF94A4B3"/>
        <rFont val="Inherit"/>
      </rPr>
      <t>(c_326, E80.6)</t>
    </r>
  </si>
  <si>
    <r>
      <t>Rubella </t>
    </r>
    <r>
      <rPr>
        <sz val="8"/>
        <color rgb="FF94A4B3"/>
        <rFont val="Inherit"/>
      </rPr>
      <t>(c_189, B06)</t>
    </r>
  </si>
  <si>
    <r>
      <t>Salicylate poisoning </t>
    </r>
    <r>
      <rPr>
        <sz val="8"/>
        <color rgb="FF94A4B3"/>
        <rFont val="Inherit"/>
      </rPr>
      <t>(c_307, T39.0, T49.0, T49.4)</t>
    </r>
  </si>
  <si>
    <r>
      <t>Sarcoidosis </t>
    </r>
    <r>
      <rPr>
        <sz val="8"/>
        <color rgb="FF94A4B3"/>
        <rFont val="Inherit"/>
      </rPr>
      <t>(c_105, D86)</t>
    </r>
  </si>
  <si>
    <r>
      <t>Scabies </t>
    </r>
    <r>
      <rPr>
        <sz val="8"/>
        <color rgb="FF94A4B3"/>
        <rFont val="Inherit"/>
      </rPr>
      <t>(c_589, B86)</t>
    </r>
  </si>
  <si>
    <r>
      <t>Scapula fracture </t>
    </r>
    <r>
      <rPr>
        <sz val="8"/>
        <color rgb="FF94A4B3"/>
        <rFont val="Inherit"/>
      </rPr>
      <t>(c_1021, S42.1)</t>
    </r>
  </si>
  <si>
    <r>
      <t>Scarlet fever </t>
    </r>
    <r>
      <rPr>
        <sz val="8"/>
        <color rgb="FF94A4B3"/>
        <rFont val="Inherit"/>
      </rPr>
      <t>(c_676, A38)</t>
    </r>
  </si>
  <si>
    <r>
      <t>Schizoaffective disorder - depressive type </t>
    </r>
    <r>
      <rPr>
        <sz val="8"/>
        <color rgb="FF94A4B3"/>
        <rFont val="Inherit"/>
      </rPr>
      <t>(c_311, F25.1)</t>
    </r>
  </si>
  <si>
    <r>
      <t>Schizoaffective disorder - manic type </t>
    </r>
    <r>
      <rPr>
        <sz val="8"/>
        <color rgb="FF94A4B3"/>
        <rFont val="Inherit"/>
      </rPr>
      <t>(c_312, F25.0)</t>
    </r>
  </si>
  <si>
    <r>
      <t>Sciatica </t>
    </r>
    <r>
      <rPr>
        <sz val="8"/>
        <color rgb="FF94A4B3"/>
        <rFont val="Inherit"/>
      </rPr>
      <t>(c_102, M54.3, M54.4)</t>
    </r>
  </si>
  <si>
    <r>
      <t>Scoliosis </t>
    </r>
    <r>
      <rPr>
        <sz val="8"/>
        <color rgb="FF94A4B3"/>
        <rFont val="Inherit"/>
      </rPr>
      <t>(c_675, M41, M41.9, M96.5)</t>
    </r>
  </si>
  <si>
    <r>
      <t>Scrub typhus </t>
    </r>
    <r>
      <rPr>
        <sz val="8"/>
        <color rgb="FF94A4B3"/>
        <rFont val="Inherit"/>
      </rPr>
      <t>(c_257, A75.3)</t>
    </r>
  </si>
  <si>
    <r>
      <t>Seasonal affective disorder </t>
    </r>
    <r>
      <rPr>
        <sz val="8"/>
        <color rgb="FF94A4B3"/>
        <rFont val="Inherit"/>
      </rPr>
      <t>(c_320, F33)</t>
    </r>
  </si>
  <si>
    <r>
      <t>Seborrheic dermatitis </t>
    </r>
    <r>
      <rPr>
        <sz val="8"/>
        <color rgb="FF94A4B3"/>
        <rFont val="Inherit"/>
      </rPr>
      <t>(c_453, L21)</t>
    </r>
  </si>
  <si>
    <r>
      <t>Secondary syphilis </t>
    </r>
    <r>
      <rPr>
        <sz val="8"/>
        <color rgb="FF94A4B3"/>
        <rFont val="Inherit"/>
      </rPr>
      <t>(c_766, A51.3)</t>
    </r>
  </si>
  <si>
    <r>
      <t>Sedatives withdrawal syndrome </t>
    </r>
    <r>
      <rPr>
        <sz val="8"/>
        <color rgb="FF94A4B3"/>
        <rFont val="Inherit"/>
      </rPr>
      <t>(c_278, F13.3)</t>
    </r>
  </si>
  <si>
    <r>
      <t>Separation anxiety disorder </t>
    </r>
    <r>
      <rPr>
        <sz val="8"/>
        <color rgb="FF94A4B3"/>
        <rFont val="Inherit"/>
      </rPr>
      <t>(c_1171, F93.0)</t>
    </r>
  </si>
  <si>
    <r>
      <t>Sepsis </t>
    </r>
    <r>
      <rPr>
        <sz val="8"/>
        <color rgb="FF94A4B3"/>
        <rFont val="Inherit"/>
      </rPr>
      <t>(c_645, A41.9)</t>
    </r>
  </si>
  <si>
    <r>
      <t>Severe hypoglycemia </t>
    </r>
    <r>
      <rPr>
        <sz val="8"/>
        <color rgb="FF94A4B3"/>
        <rFont val="Inherit"/>
      </rPr>
      <t>(c_1256, E16.2)</t>
    </r>
  </si>
  <si>
    <r>
      <t>Sexual addiction </t>
    </r>
    <r>
      <rPr>
        <sz val="8"/>
        <color rgb="FF94A4B3"/>
        <rFont val="Inherit"/>
      </rPr>
      <t>(c_106, F52.7)</t>
    </r>
  </si>
  <si>
    <r>
      <t>Shigellosis </t>
    </r>
    <r>
      <rPr>
        <sz val="8"/>
        <color rgb="FF94A4B3"/>
        <rFont val="Inherit"/>
      </rPr>
      <t>(c_521, A03)</t>
    </r>
  </si>
  <si>
    <r>
      <t>Shingles </t>
    </r>
    <r>
      <rPr>
        <sz val="8"/>
        <color rgb="FF94A4B3"/>
        <rFont val="Inherit"/>
      </rPr>
      <t>(c_78, B02)</t>
    </r>
  </si>
  <si>
    <r>
      <t>Shoulder bursitis </t>
    </r>
    <r>
      <rPr>
        <sz val="8"/>
        <color rgb="FF94A4B3"/>
        <rFont val="Inherit"/>
      </rPr>
      <t>(c_932, M75.5)</t>
    </r>
  </si>
  <si>
    <r>
      <t>Shoulder contusion </t>
    </r>
    <r>
      <rPr>
        <sz val="8"/>
        <color rgb="FF94A4B3"/>
        <rFont val="Inherit"/>
      </rPr>
      <t>(c_1037, S40.0)</t>
    </r>
  </si>
  <si>
    <r>
      <t>Shoulder dislocation </t>
    </r>
    <r>
      <rPr>
        <sz val="8"/>
        <color rgb="FF94A4B3"/>
        <rFont val="Inherit"/>
      </rPr>
      <t>(c_1028, S43.0)</t>
    </r>
  </si>
  <si>
    <r>
      <t>Shoulder impingement syndrome </t>
    </r>
    <r>
      <rPr>
        <sz val="8"/>
        <color rgb="FF94A4B3"/>
        <rFont val="Inherit"/>
      </rPr>
      <t>(c_948, M75.4)</t>
    </r>
  </si>
  <si>
    <r>
      <t>Sickle cell anemia </t>
    </r>
    <r>
      <rPr>
        <sz val="8"/>
        <color rgb="FF94A4B3"/>
        <rFont val="Inherit"/>
      </rPr>
      <t>(c_588, D57)</t>
    </r>
  </si>
  <si>
    <r>
      <t>Sjögren's syndrome </t>
    </r>
    <r>
      <rPr>
        <sz val="8"/>
        <color rgb="FF94A4B3"/>
        <rFont val="Inherit"/>
      </rPr>
      <t>(c_144, M35.0)</t>
    </r>
  </si>
  <si>
    <r>
      <t>Sleep related leg cramps </t>
    </r>
    <r>
      <rPr>
        <sz val="8"/>
        <color rgb="FF94A4B3"/>
        <rFont val="Inherit"/>
      </rPr>
      <t>(c_1232, G47.8)</t>
    </r>
  </si>
  <si>
    <r>
      <t>Small intestinal bacterial overgrowth </t>
    </r>
    <r>
      <rPr>
        <sz val="8"/>
        <color rgb="FF94A4B3"/>
        <rFont val="Inherit"/>
      </rPr>
      <t>(c_466, K90.8)</t>
    </r>
  </si>
  <si>
    <r>
      <t>Snake bite </t>
    </r>
    <r>
      <rPr>
        <sz val="8"/>
        <color rgb="FF94A4B3"/>
        <rFont val="Inherit"/>
      </rPr>
      <t>(c_1281, T63.0)</t>
    </r>
  </si>
  <si>
    <r>
      <t>Social anxiety disorder </t>
    </r>
    <r>
      <rPr>
        <sz val="8"/>
        <color rgb="FF94A4B3"/>
        <rFont val="Inherit"/>
      </rPr>
      <t>(c_308, F40.1)</t>
    </r>
  </si>
  <si>
    <r>
      <t>Solar lentigo </t>
    </r>
    <r>
      <rPr>
        <sz val="8"/>
        <color rgb="FF94A4B3"/>
        <rFont val="Inherit"/>
      </rPr>
      <t>(c_826, L81.4)</t>
    </r>
  </si>
  <si>
    <r>
      <t>Specific learning disability </t>
    </r>
    <r>
      <rPr>
        <sz val="8"/>
        <color rgb="FF94A4B3"/>
        <rFont val="Inherit"/>
      </rPr>
      <t>(c_1180, F81, F81.0, F81.1, F81.2, F81.3, F81.8, F81.9)</t>
    </r>
  </si>
  <si>
    <r>
      <t>Specific phobia </t>
    </r>
    <r>
      <rPr>
        <sz val="8"/>
        <color rgb="FF94A4B3"/>
        <rFont val="Inherit"/>
      </rPr>
      <t>(c_370, F40.2)</t>
    </r>
  </si>
  <si>
    <r>
      <t>Spider bite </t>
    </r>
    <r>
      <rPr>
        <sz val="8"/>
        <color rgb="FF94A4B3"/>
        <rFont val="Inherit"/>
      </rPr>
      <t>(c_1283, T63.3)</t>
    </r>
  </si>
  <si>
    <r>
      <t>Spinal osteoarthritis </t>
    </r>
    <r>
      <rPr>
        <sz val="8"/>
        <color rgb="FF94A4B3"/>
        <rFont val="Inherit"/>
      </rPr>
      <t>(c_218, M47)</t>
    </r>
  </si>
  <si>
    <r>
      <t>Splenic injury </t>
    </r>
    <r>
      <rPr>
        <sz val="8"/>
        <color rgb="FF94A4B3"/>
        <rFont val="Inherit"/>
      </rPr>
      <t>(c_755, S36.0)</t>
    </r>
  </si>
  <si>
    <r>
      <t>Sprained ankle </t>
    </r>
    <r>
      <rPr>
        <sz val="8"/>
        <color rgb="FF94A4B3"/>
        <rFont val="Inherit"/>
      </rPr>
      <t>(c_689, S93.4)</t>
    </r>
  </si>
  <si>
    <r>
      <t>Sprained elbow </t>
    </r>
    <r>
      <rPr>
        <sz val="8"/>
        <color rgb="FF94A4B3"/>
        <rFont val="Inherit"/>
      </rPr>
      <t>(c_817, S53.4)</t>
    </r>
  </si>
  <si>
    <r>
      <t>Sprained finger </t>
    </r>
    <r>
      <rPr>
        <sz val="8"/>
        <color rgb="FF94A4B3"/>
        <rFont val="Inherit"/>
      </rPr>
      <t>(c_1034, S63.6)</t>
    </r>
  </si>
  <si>
    <r>
      <t>Sprained hip </t>
    </r>
    <r>
      <rPr>
        <sz val="8"/>
        <color rgb="FF94A4B3"/>
        <rFont val="Inherit"/>
      </rPr>
      <t>(c_828, S73.1)</t>
    </r>
  </si>
  <si>
    <r>
      <t>Sprained knee </t>
    </r>
    <r>
      <rPr>
        <sz val="8"/>
        <color rgb="FF94A4B3"/>
        <rFont val="Inherit"/>
      </rPr>
      <t>(c_829, S83.4, S83.5, S83.6)</t>
    </r>
  </si>
  <si>
    <r>
      <t>Sprained shoulder </t>
    </r>
    <r>
      <rPr>
        <sz val="8"/>
        <color rgb="FF94A4B3"/>
        <rFont val="Inherit"/>
      </rPr>
      <t>(c_830, S43.4)</t>
    </r>
  </si>
  <si>
    <r>
      <t>Sprained wrist </t>
    </r>
    <r>
      <rPr>
        <sz val="8"/>
        <color rgb="FF94A4B3"/>
        <rFont val="Inherit"/>
      </rPr>
      <t>(c_818, S63.5)</t>
    </r>
  </si>
  <si>
    <r>
      <t>Stable angina pectoris </t>
    </r>
    <r>
      <rPr>
        <sz val="8"/>
        <color rgb="FF94A4B3"/>
        <rFont val="Inherit"/>
      </rPr>
      <t>(c_663, I20.8)</t>
    </r>
  </si>
  <si>
    <r>
      <t>Stable bradyarrhythmia </t>
    </r>
    <r>
      <rPr>
        <sz val="8"/>
        <color rgb="FF94A4B3"/>
        <rFont val="Inherit"/>
      </rPr>
      <t>(c_1134, R00.1)</t>
    </r>
  </si>
  <si>
    <r>
      <t>Stable tachyarrhythmia </t>
    </r>
    <r>
      <rPr>
        <sz val="8"/>
        <color rgb="FF94A4B3"/>
        <rFont val="Inherit"/>
      </rPr>
      <t>(c_1128, I47.2, I48.3, I48.4, I49.1, I49.2, I49.3, I49.4)</t>
    </r>
  </si>
  <si>
    <r>
      <t>Stress fracture of foot </t>
    </r>
    <r>
      <rPr>
        <sz val="8"/>
        <color rgb="FF94A4B3"/>
        <rFont val="Inherit"/>
      </rPr>
      <t>(c_1175, M84.3)</t>
    </r>
  </si>
  <si>
    <r>
      <t>Stress fracture of lower leg </t>
    </r>
    <r>
      <rPr>
        <sz val="8"/>
        <color rgb="FF94A4B3"/>
        <rFont val="Inherit"/>
      </rPr>
      <t>(c_1176, M84.3)</t>
    </r>
  </si>
  <si>
    <r>
      <t>Stress urinary incontinence </t>
    </r>
    <r>
      <rPr>
        <sz val="8"/>
        <color rgb="FF94A4B3"/>
        <rFont val="Inherit"/>
      </rPr>
      <t>(c_116, N39.3)</t>
    </r>
  </si>
  <si>
    <r>
      <t>Stye </t>
    </r>
    <r>
      <rPr>
        <sz val="8"/>
        <color rgb="FF94A4B3"/>
        <rFont val="Inherit"/>
      </rPr>
      <t>(c_170, H00.0)</t>
    </r>
  </si>
  <si>
    <r>
      <t>Subarachnoid hemorrhage </t>
    </r>
    <r>
      <rPr>
        <sz val="8"/>
        <color rgb="FF94A4B3"/>
        <rFont val="Inherit"/>
      </rPr>
      <t>(c_685, I60)</t>
    </r>
  </si>
  <si>
    <r>
      <t>Substance-induced psychological disturbances </t>
    </r>
    <r>
      <rPr>
        <sz val="8"/>
        <color rgb="FF94A4B3"/>
        <rFont val="Inherit"/>
      </rPr>
      <t>(c_1339, F10, F11, F12, F13, F14, F15, F16, F17, F18, F19)</t>
    </r>
  </si>
  <si>
    <r>
      <t>Sudden sensorineural hearing loss </t>
    </r>
    <r>
      <rPr>
        <sz val="8"/>
        <color rgb="FF94A4B3"/>
        <rFont val="Inherit"/>
      </rPr>
      <t>(c_673, H91.2)</t>
    </r>
  </si>
  <si>
    <r>
      <t>Suicidal tendencies </t>
    </r>
    <r>
      <rPr>
        <sz val="8"/>
        <color rgb="FF94A4B3"/>
        <rFont val="Inherit"/>
      </rPr>
      <t>(c_1130, Z91.5)</t>
    </r>
  </si>
  <si>
    <r>
      <t>Sun allergy </t>
    </r>
    <r>
      <rPr>
        <sz val="8"/>
        <color rgb="FF94A4B3"/>
        <rFont val="Inherit"/>
      </rPr>
      <t>(c_819, L56.3, L56.4, L56.8, L56.9)</t>
    </r>
  </si>
  <si>
    <r>
      <t>Sunburn </t>
    </r>
    <r>
      <rPr>
        <sz val="8"/>
        <color rgb="FF94A4B3"/>
        <rFont val="Inherit"/>
      </rPr>
      <t>(c_962, L55)</t>
    </r>
  </si>
  <si>
    <r>
      <t>Superficial thrombophlebitis </t>
    </r>
    <r>
      <rPr>
        <sz val="8"/>
        <color rgb="FF94A4B3"/>
        <rFont val="Inherit"/>
      </rPr>
      <t>(c_135, I80.0)</t>
    </r>
  </si>
  <si>
    <r>
      <t>Superior vena cava syndrome </t>
    </r>
    <r>
      <rPr>
        <sz val="8"/>
        <color rgb="FF94A4B3"/>
        <rFont val="Inherit"/>
      </rPr>
      <t>(c_616, I87.1)</t>
    </r>
  </si>
  <si>
    <r>
      <t>Suspicious mole </t>
    </r>
    <r>
      <rPr>
        <sz val="8"/>
        <color rgb="FF94A4B3"/>
        <rFont val="Inherit"/>
      </rPr>
      <t>(c_970, D22, D22.1, D22.2, D22.3, D22.4, D22.5, D22.6, D22.7, D22.9)</t>
    </r>
  </si>
  <si>
    <r>
      <t>Syndrome of inappropriate antidiuretic hormone secretion </t>
    </r>
    <r>
      <rPr>
        <sz val="8"/>
        <color rgb="FF94A4B3"/>
        <rFont val="Inherit"/>
      </rPr>
      <t>(c_505, E22.2)</t>
    </r>
  </si>
  <si>
    <r>
      <t>Systemic lupus erythematosus </t>
    </r>
    <r>
      <rPr>
        <sz val="8"/>
        <color rgb="FF94A4B3"/>
        <rFont val="Inherit"/>
      </rPr>
      <t>(c_109, M32, M32.0, M32.1, M32.8, M32.9)</t>
    </r>
  </si>
  <si>
    <r>
      <t>Systemic scleroderma </t>
    </r>
    <r>
      <rPr>
        <sz val="8"/>
        <color rgb="FF94A4B3"/>
        <rFont val="Inherit"/>
      </rPr>
      <t>(c_112, M34)</t>
    </r>
  </si>
  <si>
    <r>
      <t>Taeniasis </t>
    </r>
    <r>
      <rPr>
        <sz val="8"/>
        <color rgb="FF94A4B3"/>
        <rFont val="Inherit"/>
      </rPr>
      <t>(c_437, B68)</t>
    </r>
  </si>
  <si>
    <r>
      <t>Takayasu's disease </t>
    </r>
    <r>
      <rPr>
        <sz val="8"/>
        <color rgb="FF94A4B3"/>
        <rFont val="Inherit"/>
      </rPr>
      <t>(c_452, M31.4)</t>
    </r>
  </si>
  <si>
    <r>
      <t>Temporal giant cell arteritis </t>
    </r>
    <r>
      <rPr>
        <sz val="8"/>
        <color rgb="FF94A4B3"/>
        <rFont val="Inherit"/>
      </rPr>
      <t>(c_459, M31.6)</t>
    </r>
  </si>
  <si>
    <r>
      <t>Temporomandibular joint disorders </t>
    </r>
    <r>
      <rPr>
        <sz val="8"/>
        <color rgb="FF94A4B3"/>
        <rFont val="Inherit"/>
      </rPr>
      <t>(c_152, K07.6)</t>
    </r>
  </si>
  <si>
    <r>
      <t>Tension-type headaches </t>
    </r>
    <r>
      <rPr>
        <sz val="8"/>
        <color rgb="FF94A4B3"/>
        <rFont val="Inherit"/>
      </rPr>
      <t>(c_55, G44.2)</t>
    </r>
  </si>
  <si>
    <r>
      <t>Tertiary syphilis </t>
    </r>
    <r>
      <rPr>
        <sz val="8"/>
        <color rgb="FF94A4B3"/>
        <rFont val="Inherit"/>
      </rPr>
      <t>(c_774, A52.9)</t>
    </r>
  </si>
  <si>
    <r>
      <t>Testicular cancer </t>
    </r>
    <r>
      <rPr>
        <sz val="8"/>
        <color rgb="FF94A4B3"/>
        <rFont val="Inherit"/>
      </rPr>
      <t>(c_519, C62)</t>
    </r>
  </si>
  <si>
    <r>
      <t>Testicular torsion </t>
    </r>
    <r>
      <rPr>
        <sz val="8"/>
        <color rgb="FF94A4B3"/>
        <rFont val="Inherit"/>
      </rPr>
      <t>(c_523, N44)</t>
    </r>
  </si>
  <si>
    <r>
      <t>Tetanus </t>
    </r>
    <r>
      <rPr>
        <sz val="8"/>
        <color rgb="FF94A4B3"/>
        <rFont val="Inherit"/>
      </rPr>
      <t>(c_255, A35)</t>
    </r>
  </si>
  <si>
    <r>
      <t>Tetany </t>
    </r>
    <r>
      <rPr>
        <sz val="8"/>
        <color rgb="FF94A4B3"/>
        <rFont val="Inherit"/>
      </rPr>
      <t>(c_208, R29.0)</t>
    </r>
  </si>
  <si>
    <r>
      <t>Thalassemia </t>
    </r>
    <r>
      <rPr>
        <sz val="8"/>
        <color rgb="FF94A4B3"/>
        <rFont val="Inherit"/>
      </rPr>
      <t>(c_1094, D56)</t>
    </r>
  </si>
  <si>
    <r>
      <t>Thigh contusion </t>
    </r>
    <r>
      <rPr>
        <sz val="8"/>
        <color rgb="FF94A4B3"/>
        <rFont val="Inherit"/>
      </rPr>
      <t>(c_1048, S70.1)</t>
    </r>
  </si>
  <si>
    <r>
      <t>Thoracic aortic aneurysm </t>
    </r>
    <r>
      <rPr>
        <sz val="8"/>
        <color rgb="FF94A4B3"/>
        <rFont val="Inherit"/>
      </rPr>
      <t>(c_765, I71.2)</t>
    </r>
  </si>
  <si>
    <r>
      <t>Thoracic aortic dissection </t>
    </r>
    <r>
      <rPr>
        <sz val="8"/>
        <color rgb="FF94A4B3"/>
        <rFont val="Inherit"/>
      </rPr>
      <t>(c_884, I71.0)</t>
    </r>
  </si>
  <si>
    <r>
      <t>Thoracic outlet syndrome </t>
    </r>
    <r>
      <rPr>
        <sz val="8"/>
        <color rgb="FF94A4B3"/>
        <rFont val="Inherit"/>
      </rPr>
      <t>(c_618, G54.0)</t>
    </r>
  </si>
  <si>
    <r>
      <t>Thoracic vertebra fracture </t>
    </r>
    <r>
      <rPr>
        <sz val="8"/>
        <color rgb="FF94A4B3"/>
        <rFont val="Inherit"/>
      </rPr>
      <t>(c_1023, S22.0, S22.1)</t>
    </r>
  </si>
  <si>
    <r>
      <t>Thorax contusion </t>
    </r>
    <r>
      <rPr>
        <sz val="8"/>
        <color rgb="FF94A4B3"/>
        <rFont val="Inherit"/>
      </rPr>
      <t>(c_1061, S20.2)</t>
    </r>
  </si>
  <si>
    <r>
      <t>Threatened miscarriage </t>
    </r>
    <r>
      <rPr>
        <sz val="8"/>
        <color rgb="FF94A4B3"/>
        <rFont val="Inherit"/>
      </rPr>
      <t>(c_925, O20.0)</t>
    </r>
  </si>
  <si>
    <r>
      <t>Thrombocytopathy </t>
    </r>
    <r>
      <rPr>
        <sz val="8"/>
        <color rgb="FF94A4B3"/>
        <rFont val="Inherit"/>
      </rPr>
      <t>(c_392, D69.1)</t>
    </r>
  </si>
  <si>
    <r>
      <t>Thrombotic thrombocytopenic purpura </t>
    </r>
    <r>
      <rPr>
        <sz val="8"/>
        <color rgb="FF94A4B3"/>
        <rFont val="Inherit"/>
      </rPr>
      <t>(c_597, M31.1)</t>
    </r>
  </si>
  <si>
    <r>
      <t>Thyroid cancer </t>
    </r>
    <r>
      <rPr>
        <sz val="8"/>
        <color rgb="FF94A4B3"/>
        <rFont val="Inherit"/>
      </rPr>
      <t>(c_97, C73)</t>
    </r>
  </si>
  <si>
    <r>
      <t>Thyrotoxic crisis with thyrotoxicosis </t>
    </r>
    <r>
      <rPr>
        <sz val="8"/>
        <color rgb="FF94A4B3"/>
        <rFont val="Inherit"/>
      </rPr>
      <t>(c_429, E05.5)</t>
    </r>
  </si>
  <si>
    <r>
      <t>Thyrotropin releasing pituitary adenoma </t>
    </r>
    <r>
      <rPr>
        <sz val="8"/>
        <color rgb="FF94A4B3"/>
        <rFont val="Inherit"/>
      </rPr>
      <t>(c_546, D35.2, E05.8)</t>
    </r>
  </si>
  <si>
    <r>
      <t>Tibiofibular fracture </t>
    </r>
    <r>
      <rPr>
        <sz val="8"/>
        <color rgb="FF94A4B3"/>
        <rFont val="Inherit"/>
      </rPr>
      <t>(c_1014, S82.1, S82.2, S82.3, S82.4)</t>
    </r>
  </si>
  <si>
    <r>
      <t>Tick bite </t>
    </r>
    <r>
      <rPr>
        <sz val="8"/>
        <color rgb="FF94A4B3"/>
        <rFont val="Inherit"/>
      </rPr>
      <t>(c_1311, W57)</t>
    </r>
  </si>
  <si>
    <r>
      <t>Tick-borne encephalitis </t>
    </r>
    <r>
      <rPr>
        <sz val="8"/>
        <color rgb="FF94A4B3"/>
        <rFont val="Inherit"/>
      </rPr>
      <t>(c_648, A84, A84.0, A84.1, A84.8, A84.9)</t>
    </r>
  </si>
  <si>
    <r>
      <t>Tinea capitis </t>
    </r>
    <r>
      <rPr>
        <sz val="8"/>
        <color rgb="FF94A4B3"/>
        <rFont val="Inherit"/>
      </rPr>
      <t>(c_835, B35.0)</t>
    </r>
  </si>
  <si>
    <r>
      <t>Tinea corporis </t>
    </r>
    <r>
      <rPr>
        <sz val="8"/>
        <color rgb="FF94A4B3"/>
        <rFont val="Inherit"/>
      </rPr>
      <t>(c_833, B35.4)</t>
    </r>
  </si>
  <si>
    <r>
      <t>Tinea cruris </t>
    </r>
    <r>
      <rPr>
        <sz val="8"/>
        <color rgb="FF94A4B3"/>
        <rFont val="Inherit"/>
      </rPr>
      <t>(c_912, B35.6)</t>
    </r>
  </si>
  <si>
    <r>
      <t>Tinea pedis </t>
    </r>
    <r>
      <rPr>
        <sz val="8"/>
        <color rgb="FF94A4B3"/>
        <rFont val="Inherit"/>
      </rPr>
      <t>(c_857, B35.3)</t>
    </r>
  </si>
  <si>
    <r>
      <t>Tinea versicolor </t>
    </r>
    <r>
      <rPr>
        <sz val="8"/>
        <color rgb="FF94A4B3"/>
        <rFont val="Inherit"/>
      </rPr>
      <t>(c_786, B36.0)</t>
    </r>
  </si>
  <si>
    <r>
      <t>Toe contusion </t>
    </r>
    <r>
      <rPr>
        <sz val="8"/>
        <color rgb="FF94A4B3"/>
        <rFont val="Inherit"/>
      </rPr>
      <t>(c_1045, S90.1)</t>
    </r>
  </si>
  <si>
    <r>
      <t>Toe dislocation </t>
    </r>
    <r>
      <rPr>
        <sz val="8"/>
        <color rgb="FF94A4B3"/>
        <rFont val="Inherit"/>
      </rPr>
      <t>(c_1032, S93.1)</t>
    </r>
  </si>
  <si>
    <r>
      <t>Toe fracture </t>
    </r>
    <r>
      <rPr>
        <sz val="8"/>
        <color rgb="FF94A4B3"/>
        <rFont val="Inherit"/>
      </rPr>
      <t>(c_1062, S92.5)</t>
    </r>
  </si>
  <si>
    <r>
      <t>Tonsillar hypertrophy </t>
    </r>
    <r>
      <rPr>
        <sz val="8"/>
        <color rgb="FF94A4B3"/>
        <rFont val="Inherit"/>
      </rPr>
      <t>(c_1195, J35.1)</t>
    </r>
  </si>
  <si>
    <r>
      <t>Toxocariasis </t>
    </r>
    <r>
      <rPr>
        <sz val="8"/>
        <color rgb="FF94A4B3"/>
        <rFont val="Inherit"/>
      </rPr>
      <t>(c_436, B83.0)</t>
    </r>
  </si>
  <si>
    <r>
      <t>Toxoplasmosis </t>
    </r>
    <r>
      <rPr>
        <sz val="8"/>
        <color rgb="FF94A4B3"/>
        <rFont val="Inherit"/>
      </rPr>
      <t>(c_729, B58)</t>
    </r>
  </si>
  <si>
    <r>
      <t>Trachoma </t>
    </r>
    <r>
      <rPr>
        <sz val="8"/>
        <color rgb="FF94A4B3"/>
        <rFont val="Inherit"/>
      </rPr>
      <t>(c_1294, A71, A71.0, A71.1, A71.9)</t>
    </r>
  </si>
  <si>
    <r>
      <t>Transient ischemic attack </t>
    </r>
    <r>
      <rPr>
        <sz val="8"/>
        <color rgb="FF94A4B3"/>
        <rFont val="Inherit"/>
      </rPr>
      <t>(c_378, G45)</t>
    </r>
  </si>
  <si>
    <r>
      <t>Traumatic oral ulcer </t>
    </r>
    <r>
      <rPr>
        <sz val="8"/>
        <color rgb="FF94A4B3"/>
        <rFont val="Inherit"/>
      </rPr>
      <t>(c_1262, K13.7)</t>
    </r>
  </si>
  <si>
    <r>
      <t>Trichilemmal cyst </t>
    </r>
    <r>
      <rPr>
        <sz val="8"/>
        <color rgb="FF94A4B3"/>
        <rFont val="Inherit"/>
      </rPr>
      <t>(c_1356, L72.1)</t>
    </r>
  </si>
  <si>
    <r>
      <t>Trichinosis </t>
    </r>
    <r>
      <rPr>
        <sz val="8"/>
        <color rgb="FF94A4B3"/>
        <rFont val="Inherit"/>
      </rPr>
      <t>(c_433, B75)</t>
    </r>
  </si>
  <si>
    <r>
      <t>Trichomoniasis </t>
    </r>
    <r>
      <rPr>
        <sz val="8"/>
        <color rgb="FF94A4B3"/>
        <rFont val="Inherit"/>
      </rPr>
      <t>(c_103, A59)</t>
    </r>
  </si>
  <si>
    <r>
      <t>Trichuriasis </t>
    </r>
    <r>
      <rPr>
        <sz val="8"/>
        <color rgb="FF94A4B3"/>
        <rFont val="Inherit"/>
      </rPr>
      <t>(c_438, B79)</t>
    </r>
  </si>
  <si>
    <r>
      <t>Trigeminal neuralgia </t>
    </r>
    <r>
      <rPr>
        <sz val="8"/>
        <color rgb="FF94A4B3"/>
        <rFont val="Inherit"/>
      </rPr>
      <t>(c_150, G50.0)</t>
    </r>
  </si>
  <si>
    <r>
      <t>Trigeminal neuropathy </t>
    </r>
    <r>
      <rPr>
        <sz val="8"/>
        <color rgb="FF94A4B3"/>
        <rFont val="Inherit"/>
      </rPr>
      <t>(c_1229, G50.8)</t>
    </r>
  </si>
  <si>
    <r>
      <t>Trochlear nerve palsy </t>
    </r>
    <r>
      <rPr>
        <sz val="8"/>
        <color rgb="FF94A4B3"/>
        <rFont val="Inherit"/>
      </rPr>
      <t>(c_548, H49.1)</t>
    </r>
  </si>
  <si>
    <r>
      <t>Trunk injury, unspecified location </t>
    </r>
    <r>
      <rPr>
        <sz val="8"/>
        <color rgb="FF94A4B3"/>
        <rFont val="Inherit"/>
      </rPr>
      <t>(c_1052, T09.9)</t>
    </r>
  </si>
  <si>
    <r>
      <t>Tularemia </t>
    </r>
    <r>
      <rPr>
        <sz val="8"/>
        <color rgb="FF94A4B3"/>
        <rFont val="Inherit"/>
      </rPr>
      <t>(c_236, A21)</t>
    </r>
  </si>
  <si>
    <r>
      <t>Tumor lysis syndrome </t>
    </r>
    <r>
      <rPr>
        <sz val="8"/>
        <color rgb="FF94A4B3"/>
        <rFont val="Inherit"/>
      </rPr>
      <t>(c_330, E88.3)</t>
    </r>
  </si>
  <si>
    <r>
      <t>Type 1 Neurofibromatosis </t>
    </r>
    <r>
      <rPr>
        <sz val="8"/>
        <color rgb="FF94A4B3"/>
        <rFont val="Inherit"/>
      </rPr>
      <t>(c_202, Q85.0)</t>
    </r>
  </si>
  <si>
    <r>
      <t>Type 2 Neurofibromatosis </t>
    </r>
    <r>
      <rPr>
        <sz val="8"/>
        <color rgb="FF94A4B3"/>
        <rFont val="Inherit"/>
      </rPr>
      <t>(c_574, Q85.0)</t>
    </r>
  </si>
  <si>
    <r>
      <t>Typhoid fever </t>
    </r>
    <r>
      <rPr>
        <sz val="8"/>
        <color rgb="FF94A4B3"/>
        <rFont val="Inherit"/>
      </rPr>
      <t>(c_234, A01.0)</t>
    </r>
  </si>
  <si>
    <r>
      <t>Ulcerative colitis </t>
    </r>
    <r>
      <rPr>
        <sz val="8"/>
        <color rgb="FF94A4B3"/>
        <rFont val="Inherit"/>
      </rPr>
      <t>(c_23, K51)</t>
    </r>
  </si>
  <si>
    <r>
      <t>Ulcerative colitis exacerbation </t>
    </r>
    <r>
      <rPr>
        <sz val="8"/>
        <color rgb="FF94A4B3"/>
        <rFont val="Inherit"/>
      </rPr>
      <t>(c_1209, K51, K51.8)</t>
    </r>
  </si>
  <si>
    <r>
      <t>Ulnar nerve syndrome </t>
    </r>
    <r>
      <rPr>
        <sz val="8"/>
        <color rgb="FF94A4B3"/>
        <rFont val="Inherit"/>
      </rPr>
      <t>(c_946, G56.2)</t>
    </r>
  </si>
  <si>
    <r>
      <t>Unstable angina pectoris </t>
    </r>
    <r>
      <rPr>
        <sz val="8"/>
        <color rgb="FF94A4B3"/>
        <rFont val="Inherit"/>
      </rPr>
      <t>(c_664, I20.0)</t>
    </r>
  </si>
  <si>
    <r>
      <t>Unstable bradyarrhytmia </t>
    </r>
    <r>
      <rPr>
        <sz val="8"/>
        <color rgb="FF94A4B3"/>
        <rFont val="Inherit"/>
      </rPr>
      <t>(c_1127, I44.1, I44.2, I44.3, I45.9)</t>
    </r>
  </si>
  <si>
    <r>
      <t>Unstable tachyarrhytmia </t>
    </r>
    <r>
      <rPr>
        <sz val="8"/>
        <color rgb="FF94A4B3"/>
        <rFont val="Inherit"/>
      </rPr>
      <t>(c_1103, I49.0, R00.0)</t>
    </r>
  </si>
  <si>
    <r>
      <t>Upper limb injury, unspecified location </t>
    </r>
    <r>
      <rPr>
        <sz val="8"/>
        <color rgb="FF94A4B3"/>
        <rFont val="Inherit"/>
      </rPr>
      <t>(c_1036, T11.9)</t>
    </r>
  </si>
  <si>
    <r>
      <t>Urethritis </t>
    </r>
    <r>
      <rPr>
        <sz val="8"/>
        <color rgb="FF94A4B3"/>
        <rFont val="Inherit"/>
      </rPr>
      <t>(c_292, N34.1, N34.2, N34.3, N37.0)</t>
    </r>
  </si>
  <si>
    <r>
      <t>Urge urinary incontinence </t>
    </r>
    <r>
      <rPr>
        <sz val="8"/>
        <color rgb="FF94A4B3"/>
        <rFont val="Inherit"/>
      </rPr>
      <t>(c_54, N39.4)</t>
    </r>
  </si>
  <si>
    <r>
      <t>Uterine fibroids </t>
    </r>
    <r>
      <rPr>
        <sz val="8"/>
        <color rgb="FF94A4B3"/>
        <rFont val="Inherit"/>
      </rPr>
      <t>(c_47, D25)</t>
    </r>
  </si>
  <si>
    <r>
      <t>Uveitis </t>
    </r>
    <r>
      <rPr>
        <sz val="8"/>
        <color rgb="FF94A4B3"/>
        <rFont val="Inherit"/>
      </rPr>
      <t>(c_216, H20, H30)</t>
    </r>
  </si>
  <si>
    <r>
      <t>VIPoma </t>
    </r>
    <r>
      <rPr>
        <sz val="8"/>
        <color rgb="FF94A4B3"/>
        <rFont val="Inherit"/>
      </rPr>
      <t>(c_480, C25.4, E16.8)</t>
    </r>
  </si>
  <si>
    <r>
      <t>Vagus nerve palsy </t>
    </r>
    <r>
      <rPr>
        <sz val="8"/>
        <color rgb="FF94A4B3"/>
        <rFont val="Inherit"/>
      </rPr>
      <t>(c_554, G52.2)</t>
    </r>
  </si>
  <si>
    <r>
      <t>Varicocele </t>
    </r>
    <r>
      <rPr>
        <sz val="8"/>
        <color rgb="FF94A4B3"/>
        <rFont val="Inherit"/>
      </rPr>
      <t>(c_767, I86.1)</t>
    </r>
  </si>
  <si>
    <r>
      <t>Varicose veins of lower extremities </t>
    </r>
    <r>
      <rPr>
        <sz val="8"/>
        <color rgb="FF94A4B3"/>
        <rFont val="Inherit"/>
      </rPr>
      <t>(c_684, I83)</t>
    </r>
  </si>
  <si>
    <r>
      <t>Vascular hemorrhagic diathesis </t>
    </r>
    <r>
      <rPr>
        <sz val="8"/>
        <color rgb="FF94A4B3"/>
        <rFont val="Inherit"/>
      </rPr>
      <t>(c_391, D69.9)</t>
    </r>
  </si>
  <si>
    <r>
      <t>Vasculitis </t>
    </r>
    <r>
      <rPr>
        <sz val="8"/>
        <color rgb="FF94A4B3"/>
        <rFont val="Inherit"/>
      </rPr>
      <t>(c_316, I77.6)</t>
    </r>
  </si>
  <si>
    <r>
      <t>Vertebrobasilar insufficiency </t>
    </r>
    <r>
      <rPr>
        <sz val="8"/>
        <color rgb="FF94A4B3"/>
        <rFont val="Inherit"/>
      </rPr>
      <t>(c_384, G45.0)</t>
    </r>
  </si>
  <si>
    <r>
      <t>Vestibular neuronitis </t>
    </r>
    <r>
      <rPr>
        <sz val="8"/>
        <color rgb="FF94A4B3"/>
        <rFont val="Inherit"/>
      </rPr>
      <t>(c_599, H81.2)</t>
    </r>
  </si>
  <si>
    <r>
      <t>Vestibulocochlear nerve damage </t>
    </r>
    <r>
      <rPr>
        <sz val="8"/>
        <color rgb="FF94A4B3"/>
        <rFont val="Inherit"/>
      </rPr>
      <t>(c_470, H93.3, S04.6)</t>
    </r>
  </si>
  <si>
    <r>
      <t>Viral gastroenteritis </t>
    </r>
    <r>
      <rPr>
        <sz val="8"/>
        <color rgb="FF94A4B3"/>
        <rFont val="Inherit"/>
      </rPr>
      <t>(c_1076, A08, A08.4, A09, K52.8, K52.9)</t>
    </r>
  </si>
  <si>
    <r>
      <t>Viral meningitis </t>
    </r>
    <r>
      <rPr>
        <sz val="8"/>
        <color rgb="FF94A4B3"/>
        <rFont val="Inherit"/>
      </rPr>
      <t>(c_562, A87, B00.3, B02.1, B26.1, G02.0)</t>
    </r>
  </si>
  <si>
    <r>
      <t>Visceral leishmaniasis </t>
    </r>
    <r>
      <rPr>
        <sz val="8"/>
        <color rgb="FF94A4B3"/>
        <rFont val="Inherit"/>
      </rPr>
      <t>(c_214, B55.0)</t>
    </r>
  </si>
  <si>
    <r>
      <t>Visual disturbance, unspecified </t>
    </r>
    <r>
      <rPr>
        <sz val="8"/>
        <color rgb="FF94A4B3"/>
        <rFont val="Inherit"/>
      </rPr>
      <t>(c_1073, H53.9)</t>
    </r>
  </si>
  <si>
    <r>
      <t>Vitamin A deficiency </t>
    </r>
    <r>
      <rPr>
        <sz val="8"/>
        <color rgb="FF94A4B3"/>
        <rFont val="Inherit"/>
      </rPr>
      <t>(c_1141, E50, E50.0, E50.1, E50.2, E50.3, E50.4, E50.5, E50.6, E50.7, E50.8, E50.9)</t>
    </r>
  </si>
  <si>
    <r>
      <t>Vitamin B12 deficiency anemia </t>
    </r>
    <r>
      <rPr>
        <sz val="8"/>
        <color rgb="FF94A4B3"/>
        <rFont val="Inherit"/>
      </rPr>
      <t>(c_61, D51)</t>
    </r>
  </si>
  <si>
    <r>
      <t>Vitiligo </t>
    </r>
    <r>
      <rPr>
        <sz val="8"/>
        <color rgb="FF94A4B3"/>
        <rFont val="Inherit"/>
      </rPr>
      <t>(c_743, L80)</t>
    </r>
  </si>
  <si>
    <r>
      <t>Vomiting, unspecified </t>
    </r>
    <r>
      <rPr>
        <sz val="8"/>
        <color rgb="FF94A4B3"/>
        <rFont val="Inherit"/>
      </rPr>
      <t>(c_966, R11)</t>
    </r>
  </si>
  <si>
    <r>
      <t>Von Willebrand disease </t>
    </r>
    <r>
      <rPr>
        <sz val="8"/>
        <color rgb="FF94A4B3"/>
        <rFont val="Inherit"/>
      </rPr>
      <t>(c_388, D68.0)</t>
    </r>
  </si>
  <si>
    <r>
      <t>Vulvar cancer </t>
    </r>
    <r>
      <rPr>
        <sz val="8"/>
        <color rgb="FF94A4B3"/>
        <rFont val="Inherit"/>
      </rPr>
      <t>(c_95, C51)</t>
    </r>
  </si>
  <si>
    <r>
      <t>Vulvovaginal candidiasis </t>
    </r>
    <r>
      <rPr>
        <sz val="8"/>
        <color rgb="FF94A4B3"/>
        <rFont val="Inherit"/>
      </rPr>
      <t>(c_732, B37.3)</t>
    </r>
  </si>
  <si>
    <r>
      <t>Waldenström's macroglobulinemia </t>
    </r>
    <r>
      <rPr>
        <sz val="8"/>
        <color rgb="FF94A4B3"/>
        <rFont val="Inherit"/>
      </rPr>
      <t>(c_400, C88.0)</t>
    </r>
  </si>
  <si>
    <r>
      <t>Warts </t>
    </r>
    <r>
      <rPr>
        <sz val="8"/>
        <color rgb="FF94A4B3"/>
        <rFont val="Inherit"/>
      </rPr>
      <t>(c_13, B07)</t>
    </r>
  </si>
  <si>
    <r>
      <t>Wernicke's encephalopathy </t>
    </r>
    <r>
      <rPr>
        <sz val="8"/>
        <color rgb="FF94A4B3"/>
        <rFont val="Inherit"/>
      </rPr>
      <t>(c_376, E51.2)</t>
    </r>
  </si>
  <si>
    <r>
      <t>West Nile Virus infection </t>
    </r>
    <r>
      <rPr>
        <sz val="8"/>
        <color rgb="FF94A4B3"/>
        <rFont val="Inherit"/>
      </rPr>
      <t>(c_580, A92.3)</t>
    </r>
  </si>
  <si>
    <r>
      <t>Whitlow </t>
    </r>
    <r>
      <rPr>
        <sz val="8"/>
        <color rgb="FF94A4B3"/>
        <rFont val="Inherit"/>
      </rPr>
      <t>(c_569, L03.0)</t>
    </r>
  </si>
  <si>
    <r>
      <t>Wilson's disease </t>
    </r>
    <r>
      <rPr>
        <sz val="8"/>
        <color rgb="FF94A4B3"/>
        <rFont val="Inherit"/>
      </rPr>
      <t>(c_205, E83.0)</t>
    </r>
  </si>
  <si>
    <r>
      <t>Wiskott-Aldrich syndrome </t>
    </r>
    <r>
      <rPr>
        <sz val="8"/>
        <color rgb="FF94A4B3"/>
        <rFont val="Inherit"/>
      </rPr>
      <t>(c_268, D82.0)</t>
    </r>
  </si>
  <si>
    <r>
      <t>Wound dehiscence </t>
    </r>
    <r>
      <rPr>
        <sz val="8"/>
        <color rgb="FF94A4B3"/>
        <rFont val="Inherit"/>
      </rPr>
      <t>(c_1193, T81.3)</t>
    </r>
  </si>
  <si>
    <r>
      <t>Wound infection </t>
    </r>
    <r>
      <rPr>
        <sz val="8"/>
        <color rgb="FF94A4B3"/>
        <rFont val="Inherit"/>
      </rPr>
      <t>(c_1192, T79.3)</t>
    </r>
  </si>
  <si>
    <r>
      <t>Wrist and hand contusion </t>
    </r>
    <r>
      <rPr>
        <sz val="8"/>
        <color rgb="FF94A4B3"/>
        <rFont val="Inherit"/>
      </rPr>
      <t>(c_1043, S60.2)</t>
    </r>
  </si>
  <si>
    <r>
      <t>Wrist dislocation </t>
    </r>
    <r>
      <rPr>
        <sz val="8"/>
        <color rgb="FF94A4B3"/>
        <rFont val="Inherit"/>
      </rPr>
      <t>(c_1027, S63.0)</t>
    </r>
  </si>
  <si>
    <r>
      <t>Yellow fever </t>
    </r>
    <r>
      <rPr>
        <sz val="8"/>
        <color rgb="FF94A4B3"/>
        <rFont val="Inherit"/>
      </rPr>
      <t>(c_244, A95)</t>
    </r>
  </si>
  <si>
    <r>
      <t>Zika virus infection </t>
    </r>
    <r>
      <rPr>
        <sz val="8"/>
        <color rgb="FF94A4B3"/>
        <rFont val="Inherit"/>
      </rPr>
      <t>(c_906, A92.5)</t>
    </r>
  </si>
  <si>
    <r>
      <t>Zollinger-Ellison syndrome </t>
    </r>
    <r>
      <rPr>
        <sz val="8"/>
        <color rgb="FF94A4B3"/>
        <rFont val="Inherit"/>
      </rPr>
      <t>(c_213, E16.4)</t>
    </r>
  </si>
  <si>
    <t>PAEDS ONLY</t>
  </si>
  <si>
    <r>
      <t>Acute bronchiolitis </t>
    </r>
    <r>
      <rPr>
        <sz val="8"/>
        <color rgb="FF94A4B3"/>
        <rFont val="Inherit"/>
      </rPr>
      <t>(c_1084, J21, J21.0, J21.1, J21.8, J21.9)</t>
    </r>
  </si>
  <si>
    <r>
      <t>Anorectal abscess </t>
    </r>
    <r>
      <rPr>
        <sz val="8"/>
        <color rgb="FF94A4B3"/>
        <rFont val="Inherit"/>
      </rPr>
      <t>(c_988, K61.2)</t>
    </r>
  </si>
  <si>
    <r>
      <t>Arrhythmia </t>
    </r>
    <r>
      <rPr>
        <sz val="8"/>
        <color rgb="FF94A4B3"/>
        <rFont val="Inherit"/>
      </rPr>
      <t>(c_1155, I47.0, I48, I49)</t>
    </r>
  </si>
  <si>
    <r>
      <t>Congenital Zika virus disease </t>
    </r>
    <r>
      <rPr>
        <sz val="8"/>
        <color rgb="FF94A4B3"/>
        <rFont val="Inherit"/>
      </rPr>
      <t>(c_1285, P35)</t>
    </r>
  </si>
  <si>
    <r>
      <t>Congenital heart disease </t>
    </r>
    <r>
      <rPr>
        <sz val="8"/>
        <color rgb="FF94A4B3"/>
        <rFont val="Inherit"/>
      </rPr>
      <t>(c_1133, I51.9)</t>
    </r>
  </si>
  <si>
    <r>
      <t>Congenital syphilis </t>
    </r>
    <r>
      <rPr>
        <sz val="8"/>
        <color rgb="FF94A4B3"/>
        <rFont val="Inherit"/>
      </rPr>
      <t>(c_1119, A50)</t>
    </r>
  </si>
  <si>
    <r>
      <t>Cradle cap </t>
    </r>
    <r>
      <rPr>
        <sz val="8"/>
        <color rgb="FF94A4B3"/>
        <rFont val="Inherit"/>
      </rPr>
      <t>(c_1091, L21.0)</t>
    </r>
  </si>
  <si>
    <r>
      <t>Croup </t>
    </r>
    <r>
      <rPr>
        <sz val="8"/>
        <color rgb="FF94A4B3"/>
        <rFont val="Inherit"/>
      </rPr>
      <t>(c_1116, J05)</t>
    </r>
  </si>
  <si>
    <r>
      <t>Cryptorchidism </t>
    </r>
    <r>
      <rPr>
        <sz val="8"/>
        <color rgb="FF94A4B3"/>
        <rFont val="Inherit"/>
      </rPr>
      <t>(c_1000, Q53, Q53.1, Q53.2, Q53.9)</t>
    </r>
  </si>
  <si>
    <r>
      <t>Diaper dermatitis </t>
    </r>
    <r>
      <rPr>
        <sz val="8"/>
        <color rgb="FF94A4B3"/>
        <rFont val="Inherit"/>
      </rPr>
      <t>(c_844, L22)</t>
    </r>
  </si>
  <si>
    <r>
      <t>Dysplasia of the hip </t>
    </r>
    <r>
      <rPr>
        <sz val="8"/>
        <color rgb="FF94A4B3"/>
        <rFont val="Inherit"/>
      </rPr>
      <t>(c_1120, Q65.8)</t>
    </r>
  </si>
  <si>
    <r>
      <t>Erythema infectiosum </t>
    </r>
    <r>
      <rPr>
        <sz val="8"/>
        <color rgb="FF94A4B3"/>
        <rFont val="Inherit"/>
      </rPr>
      <t>(c_1004, B08.3)</t>
    </r>
  </si>
  <si>
    <r>
      <t>Erythema toxicum </t>
    </r>
    <r>
      <rPr>
        <sz val="8"/>
        <color rgb="FF94A4B3"/>
        <rFont val="Inherit"/>
      </rPr>
      <t>(c_1189, P83.1)</t>
    </r>
  </si>
  <si>
    <r>
      <t>Febrile seizures </t>
    </r>
    <r>
      <rPr>
        <sz val="8"/>
        <color rgb="FF94A4B3"/>
        <rFont val="Inherit"/>
      </rPr>
      <t>(c_1086, R56.0)</t>
    </r>
  </si>
  <si>
    <r>
      <t>Frequent sneezing of newborn </t>
    </r>
    <r>
      <rPr>
        <sz val="8"/>
        <color rgb="FF94A4B3"/>
        <rFont val="Inherit"/>
      </rPr>
      <t>(c_1241, R06.7)</t>
    </r>
  </si>
  <si>
    <r>
      <t>Hemangioma </t>
    </r>
    <r>
      <rPr>
        <sz val="8"/>
        <color rgb="FF94A4B3"/>
        <rFont val="Inherit"/>
      </rPr>
      <t>(c_1006, D18.0)</t>
    </r>
  </si>
  <si>
    <r>
      <t>Hemolytic disease of the newborn </t>
    </r>
    <r>
      <rPr>
        <sz val="8"/>
        <color rgb="FF94A4B3"/>
        <rFont val="Inherit"/>
      </rPr>
      <t>(c_1142, P55)</t>
    </r>
  </si>
  <si>
    <r>
      <t>Hyperbilirubinemia of the newborn </t>
    </r>
    <r>
      <rPr>
        <sz val="8"/>
        <color rgb="FF94A4B3"/>
        <rFont val="Inherit"/>
      </rPr>
      <t>(c_1092, P57, P58, P59)</t>
    </r>
  </si>
  <si>
    <r>
      <t>Infant dyschezia </t>
    </r>
    <r>
      <rPr>
        <sz val="8"/>
        <color rgb="FF94A4B3"/>
        <rFont val="Inherit"/>
      </rPr>
      <t>(c_1201, K59.8, P78.8)</t>
    </r>
  </si>
  <si>
    <r>
      <t>Infantile colic </t>
    </r>
    <r>
      <rPr>
        <sz val="8"/>
        <color rgb="FF94A4B3"/>
        <rFont val="Inherit"/>
      </rPr>
      <t>(c_1088, R10.83)</t>
    </r>
  </si>
  <si>
    <r>
      <t>Infantile hypertrophic pyloric stenosis </t>
    </r>
    <r>
      <rPr>
        <sz val="8"/>
        <color rgb="FF94A4B3"/>
        <rFont val="Inherit"/>
      </rPr>
      <t>(c_1117, Q40.0)</t>
    </r>
  </si>
  <si>
    <r>
      <t>Intussusception </t>
    </r>
    <r>
      <rPr>
        <sz val="8"/>
        <color rgb="FF94A4B3"/>
        <rFont val="Inherit"/>
      </rPr>
      <t>(c_1125, K56.1)</t>
    </r>
  </si>
  <si>
    <r>
      <t>Milia </t>
    </r>
    <r>
      <rPr>
        <sz val="8"/>
        <color rgb="FF94A4B3"/>
        <rFont val="Inherit"/>
      </rPr>
      <t>(c_848, L72.0)</t>
    </r>
  </si>
  <si>
    <r>
      <t>Miliaria </t>
    </r>
    <r>
      <rPr>
        <sz val="8"/>
        <color rgb="FF94A4B3"/>
        <rFont val="Inherit"/>
      </rPr>
      <t>(c_1008, L74.0, L74.1, L74.2, L74.3)</t>
    </r>
  </si>
  <si>
    <r>
      <t>Necrotizing enterocolitis </t>
    </r>
    <r>
      <rPr>
        <sz val="8"/>
        <color rgb="FF94A4B3"/>
        <rFont val="Inherit"/>
      </rPr>
      <t>(c_1093, P77)</t>
    </r>
  </si>
  <si>
    <r>
      <t>Neonatal conjunctivitis </t>
    </r>
    <r>
      <rPr>
        <sz val="8"/>
        <color rgb="FF94A4B3"/>
        <rFont val="Inherit"/>
      </rPr>
      <t>(c_1114, P39.1)</t>
    </r>
  </si>
  <si>
    <r>
      <t>Neonatal jitteriness </t>
    </r>
    <r>
      <rPr>
        <sz val="8"/>
        <color rgb="FF94A4B3"/>
        <rFont val="Inherit"/>
      </rPr>
      <t>(c_1206, R68.1)</t>
    </r>
  </si>
  <si>
    <r>
      <t>Nevus simplex </t>
    </r>
    <r>
      <rPr>
        <sz val="8"/>
        <color rgb="FF94A4B3"/>
        <rFont val="Inherit"/>
      </rPr>
      <t>(c_1240, Q82.5)</t>
    </r>
  </si>
  <si>
    <r>
      <t>Nursing blister </t>
    </r>
    <r>
      <rPr>
        <sz val="8"/>
        <color rgb="FF94A4B3"/>
        <rFont val="Inherit"/>
      </rPr>
      <t>(c_1115, L13.9)</t>
    </r>
  </si>
  <si>
    <r>
      <t>Recent-onset constipation </t>
    </r>
    <r>
      <rPr>
        <sz val="8"/>
        <color rgb="FF94A4B3"/>
        <rFont val="Inherit"/>
      </rPr>
      <t>(c_1272, K59.0)</t>
    </r>
  </si>
  <si>
    <r>
      <t>Respiratory Syncytial Virus infection </t>
    </r>
    <r>
      <rPr>
        <sz val="8"/>
        <color rgb="FF94A4B3"/>
        <rFont val="Inherit"/>
      </rPr>
      <t>(c_1337, B97.4, J12.1, J20.5, J21.0)</t>
    </r>
  </si>
  <si>
    <r>
      <t>Retractile testicle </t>
    </r>
    <r>
      <rPr>
        <sz val="8"/>
        <color rgb="FF94A4B3"/>
        <rFont val="Inherit"/>
      </rPr>
      <t>(c_1250, Q55)</t>
    </r>
  </si>
  <si>
    <r>
      <t>Roseola </t>
    </r>
    <r>
      <rPr>
        <sz val="8"/>
        <color rgb="FF94A4B3"/>
        <rFont val="Inherit"/>
      </rPr>
      <t>(c_1137, B08.2)</t>
    </r>
  </si>
  <si>
    <r>
      <t>Sexual abuse </t>
    </r>
    <r>
      <rPr>
        <sz val="8"/>
        <color rgb="FF94A4B3"/>
        <rFont val="Inherit"/>
      </rPr>
      <t>(c_1286, T74, T74.2, Y07, Y07.1, Y07.2, Y07.3, Y07.8, Y07.9)</t>
    </r>
  </si>
  <si>
    <r>
      <t>Supracondylar humerus fracture </t>
    </r>
    <r>
      <rPr>
        <sz val="8"/>
        <color rgb="FF94A4B3"/>
        <rFont val="Inherit"/>
      </rPr>
      <t>(c_1136, S42.4)</t>
    </r>
  </si>
  <si>
    <r>
      <t>Teething </t>
    </r>
    <r>
      <rPr>
        <sz val="8"/>
        <color rgb="FF94A4B3"/>
        <rFont val="Inherit"/>
      </rPr>
      <t>(c_1090, K00.7)</t>
    </r>
  </si>
  <si>
    <r>
      <t>Transient watery stools of breastfed </t>
    </r>
    <r>
      <rPr>
        <sz val="8"/>
        <color rgb="FF94A4B3"/>
        <rFont val="Inherit"/>
      </rPr>
      <t>(c_1235, R19.8)</t>
    </r>
  </si>
  <si>
    <r>
      <t>Umbilical granuloma </t>
    </r>
    <r>
      <rPr>
        <sz val="8"/>
        <color rgb="FF94A4B3"/>
        <rFont val="Inherit"/>
      </rPr>
      <t>(c_1185, P83.8)</t>
    </r>
  </si>
  <si>
    <r>
      <t>Umbilical hernia </t>
    </r>
    <r>
      <rPr>
        <sz val="8"/>
        <color rgb="FF94A4B3"/>
        <rFont val="Inherit"/>
      </rPr>
      <t>(c_1007, K42)</t>
    </r>
  </si>
  <si>
    <r>
      <t>Vitamin K deficiency bleeding </t>
    </r>
    <r>
      <rPr>
        <sz val="8"/>
        <color rgb="FF94A4B3"/>
        <rFont val="Inherit"/>
      </rPr>
      <t>(c_1164, P53)</t>
    </r>
  </si>
  <si>
    <t>FO</t>
  </si>
  <si>
    <t>Lower leg contusion (c_1'062, S80.0, S80.1)</t>
  </si>
  <si>
    <t>SNOMED Code (CDSS)</t>
  </si>
  <si>
    <t>Grouping Level</t>
  </si>
  <si>
    <t>Inclusion Entities</t>
  </si>
  <si>
    <t>Exclusion Entities</t>
  </si>
  <si>
    <t>Inclusion VK</t>
  </si>
  <si>
    <t>Exclusion VK</t>
  </si>
  <si>
    <t>Inclusion GPAT</t>
  </si>
  <si>
    <t>Exclusion GPAT</t>
  </si>
  <si>
    <t>Inclusion PCC</t>
  </si>
  <si>
    <t>Exclusion PCC</t>
  </si>
  <si>
    <t>Pediatrics Conditions</t>
  </si>
  <si>
    <r>
      <t>Abdominal pain, unspecified </t>
    </r>
    <r>
      <rPr>
        <sz val="12"/>
        <color rgb="FF94A4B3"/>
        <rFont val="Inherit"/>
      </rPr>
      <t>(c_969, R10.4)</t>
    </r>
  </si>
  <si>
    <t>VK,UCC,PCC,GPAT</t>
  </si>
  <si>
    <t>Service master list</t>
  </si>
  <si>
    <t>Condition Check Method</t>
  </si>
  <si>
    <r>
      <t>Abnormal vaginal bleeding in adolescence </t>
    </r>
    <r>
      <rPr>
        <sz val="12"/>
        <color rgb="FF94A4B3"/>
        <rFont val="Inherit"/>
      </rPr>
      <t>(c_1123, N92.1, N92.2, N93.8)</t>
    </r>
  </si>
  <si>
    <t>Manual</t>
  </si>
  <si>
    <r>
      <t>Acetaminophen poisoning </t>
    </r>
    <r>
      <rPr>
        <sz val="12"/>
        <color rgb="FF94A4B3"/>
        <rFont val="Inherit"/>
      </rPr>
      <t>(c_306, T39.1)</t>
    </r>
  </si>
  <si>
    <t>PCC</t>
  </si>
  <si>
    <r>
      <t>Achilles tendon rupture </t>
    </r>
    <r>
      <rPr>
        <sz val="12"/>
        <color rgb="FF94A4B3"/>
        <rFont val="Inherit"/>
      </rPr>
      <t>(c_806, S86.1)</t>
    </r>
  </si>
  <si>
    <r>
      <t>Acne </t>
    </r>
    <r>
      <rPr>
        <sz val="12"/>
        <color rgb="FF94A4B3"/>
        <rFont val="Inherit"/>
      </rPr>
      <t>(c_111, L70.0, L70.1, L70.2, L70.3, L70.5, L70.8, L70.9, L73.0)</t>
    </r>
  </si>
  <si>
    <t>XYZ</t>
  </si>
  <si>
    <r>
      <t>Acquired immunodeficiency syndrome </t>
    </r>
    <r>
      <rPr>
        <sz val="12"/>
        <color rgb="FF94A4B3"/>
        <rFont val="Inherit"/>
      </rPr>
      <t>(c_259, B20, B21, B22, B23, B24)</t>
    </r>
  </si>
  <si>
    <r>
      <t>Acute bacterial rhinosinusitis </t>
    </r>
    <r>
      <rPr>
        <sz val="12"/>
        <color rgb="FF94A4B3"/>
        <rFont val="Inherit"/>
      </rPr>
      <t>(c_1172, J01, J01.0, J01.1, J01.2, J01.3, J01.4, J01.8, J01.9)</t>
    </r>
  </si>
  <si>
    <r>
      <t>Acute bronchiolitis </t>
    </r>
    <r>
      <rPr>
        <sz val="12"/>
        <color rgb="FF94A4B3"/>
        <rFont val="Inherit"/>
      </rPr>
      <t>(c_1084, J21, J21.0, J21.1, J21.8, J21.9)</t>
    </r>
  </si>
  <si>
    <r>
      <t>Acute bronchitis </t>
    </r>
    <r>
      <rPr>
        <sz val="12"/>
        <color rgb="FF94A4B3"/>
        <rFont val="Inherit"/>
      </rPr>
      <t>(c_72, J20, J20.9, J68.0)</t>
    </r>
  </si>
  <si>
    <r>
      <t>Acute cannabinoid intoxication </t>
    </r>
    <r>
      <rPr>
        <sz val="12"/>
        <color rgb="FF94A4B3"/>
        <rFont val="Inherit"/>
      </rPr>
      <t>(c_1291, T40.7)</t>
    </r>
  </si>
  <si>
    <r>
      <t>Acute cystitis </t>
    </r>
    <r>
      <rPr>
        <sz val="12"/>
        <color rgb="FF94A4B3"/>
        <rFont val="Inherit"/>
      </rPr>
      <t>(c_184, N30.0)</t>
    </r>
  </si>
  <si>
    <r>
      <t>Acute hepatitis B </t>
    </r>
    <r>
      <rPr>
        <sz val="12"/>
        <color rgb="FF94A4B3"/>
        <rFont val="Inherit"/>
      </rPr>
      <t>(c_478, B16, B16.9)</t>
    </r>
  </si>
  <si>
    <r>
      <t>Acute hepatitis C </t>
    </r>
    <r>
      <rPr>
        <sz val="12"/>
        <color rgb="FF94A4B3"/>
        <rFont val="Inherit"/>
      </rPr>
      <t>(c_1279, B17.1)</t>
    </r>
  </si>
  <si>
    <r>
      <t>Acute hypnotic toxicity </t>
    </r>
    <r>
      <rPr>
        <sz val="12"/>
        <color rgb="FF94A4B3"/>
        <rFont val="Inherit"/>
      </rPr>
      <t>(c_191, F13.0)</t>
    </r>
  </si>
  <si>
    <r>
      <t>Acute laryngitis </t>
    </r>
    <r>
      <rPr>
        <sz val="12"/>
        <color rgb="FF94A4B3"/>
        <rFont val="Inherit"/>
      </rPr>
      <t>(c_123, J04.0)</t>
    </r>
  </si>
  <si>
    <r>
      <t>Acute liver failure </t>
    </r>
    <r>
      <rPr>
        <sz val="12"/>
        <color rgb="FF94A4B3"/>
        <rFont val="Inherit"/>
      </rPr>
      <t>(c_507, K72.0)</t>
    </r>
  </si>
  <si>
    <r>
      <t>Acute lower gastrointestinal hemorrhage </t>
    </r>
    <r>
      <rPr>
        <sz val="12"/>
        <color rgb="FF94A4B3"/>
        <rFont val="Inherit"/>
      </rPr>
      <t>(c_705, K62.5, K92.2)</t>
    </r>
  </si>
  <si>
    <r>
      <t>Acute lymphoblastic leukemia </t>
    </r>
    <r>
      <rPr>
        <sz val="12"/>
        <color rgb="FF94A4B3"/>
        <rFont val="Inherit"/>
      </rPr>
      <t>(c_70, C91.0)</t>
    </r>
  </si>
  <si>
    <r>
      <t>Acute opioid toxicity </t>
    </r>
    <r>
      <rPr>
        <sz val="12"/>
        <color rgb="FF94A4B3"/>
        <rFont val="Inherit"/>
      </rPr>
      <t>(c_193, T50.7)</t>
    </r>
  </si>
  <si>
    <r>
      <t>Acute otitis media </t>
    </r>
    <r>
      <rPr>
        <sz val="12"/>
        <color rgb="FF94A4B3"/>
        <rFont val="Inherit"/>
      </rPr>
      <t>(c_130, H66.0, H66.4, H66.9)</t>
    </r>
  </si>
  <si>
    <r>
      <t>Acute porphyria </t>
    </r>
    <r>
      <rPr>
        <sz val="12"/>
        <color rgb="FF94A4B3"/>
        <rFont val="Inherit"/>
      </rPr>
      <t>(c_168, E80.2)</t>
    </r>
  </si>
  <si>
    <r>
      <t>Acute stimulant overdose </t>
    </r>
    <r>
      <rPr>
        <sz val="12"/>
        <color rgb="FF94A4B3"/>
        <rFont val="Inherit"/>
      </rPr>
      <t>(c_194, F15.0, F15.1, T43.6)</t>
    </r>
  </si>
  <si>
    <r>
      <t>Acute streptococcal pharyngitis </t>
    </r>
    <r>
      <rPr>
        <sz val="12"/>
        <color rgb="FF94A4B3"/>
        <rFont val="Inherit"/>
      </rPr>
      <t>(c_249, J02.0, J03.0)</t>
    </r>
  </si>
  <si>
    <r>
      <t>Acute upper gastrointestinal bleeding </t>
    </r>
    <r>
      <rPr>
        <sz val="12"/>
        <color rgb="FF94A4B3"/>
        <rFont val="Inherit"/>
      </rPr>
      <t>(c_703, K92.2)</t>
    </r>
  </si>
  <si>
    <r>
      <t>Acute urticaria </t>
    </r>
    <r>
      <rPr>
        <sz val="12"/>
        <color rgb="FF94A4B3"/>
        <rFont val="Inherit"/>
      </rPr>
      <t>(c_77, L50)</t>
    </r>
  </si>
  <si>
    <r>
      <t>Acute viral pharyngitis </t>
    </r>
    <r>
      <rPr>
        <sz val="12"/>
        <color rgb="FF94A4B3"/>
        <rFont val="Inherit"/>
      </rPr>
      <t>(c_121, J02, J02.8, J02.9, J03.8, J03.9)</t>
    </r>
  </si>
  <si>
    <r>
      <t>Acute viral rhinosinusitis </t>
    </r>
    <r>
      <rPr>
        <sz val="12"/>
        <color rgb="FF94A4B3"/>
        <rFont val="Inherit"/>
      </rPr>
      <t>(c_1166, J01, J01.0, J01.1, J01.2, J01.3, J01.4, J01.8, J01.9)</t>
    </r>
  </si>
  <si>
    <r>
      <t>Adenoviral enteritis </t>
    </r>
    <r>
      <rPr>
        <sz val="12"/>
        <color rgb="FF94A4B3"/>
        <rFont val="Inherit"/>
      </rPr>
      <t>(c_1298, A08.2)</t>
    </r>
  </si>
  <si>
    <r>
      <t>Adenoviral respiratory disease </t>
    </r>
    <r>
      <rPr>
        <sz val="12"/>
        <color rgb="FF94A4B3"/>
        <rFont val="Inherit"/>
      </rPr>
      <t>(c_1292, B30.0, B30.1, B34.0, B97.0, J12.0)</t>
    </r>
  </si>
  <si>
    <r>
      <t>Adverse event following immunization </t>
    </r>
    <r>
      <rPr>
        <sz val="12"/>
        <color rgb="FF94A4B3"/>
        <rFont val="Inherit"/>
      </rPr>
      <t>(c_1217, T88.1)</t>
    </r>
  </si>
  <si>
    <r>
      <t>Alcohol poisoning </t>
    </r>
    <r>
      <rPr>
        <sz val="12"/>
        <color rgb="FF94A4B3"/>
        <rFont val="Inherit"/>
      </rPr>
      <t>(c_667, T51.0)</t>
    </r>
  </si>
  <si>
    <r>
      <t>Allergic conjunctivitis </t>
    </r>
    <r>
      <rPr>
        <sz val="12"/>
        <color rgb="FF94A4B3"/>
        <rFont val="Inherit"/>
      </rPr>
      <t>(c_3, H10.1)</t>
    </r>
  </si>
  <si>
    <r>
      <t>Allergic rhinitis </t>
    </r>
    <r>
      <rPr>
        <sz val="12"/>
        <color rgb="FF94A4B3"/>
        <rFont val="Inherit"/>
      </rPr>
      <t>(c_4, J30.1, J30.2, J30.3, J30.4)</t>
    </r>
  </si>
  <si>
    <r>
      <t>Amebiasis </t>
    </r>
    <r>
      <rPr>
        <sz val="12"/>
        <color rgb="FF94A4B3"/>
        <rFont val="Inherit"/>
      </rPr>
      <t>(c_522, A06)</t>
    </r>
  </si>
  <si>
    <r>
      <t>American trypanosomiasis </t>
    </r>
    <r>
      <rPr>
        <sz val="12"/>
        <color rgb="FF94A4B3"/>
        <rFont val="Inherit"/>
      </rPr>
      <t>(c_243, B57)</t>
    </r>
  </si>
  <si>
    <r>
      <t>Anal fissure </t>
    </r>
    <r>
      <rPr>
        <sz val="12"/>
        <color rgb="FF94A4B3"/>
        <rFont val="Inherit"/>
      </rPr>
      <t>(c_275, K60)</t>
    </r>
  </si>
  <si>
    <r>
      <t>Anaphylaxis </t>
    </r>
    <r>
      <rPr>
        <sz val="12"/>
        <color rgb="FF94A4B3"/>
        <rFont val="Inherit"/>
      </rPr>
      <t>(c_700, T78.2)</t>
    </r>
  </si>
  <si>
    <r>
      <t>Angioedema </t>
    </r>
    <r>
      <rPr>
        <sz val="12"/>
        <color rgb="FF94A4B3"/>
        <rFont val="Inherit"/>
      </rPr>
      <t>(c_715, T78.3)</t>
    </r>
  </si>
  <si>
    <r>
      <t>Ankle contusion </t>
    </r>
    <r>
      <rPr>
        <sz val="12"/>
        <color rgb="FF94A4B3"/>
        <rFont val="Inherit"/>
      </rPr>
      <t>(c_1049, S90.0)</t>
    </r>
  </si>
  <si>
    <r>
      <t>Ankle joint dislocation </t>
    </r>
    <r>
      <rPr>
        <sz val="12"/>
        <color rgb="FF94A4B3"/>
        <rFont val="Inherit"/>
      </rPr>
      <t>(c_1026, S93.0)</t>
    </r>
  </si>
  <si>
    <r>
      <t>Anorectal abscess </t>
    </r>
    <r>
      <rPr>
        <sz val="12"/>
        <color rgb="FF94A4B3"/>
        <rFont val="Inherit"/>
      </rPr>
      <t>(c_988, K61.2)</t>
    </r>
  </si>
  <si>
    <r>
      <t>Anorexia nervosa </t>
    </r>
    <r>
      <rPr>
        <sz val="12"/>
        <color rgb="FF94A4B3"/>
        <rFont val="Inherit"/>
      </rPr>
      <t>(c_7, F50.0, F50.1)</t>
    </r>
  </si>
  <si>
    <r>
      <t>Antibiotic associated diarrhea </t>
    </r>
    <r>
      <rPr>
        <sz val="12"/>
        <color rgb="FF94A4B3"/>
        <rFont val="Inherit"/>
      </rPr>
      <t>(c_708, K52.1)</t>
    </r>
  </si>
  <si>
    <r>
      <t>Aphthous stomatitis </t>
    </r>
    <r>
      <rPr>
        <sz val="12"/>
        <color rgb="FF94A4B3"/>
        <rFont val="Inherit"/>
      </rPr>
      <t>(c_1248, K12.0)</t>
    </r>
  </si>
  <si>
    <r>
      <t>Appendicitis </t>
    </r>
    <r>
      <rPr>
        <sz val="12"/>
        <color rgb="FF94A4B3"/>
        <rFont val="Inherit"/>
      </rPr>
      <t>(c_132, K35, K36, K37)</t>
    </r>
  </si>
  <si>
    <r>
      <t>Arm contusion </t>
    </r>
    <r>
      <rPr>
        <sz val="12"/>
        <color rgb="FF94A4B3"/>
        <rFont val="Inherit"/>
      </rPr>
      <t>(c_1039, S40.0)</t>
    </r>
  </si>
  <si>
    <r>
      <t>Arrhythmia </t>
    </r>
    <r>
      <rPr>
        <sz val="12"/>
        <color rgb="FF94A4B3"/>
        <rFont val="Inherit"/>
      </rPr>
      <t>(c_1155, I47.0, I48, I49)</t>
    </r>
  </si>
  <si>
    <r>
      <t>Ascariasis </t>
    </r>
    <r>
      <rPr>
        <sz val="12"/>
        <color rgb="FF94A4B3"/>
        <rFont val="Inherit"/>
      </rPr>
      <t>(c_289, B77)</t>
    </r>
  </si>
  <si>
    <r>
      <t>Asthma </t>
    </r>
    <r>
      <rPr>
        <sz val="12"/>
        <color rgb="FF94A4B3"/>
        <rFont val="Inherit"/>
      </rPr>
      <t>(c_8, J45, J45.0, J45.1, J45.8, J45.9)</t>
    </r>
  </si>
  <si>
    <r>
      <t>Asthma exacerbation </t>
    </r>
    <r>
      <rPr>
        <sz val="12"/>
        <color rgb="FF94A4B3"/>
        <rFont val="Inherit"/>
      </rPr>
      <t>(c_972, J45, J45.0, J45.1, J45.8, J45.9, J46)</t>
    </r>
  </si>
  <si>
    <r>
      <t>Atopic dermatitis </t>
    </r>
    <r>
      <rPr>
        <sz val="12"/>
        <color rgb="FF94A4B3"/>
        <rFont val="Inherit"/>
      </rPr>
      <t>(c_2, L20)</t>
    </r>
  </si>
  <si>
    <r>
      <t>Attention deficit hyperactivity disorder </t>
    </r>
    <r>
      <rPr>
        <sz val="12"/>
        <color rgb="FF94A4B3"/>
        <rFont val="Inherit"/>
      </rPr>
      <t>(c_581, F90)</t>
    </r>
  </si>
  <si>
    <r>
      <t>Atypical pneumonia </t>
    </r>
    <r>
      <rPr>
        <sz val="12"/>
        <color rgb="FF94A4B3"/>
        <rFont val="Inherit"/>
      </rPr>
      <t>(c_1118, J15.7, J16.0)</t>
    </r>
  </si>
  <si>
    <r>
      <t>Autism spectrum disorder </t>
    </r>
    <r>
      <rPr>
        <sz val="12"/>
        <color rgb="FF94A4B3"/>
        <rFont val="Inherit"/>
      </rPr>
      <t>(c_863, F84, F84.0, F84.1, F84.2, F84.3, F84.4, F84.5, F84.8, F84.9)</t>
    </r>
  </si>
  <si>
    <r>
      <t>Back and pelvis contusion </t>
    </r>
    <r>
      <rPr>
        <sz val="12"/>
        <color rgb="FF94A4B3"/>
        <rFont val="Inherit"/>
      </rPr>
      <t>(c_1050, S30.0)</t>
    </r>
  </si>
  <si>
    <r>
      <t>Bacterial gastroenteritis </t>
    </r>
    <r>
      <rPr>
        <sz val="12"/>
        <color rgb="FF94A4B3"/>
        <rFont val="Inherit"/>
      </rPr>
      <t>(c_1077, A04, A04.9, A09, K52.8, K52.9)</t>
    </r>
  </si>
  <si>
    <r>
      <t>Bacterial meningitis </t>
    </r>
    <r>
      <rPr>
        <sz val="12"/>
        <color rgb="FF94A4B3"/>
        <rFont val="Inherit"/>
      </rPr>
      <t>(c_563, G00, G01)</t>
    </r>
  </si>
  <si>
    <r>
      <t>Bacterial vaginitis </t>
    </r>
    <r>
      <rPr>
        <sz val="12"/>
        <color rgb="FF94A4B3"/>
        <rFont val="Inherit"/>
      </rPr>
      <t>(c_128, N76.0)</t>
    </r>
  </si>
  <si>
    <r>
      <t>Baker's cyst </t>
    </r>
    <r>
      <rPr>
        <sz val="12"/>
        <color rgb="FF94A4B3"/>
        <rFont val="Inherit"/>
      </rPr>
      <t>(c_910, M71.2)</t>
    </r>
  </si>
  <si>
    <r>
      <t>Balanoposthitis </t>
    </r>
    <r>
      <rPr>
        <sz val="12"/>
        <color rgb="FF94A4B3"/>
        <rFont val="Inherit"/>
      </rPr>
      <t>(c_134, N48.1)</t>
    </r>
  </si>
  <si>
    <r>
      <t>Beeturia </t>
    </r>
    <r>
      <rPr>
        <sz val="12"/>
        <color rgb="FF94A4B3"/>
        <rFont val="Inherit"/>
      </rPr>
      <t>(c_1205, R89.9)</t>
    </r>
  </si>
  <si>
    <r>
      <t>Blepharitis </t>
    </r>
    <r>
      <rPr>
        <sz val="12"/>
        <color rgb="FF94A4B3"/>
        <rFont val="Inherit"/>
      </rPr>
      <t>(c_769, H01.0)</t>
    </r>
  </si>
  <si>
    <r>
      <t>Bloating after certain types of food </t>
    </r>
    <r>
      <rPr>
        <sz val="12"/>
        <color rgb="FF94A4B3"/>
        <rFont val="Inherit"/>
      </rPr>
      <t>(c_1242, R14)</t>
    </r>
  </si>
  <si>
    <r>
      <t>Blunt abdominal trauma </t>
    </r>
    <r>
      <rPr>
        <sz val="12"/>
        <color rgb="FF94A4B3"/>
        <rFont val="Inherit"/>
      </rPr>
      <t>(c_1095, S39.0, S39.6, S39.7, S39.8, S39.9)</t>
    </r>
  </si>
  <si>
    <r>
      <t>Bone neoplasm </t>
    </r>
    <r>
      <rPr>
        <sz val="12"/>
        <color rgb="FF94A4B3"/>
        <rFont val="Inherit"/>
      </rPr>
      <t>(c_1186, C40, C41)</t>
    </r>
  </si>
  <si>
    <r>
      <t>Braincase fracture </t>
    </r>
    <r>
      <rPr>
        <sz val="12"/>
        <color rgb="FF94A4B3"/>
        <rFont val="Inherit"/>
      </rPr>
      <t>(c_1018, S02.0, S02.1, S02.7)</t>
    </r>
  </si>
  <si>
    <r>
      <t>Breast asymmetry in adolescence </t>
    </r>
    <r>
      <rPr>
        <sz val="12"/>
        <color rgb="FF94A4B3"/>
        <rFont val="Inherit"/>
      </rPr>
      <t>(c_1121, N64, N64.5, N64.9)</t>
    </r>
  </si>
  <si>
    <r>
      <t>Bruxism </t>
    </r>
    <r>
      <rPr>
        <sz val="12"/>
        <color rgb="FF94A4B3"/>
        <rFont val="Inherit"/>
      </rPr>
      <t>(c_999, F45.8, G47)</t>
    </r>
  </si>
  <si>
    <r>
      <t>Bulimia nervosa </t>
    </r>
    <r>
      <rPr>
        <sz val="12"/>
        <color rgb="FF94A4B3"/>
        <rFont val="Inherit"/>
      </rPr>
      <t>(c_14, F50.2, F50.3)</t>
    </r>
  </si>
  <si>
    <r>
      <t>Burn </t>
    </r>
    <r>
      <rPr>
        <sz val="12"/>
        <color rgb="FF94A4B3"/>
        <rFont val="Inherit"/>
      </rPr>
      <t>(c_845, T29, T30, T30.1, T30.2, T30.3, T30.4, T30.5, T30.6, T30.7)</t>
    </r>
  </si>
  <si>
    <r>
      <t>COVID-19 </t>
    </r>
    <r>
      <rPr>
        <sz val="12"/>
        <color rgb="FF94A4B3"/>
        <rFont val="Inherit"/>
      </rPr>
      <t>(c_1105, B34.2, U07.1, U07.2)</t>
    </r>
  </si>
  <si>
    <r>
      <t>Carbon monoxide poisoning </t>
    </r>
    <r>
      <rPr>
        <sz val="12"/>
        <color rgb="FF94A4B3"/>
        <rFont val="Inherit"/>
      </rPr>
      <t>(c_161, T58, X47, X67, Y17)</t>
    </r>
  </si>
  <si>
    <r>
      <t>Cardiac tamponade </t>
    </r>
    <r>
      <rPr>
        <sz val="12"/>
        <color rgb="FF94A4B3"/>
        <rFont val="Inherit"/>
      </rPr>
      <t>(c_649, I31.4, I31.9)</t>
    </r>
  </si>
  <si>
    <r>
      <t>Cat-scratch disease </t>
    </r>
    <r>
      <rPr>
        <sz val="12"/>
        <color rgb="FF94A4B3"/>
        <rFont val="Inherit"/>
      </rPr>
      <t>(c_242, A28.1)</t>
    </r>
  </si>
  <si>
    <r>
      <t>Cavernous sinus thrombosis </t>
    </r>
    <r>
      <rPr>
        <sz val="12"/>
        <color rgb="FF94A4B3"/>
        <rFont val="Inherit"/>
      </rPr>
      <t>(c_614, G08)</t>
    </r>
  </si>
  <si>
    <r>
      <t>Celiac disease </t>
    </r>
    <r>
      <rPr>
        <sz val="12"/>
        <color rgb="FF94A4B3"/>
        <rFont val="Inherit"/>
      </rPr>
      <t>(c_15, K90.0)</t>
    </r>
  </si>
  <si>
    <r>
      <t>Cervical strain </t>
    </r>
    <r>
      <rPr>
        <sz val="12"/>
        <color rgb="FF94A4B3"/>
        <rFont val="Inherit"/>
      </rPr>
      <t>(c_975, M43.6, S13.6)</t>
    </r>
  </si>
  <si>
    <r>
      <t>Chalazion </t>
    </r>
    <r>
      <rPr>
        <sz val="12"/>
        <color rgb="FF94A4B3"/>
        <rFont val="Inherit"/>
      </rPr>
      <t>(c_171, H00.1)</t>
    </r>
  </si>
  <si>
    <r>
      <t>Chickenpox </t>
    </r>
    <r>
      <rPr>
        <sz val="12"/>
        <color rgb="FF94A4B3"/>
        <rFont val="Inherit"/>
      </rPr>
      <t>(c_68, B01.9)</t>
    </r>
  </si>
  <si>
    <r>
      <t>Cholecystitis </t>
    </r>
    <r>
      <rPr>
        <sz val="12"/>
        <color rgb="FF94A4B3"/>
        <rFont val="Inherit"/>
      </rPr>
      <t>(c_215, K81.0)</t>
    </r>
  </si>
  <si>
    <r>
      <t>Choledocholithiasis </t>
    </r>
    <r>
      <rPr>
        <sz val="12"/>
        <color rgb="FF94A4B3"/>
        <rFont val="Inherit"/>
      </rPr>
      <t>(c_952, K80.5)</t>
    </r>
  </si>
  <si>
    <r>
      <t>Cholesteatoma </t>
    </r>
    <r>
      <rPr>
        <sz val="12"/>
        <color rgb="FF94A4B3"/>
        <rFont val="Inherit"/>
      </rPr>
      <t>(c_1322, H71)</t>
    </r>
  </si>
  <si>
    <r>
      <t>Chronic constipation </t>
    </r>
    <r>
      <rPr>
        <sz val="12"/>
        <color rgb="FF94A4B3"/>
        <rFont val="Inherit"/>
      </rPr>
      <t>(c_674, K59.0)</t>
    </r>
  </si>
  <si>
    <r>
      <t>Chronic fatigue syndrome </t>
    </r>
    <r>
      <rPr>
        <sz val="12"/>
        <color rgb="FF94A4B3"/>
        <rFont val="Inherit"/>
      </rPr>
      <t>(c_668, F48.0, R53)</t>
    </r>
  </si>
  <si>
    <r>
      <t>Chronic sinusitis </t>
    </r>
    <r>
      <rPr>
        <sz val="12"/>
        <color rgb="FF94A4B3"/>
        <rFont val="Inherit"/>
      </rPr>
      <t>(c_269, J32, J32.1, J32.2, J32.3, J32.4, J32.8, J32.9, J33, J33.9)</t>
    </r>
  </si>
  <si>
    <r>
      <t>Chronic tonsillitis </t>
    </r>
    <r>
      <rPr>
        <sz val="12"/>
        <color rgb="FF94A4B3"/>
        <rFont val="Inherit"/>
      </rPr>
      <t>(c_669, J35.0)</t>
    </r>
  </si>
  <si>
    <r>
      <t>Chronic urticaria </t>
    </r>
    <r>
      <rPr>
        <sz val="12"/>
        <color rgb="FF94A4B3"/>
        <rFont val="Inherit"/>
      </rPr>
      <t>(c_1112, L50)</t>
    </r>
  </si>
  <si>
    <r>
      <t>Clavicle fracture </t>
    </r>
    <r>
      <rPr>
        <sz val="12"/>
        <color rgb="FF94A4B3"/>
        <rFont val="Inherit"/>
      </rPr>
      <t>(c_1051, S42.0)</t>
    </r>
  </si>
  <si>
    <r>
      <t>Cluster headaches </t>
    </r>
    <r>
      <rPr>
        <sz val="12"/>
        <color rgb="FF94A4B3"/>
        <rFont val="Inherit"/>
      </rPr>
      <t>(c_39, G44.0)</t>
    </r>
  </si>
  <si>
    <r>
      <t>Common cold </t>
    </r>
    <r>
      <rPr>
        <sz val="12"/>
        <color rgb="FF94A4B3"/>
        <rFont val="Inherit"/>
      </rPr>
      <t>(c_87, J00)</t>
    </r>
  </si>
  <si>
    <r>
      <t>Concussion </t>
    </r>
    <r>
      <rPr>
        <sz val="12"/>
        <color rgb="FF94A4B3"/>
        <rFont val="Inherit"/>
      </rPr>
      <t>(c_672, S06.0)</t>
    </r>
  </si>
  <si>
    <r>
      <t>Conduct disorder </t>
    </r>
    <r>
      <rPr>
        <sz val="12"/>
        <color rgb="FF94A4B3"/>
        <rFont val="Inherit"/>
      </rPr>
      <t>(c_1170, F91)</t>
    </r>
  </si>
  <si>
    <r>
      <t>Congenital Zika virus disease </t>
    </r>
    <r>
      <rPr>
        <sz val="12"/>
        <color rgb="FF94A4B3"/>
        <rFont val="Inherit"/>
      </rPr>
      <t>(c_1285, P35)</t>
    </r>
  </si>
  <si>
    <r>
      <t>Congenital heart disease </t>
    </r>
    <r>
      <rPr>
        <sz val="12"/>
        <color rgb="FF94A4B3"/>
        <rFont val="Inherit"/>
      </rPr>
      <t>(c_1133, I51.9)</t>
    </r>
  </si>
  <si>
    <r>
      <t>Congenital syphilis </t>
    </r>
    <r>
      <rPr>
        <sz val="12"/>
        <color rgb="FF94A4B3"/>
        <rFont val="Inherit"/>
      </rPr>
      <t>(c_1119, A50)</t>
    </r>
  </si>
  <si>
    <r>
      <t>Conjunctivitis </t>
    </r>
    <r>
      <rPr>
        <sz val="12"/>
        <color rgb="FF94A4B3"/>
        <rFont val="Inherit"/>
      </rPr>
      <t>(c_172, B30.1, B30.3, B30.8, B30.9, H10, H13.1, H13.2)</t>
    </r>
  </si>
  <si>
    <r>
      <t>Contact dermatitis </t>
    </r>
    <r>
      <rPr>
        <sz val="12"/>
        <color rgb="FF94A4B3"/>
        <rFont val="Inherit"/>
      </rPr>
      <t>(c_670, L25)</t>
    </r>
  </si>
  <si>
    <r>
      <t>Corneal abrasion </t>
    </r>
    <r>
      <rPr>
        <sz val="12"/>
        <color rgb="FF94A4B3"/>
        <rFont val="Inherit"/>
      </rPr>
      <t>(c_174, S05.0)</t>
    </r>
  </si>
  <si>
    <r>
      <t>Corns and callosities </t>
    </r>
    <r>
      <rPr>
        <sz val="12"/>
        <color rgb="FF94A4B3"/>
        <rFont val="Inherit"/>
      </rPr>
      <t>(c_847, L84)</t>
    </r>
  </si>
  <si>
    <r>
      <t>Costochondritis </t>
    </r>
    <r>
      <rPr>
        <sz val="12"/>
        <color rgb="FF94A4B3"/>
        <rFont val="Inherit"/>
      </rPr>
      <t>(c_746, M94.0)</t>
    </r>
  </si>
  <si>
    <r>
      <t>Cradle cap </t>
    </r>
    <r>
      <rPr>
        <sz val="12"/>
        <color rgb="FF94A4B3"/>
        <rFont val="Inherit"/>
      </rPr>
      <t>(c_1091, L21.0)</t>
    </r>
  </si>
  <si>
    <r>
      <t>Crohn's disease </t>
    </r>
    <r>
      <rPr>
        <sz val="12"/>
        <color rgb="FF94A4B3"/>
        <rFont val="Inherit"/>
      </rPr>
      <t>(c_17, K50)</t>
    </r>
  </si>
  <si>
    <r>
      <t>Crohn's disease exacerbation </t>
    </r>
    <r>
      <rPr>
        <sz val="12"/>
        <color rgb="FF94A4B3"/>
        <rFont val="Inherit"/>
      </rPr>
      <t>(c_1208, K50, K50.8, K50.9)</t>
    </r>
  </si>
  <si>
    <r>
      <t>Croup </t>
    </r>
    <r>
      <rPr>
        <sz val="12"/>
        <color rgb="FF94A4B3"/>
        <rFont val="Inherit"/>
      </rPr>
      <t>(c_1116, J05)</t>
    </r>
  </si>
  <si>
    <r>
      <t>Cruciate ligament injury </t>
    </r>
    <r>
      <rPr>
        <sz val="12"/>
        <color rgb="FF94A4B3"/>
        <rFont val="Inherit"/>
      </rPr>
      <t>(c_811, S83.5)</t>
    </r>
  </si>
  <si>
    <r>
      <t>Cryptorchidism </t>
    </r>
    <r>
      <rPr>
        <sz val="12"/>
        <color rgb="FF94A4B3"/>
        <rFont val="Inherit"/>
      </rPr>
      <t>(c_1000, Q53, Q53.1, Q53.2, Q53.9)</t>
    </r>
  </si>
  <si>
    <r>
      <t>Cystic fibrosis </t>
    </r>
    <r>
      <rPr>
        <sz val="12"/>
        <color rgb="FF94A4B3"/>
        <rFont val="Inherit"/>
      </rPr>
      <t>(c_188, E84)</t>
    </r>
  </si>
  <si>
    <r>
      <t>Death cap poisoning </t>
    </r>
    <r>
      <rPr>
        <sz val="12"/>
        <color rgb="FF94A4B3"/>
        <rFont val="Inherit"/>
      </rPr>
      <t>(c_303, T62.0)</t>
    </r>
  </si>
  <si>
    <r>
      <t>Dehydration </t>
    </r>
    <r>
      <rPr>
        <sz val="12"/>
        <color rgb="FF94A4B3"/>
        <rFont val="Inherit"/>
      </rPr>
      <t>(c_298, E86)</t>
    </r>
  </si>
  <si>
    <r>
      <t>Delayed onset muscle soreness </t>
    </r>
    <r>
      <rPr>
        <sz val="12"/>
        <color rgb="FF94A4B3"/>
        <rFont val="Inherit"/>
      </rPr>
      <t>(c_1204, M79.1)</t>
    </r>
  </si>
  <si>
    <r>
      <t>Dengue fever </t>
    </r>
    <r>
      <rPr>
        <sz val="12"/>
        <color rgb="FF94A4B3"/>
        <rFont val="Inherit"/>
      </rPr>
      <t>(c_245, A97)</t>
    </r>
  </si>
  <si>
    <r>
      <t>Dental abscess </t>
    </r>
    <r>
      <rPr>
        <sz val="12"/>
        <color rgb="FF94A4B3"/>
        <rFont val="Inherit"/>
      </rPr>
      <t>(c_1260, K04.7)</t>
    </r>
  </si>
  <si>
    <r>
      <t>Dental caries </t>
    </r>
    <r>
      <rPr>
        <sz val="12"/>
        <color rgb="FF94A4B3"/>
        <rFont val="Inherit"/>
      </rPr>
      <t>(c_79, K02)</t>
    </r>
  </si>
  <si>
    <r>
      <t>Dental fluorosis </t>
    </r>
    <r>
      <rPr>
        <sz val="12"/>
        <color rgb="FF94A4B3"/>
        <rFont val="Inherit"/>
      </rPr>
      <t>(c_1197, K00.3)</t>
    </r>
  </si>
  <si>
    <r>
      <t>Dental trauma </t>
    </r>
    <r>
      <rPr>
        <sz val="12"/>
        <color rgb="FF94A4B3"/>
        <rFont val="Inherit"/>
      </rPr>
      <t>(c_963, S02.5, S03.2)</t>
    </r>
  </si>
  <si>
    <r>
      <t>Dentin hypersensitivity </t>
    </r>
    <r>
      <rPr>
        <sz val="12"/>
        <color rgb="FF94A4B3"/>
        <rFont val="Inherit"/>
      </rPr>
      <t>(c_1213, K03.8)</t>
    </r>
  </si>
  <si>
    <r>
      <t>Depressive disorder </t>
    </r>
    <r>
      <rPr>
        <sz val="12"/>
        <color rgb="FF94A4B3"/>
        <rFont val="Inherit"/>
      </rPr>
      <t>(c_26, F32.0, F32.1, F32.2, F32.8, F32.9, F33.0, F33.1, F33.2, F33.8, F33.9)</t>
    </r>
  </si>
  <si>
    <r>
      <t>Diabetes mellitus type 1 </t>
    </r>
    <r>
      <rPr>
        <sz val="12"/>
        <color rgb="FF94A4B3"/>
        <rFont val="Inherit"/>
      </rPr>
      <t>(c_404, E10)</t>
    </r>
  </si>
  <si>
    <r>
      <t>Diabetes mellitus type 2 </t>
    </r>
    <r>
      <rPr>
        <sz val="12"/>
        <color rgb="FF94A4B3"/>
        <rFont val="Inherit"/>
      </rPr>
      <t>(c_405, E11)</t>
    </r>
  </si>
  <si>
    <r>
      <t>Diabetic ketoacidosis </t>
    </r>
    <r>
      <rPr>
        <sz val="12"/>
        <color rgb="FF94A4B3"/>
        <rFont val="Inherit"/>
      </rPr>
      <t>(c_634, E10.1, E11.1, E12.1, E13.1, E14.1)</t>
    </r>
  </si>
  <si>
    <r>
      <t>Diaper dermatitis </t>
    </r>
    <r>
      <rPr>
        <sz val="12"/>
        <color rgb="FF94A4B3"/>
        <rFont val="Inherit"/>
      </rPr>
      <t>(c_844, L22)</t>
    </r>
  </si>
  <si>
    <r>
      <t>Dysplasia of the hip </t>
    </r>
    <r>
      <rPr>
        <sz val="12"/>
        <color rgb="FF94A4B3"/>
        <rFont val="Inherit"/>
      </rPr>
      <t>(c_1120, Q65.8)</t>
    </r>
  </si>
  <si>
    <r>
      <t>Ear barotrauma </t>
    </r>
    <r>
      <rPr>
        <sz val="12"/>
        <color rgb="FF94A4B3"/>
        <rFont val="Inherit"/>
      </rPr>
      <t>(c_688, T70.0)</t>
    </r>
  </si>
  <si>
    <r>
      <t>Early disseminated Lyme disease </t>
    </r>
    <r>
      <rPr>
        <sz val="12"/>
        <color rgb="FF94A4B3"/>
        <rFont val="Inherit"/>
      </rPr>
      <t>(c_1321, A69.2)</t>
    </r>
  </si>
  <si>
    <r>
      <t>Early localized Lyme disease </t>
    </r>
    <r>
      <rPr>
        <sz val="12"/>
        <color rgb="FF94A4B3"/>
        <rFont val="Inherit"/>
      </rPr>
      <t>(c_1323, A69.2)</t>
    </r>
  </si>
  <si>
    <r>
      <t>Earwax blockage </t>
    </r>
    <r>
      <rPr>
        <sz val="12"/>
        <color rgb="FF94A4B3"/>
        <rFont val="Inherit"/>
      </rPr>
      <t>(c_808, H61.2)</t>
    </r>
  </si>
  <si>
    <r>
      <t>Elbow contusion </t>
    </r>
    <r>
      <rPr>
        <sz val="12"/>
        <color rgb="FF94A4B3"/>
        <rFont val="Inherit"/>
      </rPr>
      <t>(c_1041, S50.0)</t>
    </r>
  </si>
  <si>
    <r>
      <t>Elbow dislocation </t>
    </r>
    <r>
      <rPr>
        <sz val="12"/>
        <color rgb="FF94A4B3"/>
        <rFont val="Inherit"/>
      </rPr>
      <t>(c_1025, S53.0, S53.1)</t>
    </r>
  </si>
  <si>
    <r>
      <t>Electrical injury </t>
    </r>
    <r>
      <rPr>
        <sz val="12"/>
        <color rgb="FF94A4B3"/>
        <rFont val="Inherit"/>
      </rPr>
      <t>(c_1109, T75.0, T75.4)</t>
    </r>
  </si>
  <si>
    <r>
      <t>Encephalitis </t>
    </r>
    <r>
      <rPr>
        <sz val="12"/>
        <color rgb="FF94A4B3"/>
        <rFont val="Inherit"/>
      </rPr>
      <t>(c_671, A83, A85, A86, B01.1, B02.0, G04.0)</t>
    </r>
  </si>
  <si>
    <r>
      <t>Enterobiasis </t>
    </r>
    <r>
      <rPr>
        <sz val="12"/>
        <color rgb="FF94A4B3"/>
        <rFont val="Inherit"/>
      </rPr>
      <t>(c_166, B80)</t>
    </r>
  </si>
  <si>
    <r>
      <t>Epiglottitis </t>
    </r>
    <r>
      <rPr>
        <sz val="12"/>
        <color rgb="FF94A4B3"/>
        <rFont val="Inherit"/>
      </rPr>
      <t>(c_1078, J05.1)</t>
    </r>
  </si>
  <si>
    <r>
      <t>Epilepsy </t>
    </r>
    <r>
      <rPr>
        <sz val="12"/>
        <color rgb="FF94A4B3"/>
        <rFont val="Inherit"/>
      </rPr>
      <t>(c_74, G40)</t>
    </r>
  </si>
  <si>
    <r>
      <t>Epistaxis </t>
    </r>
    <r>
      <rPr>
        <sz val="12"/>
        <color rgb="FF94A4B3"/>
        <rFont val="Inherit"/>
      </rPr>
      <t>(c_983, R04.0)</t>
    </r>
  </si>
  <si>
    <r>
      <t>Erysipelas </t>
    </r>
    <r>
      <rPr>
        <sz val="12"/>
        <color rgb="FF94A4B3"/>
        <rFont val="Inherit"/>
      </rPr>
      <t>(c_169, A46)</t>
    </r>
  </si>
  <si>
    <r>
      <t>Erythema infectiosum </t>
    </r>
    <r>
      <rPr>
        <sz val="12"/>
        <color rgb="FF94A4B3"/>
        <rFont val="Inherit"/>
      </rPr>
      <t>(c_1004, B08.3)</t>
    </r>
  </si>
  <si>
    <r>
      <t>Erythema toxicum </t>
    </r>
    <r>
      <rPr>
        <sz val="12"/>
        <color rgb="FF94A4B3"/>
        <rFont val="Inherit"/>
      </rPr>
      <t>(c_1189, P83.1)</t>
    </r>
  </si>
  <si>
    <r>
      <t>Erythroderma </t>
    </r>
    <r>
      <rPr>
        <sz val="12"/>
        <color rgb="FF94A4B3"/>
        <rFont val="Inherit"/>
      </rPr>
      <t>(c_1216, L53.9)</t>
    </r>
  </si>
  <si>
    <r>
      <t>External ear injury </t>
    </r>
    <r>
      <rPr>
        <sz val="12"/>
        <color rgb="FF94A4B3"/>
        <rFont val="Inherit"/>
      </rPr>
      <t>(c_1054, S00.4, S01.3)</t>
    </r>
  </si>
  <si>
    <r>
      <t>Eye injury </t>
    </r>
    <r>
      <rPr>
        <sz val="12"/>
        <color rgb="FF94A4B3"/>
        <rFont val="Inherit"/>
      </rPr>
      <t>(c_959, S05)</t>
    </r>
  </si>
  <si>
    <r>
      <t>Eyelid twitch, unspecified </t>
    </r>
    <r>
      <rPr>
        <sz val="12"/>
        <color rgb="FF94A4B3"/>
        <rFont val="Inherit"/>
      </rPr>
      <t>(c_1253, H02.8)</t>
    </r>
  </si>
  <si>
    <r>
      <t>Facial bones fracture </t>
    </r>
    <r>
      <rPr>
        <sz val="12"/>
        <color rgb="FF94A4B3"/>
        <rFont val="Inherit"/>
      </rPr>
      <t>(c_1015, S02)</t>
    </r>
  </si>
  <si>
    <r>
      <t>Facial contusion </t>
    </r>
    <r>
      <rPr>
        <sz val="12"/>
        <color rgb="FF94A4B3"/>
        <rFont val="Inherit"/>
      </rPr>
      <t>(c_1046, S00.8, S00.9)</t>
    </r>
  </si>
  <si>
    <r>
      <t>Facial nerve palsy </t>
    </r>
    <r>
      <rPr>
        <sz val="12"/>
        <color rgb="FF94A4B3"/>
        <rFont val="Inherit"/>
      </rPr>
      <t>(c_467, G51)</t>
    </r>
  </si>
  <si>
    <r>
      <t>Febrile seizures </t>
    </r>
    <r>
      <rPr>
        <sz val="12"/>
        <color rgb="FF94A4B3"/>
        <rFont val="Inherit"/>
      </rPr>
      <t>(c_1086, R56.0)</t>
    </r>
  </si>
  <si>
    <r>
      <t>Femur fracture </t>
    </r>
    <r>
      <rPr>
        <sz val="12"/>
        <color rgb="FF94A4B3"/>
        <rFont val="Inherit"/>
      </rPr>
      <t>(c_1055, S72)</t>
    </r>
  </si>
  <si>
    <r>
      <t>Fetal alcohol syndrome </t>
    </r>
    <r>
      <rPr>
        <sz val="12"/>
        <color rgb="FF94A4B3"/>
        <rFont val="Inherit"/>
      </rPr>
      <t>(c_1167, P04.3, Q86.0)</t>
    </r>
  </si>
  <si>
    <r>
      <t>Finger contusion </t>
    </r>
    <r>
      <rPr>
        <sz val="12"/>
        <color rgb="FF94A4B3"/>
        <rFont val="Inherit"/>
      </rPr>
      <t>(c_1044, S60.1)</t>
    </r>
  </si>
  <si>
    <r>
      <t>Finger dislocation </t>
    </r>
    <r>
      <rPr>
        <sz val="12"/>
        <color rgb="FF94A4B3"/>
        <rFont val="Inherit"/>
      </rPr>
      <t>(c_1029, S63.1)</t>
    </r>
  </si>
  <si>
    <r>
      <t>Finger fracture </t>
    </r>
    <r>
      <rPr>
        <sz val="12"/>
        <color rgb="FF94A4B3"/>
        <rFont val="Inherit"/>
      </rPr>
      <t>(c_1012, S62.6)</t>
    </r>
  </si>
  <si>
    <r>
      <t>Flatfoot </t>
    </r>
    <r>
      <rPr>
        <sz val="12"/>
        <color rgb="FF94A4B3"/>
        <rFont val="Inherit"/>
      </rPr>
      <t>(c_814, M21.4)</t>
    </r>
  </si>
  <si>
    <r>
      <t>Food allergy </t>
    </r>
    <r>
      <rPr>
        <sz val="12"/>
        <color rgb="FF94A4B3"/>
        <rFont val="Inherit"/>
      </rPr>
      <t>(c_832, T78.1)</t>
    </r>
  </si>
  <si>
    <r>
      <t>Foot bones fracture </t>
    </r>
    <r>
      <rPr>
        <sz val="12"/>
        <color rgb="FF94A4B3"/>
        <rFont val="Inherit"/>
      </rPr>
      <t>(c_1019, S92)</t>
    </r>
  </si>
  <si>
    <r>
      <t>Foot contusion </t>
    </r>
    <r>
      <rPr>
        <sz val="12"/>
        <color rgb="FF94A4B3"/>
        <rFont val="Inherit"/>
      </rPr>
      <t>(c_1056, S90.3)</t>
    </r>
  </si>
  <si>
    <r>
      <t>Forearm bones fracture </t>
    </r>
    <r>
      <rPr>
        <sz val="12"/>
        <color rgb="FF94A4B3"/>
        <rFont val="Inherit"/>
      </rPr>
      <t>(c_1057, S52)</t>
    </r>
  </si>
  <si>
    <r>
      <t>Forearm contusion </t>
    </r>
    <r>
      <rPr>
        <sz val="12"/>
        <color rgb="FF94A4B3"/>
        <rFont val="Inherit"/>
      </rPr>
      <t>(c_1035, S50.1, S50.7, S50.8, S50.9)</t>
    </r>
  </si>
  <si>
    <r>
      <t>Foreign body aspiration </t>
    </r>
    <r>
      <rPr>
        <sz val="12"/>
        <color rgb="FF94A4B3"/>
        <rFont val="Inherit"/>
      </rPr>
      <t>(c_887, T17)</t>
    </r>
  </si>
  <si>
    <r>
      <t>Foreign body in ear </t>
    </r>
    <r>
      <rPr>
        <sz val="12"/>
        <color rgb="FF94A4B3"/>
        <rFont val="Inherit"/>
      </rPr>
      <t>(c_1187, T16)</t>
    </r>
  </si>
  <si>
    <r>
      <t>Foreign body in nose </t>
    </r>
    <r>
      <rPr>
        <sz val="12"/>
        <color rgb="FF94A4B3"/>
        <rFont val="Inherit"/>
      </rPr>
      <t>(c_1184, T17.0)</t>
    </r>
  </si>
  <si>
    <r>
      <t>Frequent sneezing of newborn </t>
    </r>
    <r>
      <rPr>
        <sz val="12"/>
        <color rgb="FF94A4B3"/>
        <rFont val="Inherit"/>
      </rPr>
      <t>(c_1241, R06.7)</t>
    </r>
  </si>
  <si>
    <r>
      <t>Functional dyspepsia </t>
    </r>
    <r>
      <rPr>
        <sz val="12"/>
        <color rgb="FF94A4B3"/>
        <rFont val="Inherit"/>
      </rPr>
      <t>(c_815, K30)</t>
    </r>
  </si>
  <si>
    <r>
      <t>Gastritis </t>
    </r>
    <r>
      <rPr>
        <sz val="12"/>
        <color rgb="FF94A4B3"/>
        <rFont val="Inherit"/>
      </rPr>
      <t>(c_515, K29.0, K29.1)</t>
    </r>
  </si>
  <si>
    <r>
      <t>Gastroesophageal reflux disease </t>
    </r>
    <r>
      <rPr>
        <sz val="12"/>
        <color rgb="FF94A4B3"/>
        <rFont val="Inherit"/>
      </rPr>
      <t>(c_101, K21)</t>
    </r>
  </si>
  <si>
    <r>
      <t>Gastrointestinal complaints after iron intake </t>
    </r>
    <r>
      <rPr>
        <sz val="12"/>
        <color rgb="FF94A4B3"/>
        <rFont val="Inherit"/>
      </rPr>
      <t>(c_1234, K92)</t>
    </r>
  </si>
  <si>
    <r>
      <t>Genital injury </t>
    </r>
    <r>
      <rPr>
        <sz val="12"/>
        <color rgb="FF94A4B3"/>
        <rFont val="Inherit"/>
      </rPr>
      <t>(c_960, S38.0, S38.2)</t>
    </r>
  </si>
  <si>
    <r>
      <t>Geographic tongue </t>
    </r>
    <r>
      <rPr>
        <sz val="12"/>
        <color rgb="FF94A4B3"/>
        <rFont val="Inherit"/>
      </rPr>
      <t>(c_1210, K14.1)</t>
    </r>
  </si>
  <si>
    <r>
      <t>Giardiasis </t>
    </r>
    <r>
      <rPr>
        <sz val="12"/>
        <color rgb="FF94A4B3"/>
        <rFont val="Inherit"/>
      </rPr>
      <t>(c_165, A07.1)</t>
    </r>
  </si>
  <si>
    <r>
      <t>Gilbert's syndrome </t>
    </r>
    <r>
      <rPr>
        <sz val="12"/>
        <color rgb="FF94A4B3"/>
        <rFont val="Inherit"/>
      </rPr>
      <t>(c_34, E80.4)</t>
    </r>
  </si>
  <si>
    <r>
      <t>Gingivitis </t>
    </r>
    <r>
      <rPr>
        <sz val="12"/>
        <color rgb="FF94A4B3"/>
        <rFont val="Inherit"/>
      </rPr>
      <t>(c_120, K05)</t>
    </r>
  </si>
  <si>
    <r>
      <t>Glomerulonephritis </t>
    </r>
    <r>
      <rPr>
        <sz val="12"/>
        <color rgb="FF94A4B3"/>
        <rFont val="Inherit"/>
      </rPr>
      <t>(c_374, N00, N01, N02, N03, N05)</t>
    </r>
  </si>
  <si>
    <r>
      <t>Glossitis </t>
    </r>
    <r>
      <rPr>
        <sz val="12"/>
        <color rgb="FF94A4B3"/>
        <rFont val="Inherit"/>
      </rPr>
      <t>(c_247, K14.0)</t>
    </r>
  </si>
  <si>
    <r>
      <t>Goiter </t>
    </r>
    <r>
      <rPr>
        <sz val="12"/>
        <color rgb="FF94A4B3"/>
        <rFont val="Inherit"/>
      </rPr>
      <t>(c_734, E04, E04.9)</t>
    </r>
  </si>
  <si>
    <r>
      <t>Granuloma annulare </t>
    </r>
    <r>
      <rPr>
        <sz val="12"/>
        <color rgb="FF94A4B3"/>
        <rFont val="Inherit"/>
      </rPr>
      <t>(c_824, L92.0)</t>
    </r>
  </si>
  <si>
    <r>
      <t>Growing pains </t>
    </r>
    <r>
      <rPr>
        <sz val="12"/>
        <color rgb="FF94A4B3"/>
        <rFont val="Inherit"/>
      </rPr>
      <t>(c_1135, R29)</t>
    </r>
  </si>
  <si>
    <r>
      <t>Gynecomastia, unspecified </t>
    </r>
    <r>
      <rPr>
        <sz val="12"/>
        <color rgb="FF94A4B3"/>
        <rFont val="Inherit"/>
      </rPr>
      <t>(c_1181, N62)</t>
    </r>
  </si>
  <si>
    <r>
      <t>Hand bones fracture </t>
    </r>
    <r>
      <rPr>
        <sz val="12"/>
        <color rgb="FF94A4B3"/>
        <rFont val="Inherit"/>
      </rPr>
      <t>(c_1016, S62)</t>
    </r>
  </si>
  <si>
    <r>
      <t>Hand foot and mouth disease </t>
    </r>
    <r>
      <rPr>
        <sz val="12"/>
        <color rgb="FF94A4B3"/>
        <rFont val="Inherit"/>
      </rPr>
      <t>(c_1087, B08.4)</t>
    </r>
  </si>
  <si>
    <r>
      <t>Hashimoto's thyroiditis </t>
    </r>
    <r>
      <rPr>
        <sz val="12"/>
        <color rgb="FF94A4B3"/>
        <rFont val="Inherit"/>
      </rPr>
      <t>(c_428, E06.3)</t>
    </r>
  </si>
  <si>
    <r>
      <t>Head and neck unspecified injury </t>
    </r>
    <r>
      <rPr>
        <sz val="12"/>
        <color rgb="FF94A4B3"/>
        <rFont val="Inherit"/>
      </rPr>
      <t>(c_1040, S09.9)</t>
    </r>
  </si>
  <si>
    <r>
      <t>Hearing loss, unspecified </t>
    </r>
    <r>
      <rPr>
        <sz val="12"/>
        <color rgb="FF94A4B3"/>
        <rFont val="Inherit"/>
      </rPr>
      <t>(c_1263, H91.0, H91.3, H91.8, H91.9)</t>
    </r>
  </si>
  <si>
    <r>
      <t>Heat and sun-related illness </t>
    </r>
    <r>
      <rPr>
        <sz val="12"/>
        <color rgb="FF94A4B3"/>
        <rFont val="Inherit"/>
      </rPr>
      <t>(c_424, T67)</t>
    </r>
  </si>
  <si>
    <r>
      <t>Heavy metal poisoning </t>
    </r>
    <r>
      <rPr>
        <sz val="12"/>
        <color rgb="FF94A4B3"/>
        <rFont val="Inherit"/>
      </rPr>
      <t>(c_1202, T56, T56.0, T56.1, T56.3, T57.0)</t>
    </r>
  </si>
  <si>
    <r>
      <t>Hemangioma </t>
    </r>
    <r>
      <rPr>
        <sz val="12"/>
        <color rgb="FF94A4B3"/>
        <rFont val="Inherit"/>
      </rPr>
      <t>(c_1006, D18.0)</t>
    </r>
  </si>
  <si>
    <r>
      <t>Hemolytic anemia </t>
    </r>
    <r>
      <rPr>
        <sz val="12"/>
        <color rgb="FF94A4B3"/>
        <rFont val="Inherit"/>
      </rPr>
      <t>(c_60, D55, D58, D59)</t>
    </r>
  </si>
  <si>
    <r>
      <t>Hemolytic disease of the newborn </t>
    </r>
    <r>
      <rPr>
        <sz val="12"/>
        <color rgb="FF94A4B3"/>
        <rFont val="Inherit"/>
      </rPr>
      <t>(c_1142, P55)</t>
    </r>
  </si>
  <si>
    <r>
      <t>Hemolytic-uremic syndrome </t>
    </r>
    <r>
      <rPr>
        <sz val="12"/>
        <color rgb="FF94A4B3"/>
        <rFont val="Inherit"/>
      </rPr>
      <t>(c_606, D59.3)</t>
    </r>
  </si>
  <si>
    <r>
      <t>Hemophilia </t>
    </r>
    <r>
      <rPr>
        <sz val="12"/>
        <color rgb="FF94A4B3"/>
        <rFont val="Inherit"/>
      </rPr>
      <t>(c_1145, D68)</t>
    </r>
  </si>
  <si>
    <r>
      <t>Hemorrhagic stroke </t>
    </r>
    <r>
      <rPr>
        <sz val="12"/>
        <color rgb="FF94A4B3"/>
        <rFont val="Inherit"/>
      </rPr>
      <t>(c_709, I61, I61.9)</t>
    </r>
  </si>
  <si>
    <r>
      <t>Hepatitis A </t>
    </r>
    <r>
      <rPr>
        <sz val="12"/>
        <color rgb="FF94A4B3"/>
        <rFont val="Inherit"/>
      </rPr>
      <t>(c_477, B15.9)</t>
    </r>
  </si>
  <si>
    <r>
      <t>Herbicide poisoning </t>
    </r>
    <r>
      <rPr>
        <sz val="12"/>
        <color rgb="FF94A4B3"/>
        <rFont val="Inherit"/>
      </rPr>
      <t>(c_294, T60.3)</t>
    </r>
  </si>
  <si>
    <r>
      <t>Herpangina </t>
    </r>
    <r>
      <rPr>
        <sz val="12"/>
        <color rgb="FF94A4B3"/>
        <rFont val="Inherit"/>
      </rPr>
      <t>(c_1183, B08.5)</t>
    </r>
  </si>
  <si>
    <r>
      <t>Herpetic gingivostomatitis </t>
    </r>
    <r>
      <rPr>
        <sz val="12"/>
        <color rgb="FF94A4B3"/>
        <rFont val="Inherit"/>
      </rPr>
      <t>(c_1293, B00.2)</t>
    </r>
  </si>
  <si>
    <r>
      <t>Heterochromia </t>
    </r>
    <r>
      <rPr>
        <sz val="12"/>
        <color rgb="FF94A4B3"/>
        <rFont val="Inherit"/>
      </rPr>
      <t>(c_1259, Q13.2)</t>
    </r>
  </si>
  <si>
    <r>
      <t>Hip contusion </t>
    </r>
    <r>
      <rPr>
        <sz val="12"/>
        <color rgb="FF94A4B3"/>
        <rFont val="Inherit"/>
      </rPr>
      <t>(c_1047, S70.0)</t>
    </r>
  </si>
  <si>
    <r>
      <t>Hip dislocation </t>
    </r>
    <r>
      <rPr>
        <sz val="12"/>
        <color rgb="FF94A4B3"/>
        <rFont val="Inherit"/>
      </rPr>
      <t>(c_1031, S73.0)</t>
    </r>
  </si>
  <si>
    <r>
      <t>Hookworm infection </t>
    </r>
    <r>
      <rPr>
        <sz val="12"/>
        <color rgb="FF94A4B3"/>
        <rFont val="Inherit"/>
      </rPr>
      <t>(c_290, B76)</t>
    </r>
  </si>
  <si>
    <r>
      <t>Humerus fracture </t>
    </r>
    <r>
      <rPr>
        <sz val="12"/>
        <color rgb="FF94A4B3"/>
        <rFont val="Inherit"/>
      </rPr>
      <t>(c_1070, S42.2, S42.3, S42.4)</t>
    </r>
  </si>
  <si>
    <r>
      <t>Hydrocele testis </t>
    </r>
    <r>
      <rPr>
        <sz val="12"/>
        <color rgb="FF94A4B3"/>
        <rFont val="Inherit"/>
      </rPr>
      <t>(c_525, N43)</t>
    </r>
  </si>
  <si>
    <r>
      <t>Hyperbilirubinemia of the newborn </t>
    </r>
    <r>
      <rPr>
        <sz val="12"/>
        <color rgb="FF94A4B3"/>
        <rFont val="Inherit"/>
      </rPr>
      <t>(c_1092, P57, P58, P59)</t>
    </r>
  </si>
  <si>
    <r>
      <t>Hypnic jerks </t>
    </r>
    <r>
      <rPr>
        <sz val="12"/>
        <color rgb="FF94A4B3"/>
        <rFont val="Inherit"/>
      </rPr>
      <t>(c_1243, G25.3)</t>
    </r>
  </si>
  <si>
    <r>
      <t>Hypothyroidism </t>
    </r>
    <r>
      <rPr>
        <sz val="12"/>
        <color rgb="FF94A4B3"/>
        <rFont val="Inherit"/>
      </rPr>
      <t>(c_59, E01, E02, E03, E03.9)</t>
    </r>
  </si>
  <si>
    <r>
      <t>IgA vasculitis </t>
    </r>
    <r>
      <rPr>
        <sz val="12"/>
        <color rgb="FF94A4B3"/>
        <rFont val="Inherit"/>
      </rPr>
      <t>(c_463, D69.0)</t>
    </r>
  </si>
  <si>
    <r>
      <t>Immune thrombocytopenia </t>
    </r>
    <r>
      <rPr>
        <sz val="12"/>
        <color rgb="FF94A4B3"/>
        <rFont val="Inherit"/>
      </rPr>
      <t>(c_628, D69.3)</t>
    </r>
  </si>
  <si>
    <r>
      <t>Impetigo contagiosa </t>
    </r>
    <r>
      <rPr>
        <sz val="12"/>
        <color rgb="FF94A4B3"/>
        <rFont val="Inherit"/>
      </rPr>
      <t>(c_42, L01)</t>
    </r>
  </si>
  <si>
    <r>
      <t>Incarcerated inguinal hernia </t>
    </r>
    <r>
      <rPr>
        <sz val="12"/>
        <color rgb="FF94A4B3"/>
        <rFont val="Inherit"/>
      </rPr>
      <t>(c_551, K40.0, K40.1, K40.3, K40.4)</t>
    </r>
  </si>
  <si>
    <r>
      <t>Increased intracranial pressure </t>
    </r>
    <r>
      <rPr>
        <sz val="12"/>
        <color rgb="FF94A4B3"/>
        <rFont val="Inherit"/>
      </rPr>
      <t>(c_332, G93.2)</t>
    </r>
  </si>
  <si>
    <r>
      <t>Infant dyschezia </t>
    </r>
    <r>
      <rPr>
        <sz val="12"/>
        <color rgb="FF94A4B3"/>
        <rFont val="Inherit"/>
      </rPr>
      <t>(c_1201, K59.8, P78.8)</t>
    </r>
  </si>
  <si>
    <r>
      <t>Infantile colic </t>
    </r>
    <r>
      <rPr>
        <sz val="12"/>
        <color rgb="FF94A4B3"/>
        <rFont val="Inherit"/>
      </rPr>
      <t>(c_1088, R10.83)</t>
    </r>
  </si>
  <si>
    <r>
      <t>Infantile hypertrophic pyloric stenosis </t>
    </r>
    <r>
      <rPr>
        <sz val="12"/>
        <color rgb="FF94A4B3"/>
        <rFont val="Inherit"/>
      </rPr>
      <t>(c_1117, Q40.0)</t>
    </r>
  </si>
  <si>
    <r>
      <t>Infectious arthritis </t>
    </r>
    <r>
      <rPr>
        <sz val="12"/>
        <color rgb="FF94A4B3"/>
        <rFont val="Inherit"/>
      </rPr>
      <t>(c_36, M00)</t>
    </r>
  </si>
  <si>
    <r>
      <t>Infectious mononucleosis </t>
    </r>
    <r>
      <rPr>
        <sz val="12"/>
        <color rgb="FF94A4B3"/>
        <rFont val="Inherit"/>
      </rPr>
      <t>(c_200, B27)</t>
    </r>
  </si>
  <si>
    <r>
      <t>Infective endocarditis </t>
    </r>
    <r>
      <rPr>
        <sz val="12"/>
        <color rgb="FF94A4B3"/>
        <rFont val="Inherit"/>
      </rPr>
      <t>(c_206, I33.0)</t>
    </r>
  </si>
  <si>
    <r>
      <t>Influenza </t>
    </r>
    <r>
      <rPr>
        <sz val="12"/>
        <color rgb="FF94A4B3"/>
        <rFont val="Inherit"/>
      </rPr>
      <t>(c_33, J09, J10, J11)</t>
    </r>
  </si>
  <si>
    <r>
      <t>Ingrown toenail </t>
    </r>
    <r>
      <rPr>
        <sz val="12"/>
        <color rgb="FF94A4B3"/>
        <rFont val="Inherit"/>
      </rPr>
      <t>(c_978, L60.0)</t>
    </r>
  </si>
  <si>
    <r>
      <t>Inguinal hernia </t>
    </r>
    <r>
      <rPr>
        <sz val="12"/>
        <color rgb="FF94A4B3"/>
        <rFont val="Inherit"/>
      </rPr>
      <t>(c_550, K40.2, K40.9)</t>
    </r>
  </si>
  <si>
    <r>
      <t>Insecticide poisoning </t>
    </r>
    <r>
      <rPr>
        <sz val="12"/>
        <color rgb="FF94A4B3"/>
        <rFont val="Inherit"/>
      </rPr>
      <t>(c_295, T60.0, T60.1, T60.2)</t>
    </r>
  </si>
  <si>
    <r>
      <t>Intestinal obstruction </t>
    </r>
    <r>
      <rPr>
        <sz val="12"/>
        <color rgb="FF94A4B3"/>
        <rFont val="Inherit"/>
      </rPr>
      <t>(c_694, K56)</t>
    </r>
  </si>
  <si>
    <r>
      <t>Intussusception </t>
    </r>
    <r>
      <rPr>
        <sz val="12"/>
        <color rgb="FF94A4B3"/>
        <rFont val="Inherit"/>
      </rPr>
      <t>(c_1125, K56.1)</t>
    </r>
  </si>
  <si>
    <r>
      <t>Iron deficiency anemia </t>
    </r>
    <r>
      <rPr>
        <sz val="12"/>
        <color rgb="FF94A4B3"/>
        <rFont val="Inherit"/>
      </rPr>
      <t>(c_62, D50, D50.8, D50.9)</t>
    </r>
  </si>
  <si>
    <r>
      <t>Irregular menstruation in adolescence </t>
    </r>
    <r>
      <rPr>
        <sz val="12"/>
        <color rgb="FF94A4B3"/>
        <rFont val="Inherit"/>
      </rPr>
      <t>(c_1124, N91, N91.3, N92.6)</t>
    </r>
  </si>
  <si>
    <r>
      <t>Irritable bowel syndrome </t>
    </r>
    <r>
      <rPr>
        <sz val="12"/>
        <color rgb="FF94A4B3"/>
        <rFont val="Inherit"/>
      </rPr>
      <t>(c_142, K58)</t>
    </r>
  </si>
  <si>
    <r>
      <t>Ischemic stroke </t>
    </r>
    <r>
      <rPr>
        <sz val="12"/>
        <color rgb="FF94A4B3"/>
        <rFont val="Inherit"/>
      </rPr>
      <t>(c_114, I63)</t>
    </r>
  </si>
  <si>
    <r>
      <t>Japanese encephalitis </t>
    </r>
    <r>
      <rPr>
        <sz val="12"/>
        <color rgb="FF94A4B3"/>
        <rFont val="Inherit"/>
      </rPr>
      <t>(c_1288, A83.0)</t>
    </r>
  </si>
  <si>
    <r>
      <t>Joint pain, unspecified </t>
    </r>
    <r>
      <rPr>
        <sz val="12"/>
        <color rgb="FF94A4B3"/>
        <rFont val="Inherit"/>
      </rPr>
      <t>(c_1083, M25.5)</t>
    </r>
  </si>
  <si>
    <r>
      <t>Kawasaki disease </t>
    </r>
    <r>
      <rPr>
        <sz val="12"/>
        <color rgb="FF94A4B3"/>
        <rFont val="Inherit"/>
      </rPr>
      <t>(c_1132, M30.3)</t>
    </r>
  </si>
  <si>
    <r>
      <t>Keloid </t>
    </r>
    <r>
      <rPr>
        <sz val="12"/>
        <color rgb="FF94A4B3"/>
        <rFont val="Inherit"/>
      </rPr>
      <t>(c_1188, L91.0)</t>
    </r>
  </si>
  <si>
    <r>
      <t>Knee dislocation </t>
    </r>
    <r>
      <rPr>
        <sz val="12"/>
        <color rgb="FF94A4B3"/>
        <rFont val="Inherit"/>
      </rPr>
      <t>(c_1030, S83.1)</t>
    </r>
  </si>
  <si>
    <r>
      <t>Lactose intolerance </t>
    </r>
    <r>
      <rPr>
        <sz val="12"/>
        <color rgb="FF94A4B3"/>
        <rFont val="Inherit"/>
      </rPr>
      <t>(c_735, E73.0, E73.1, E73.8, E73.9)</t>
    </r>
  </si>
  <si>
    <r>
      <t>Late Lyme disease </t>
    </r>
    <r>
      <rPr>
        <sz val="12"/>
        <color rgb="FF94A4B3"/>
        <rFont val="Inherit"/>
      </rPr>
      <t>(c_1328, A69.2, M01.2)</t>
    </r>
  </si>
  <si>
    <r>
      <t>Leptospirosis </t>
    </r>
    <r>
      <rPr>
        <sz val="12"/>
        <color rgb="FF94A4B3"/>
        <rFont val="Inherit"/>
      </rPr>
      <t>(c_256, A27)</t>
    </r>
  </si>
  <si>
    <r>
      <t>Limb injury, unspecified location </t>
    </r>
    <r>
      <rPr>
        <sz val="12"/>
        <color rgb="FF94A4B3"/>
        <rFont val="Inherit"/>
      </rPr>
      <t>(c_1053)</t>
    </r>
  </si>
  <si>
    <r>
      <t>Lip injury </t>
    </r>
    <r>
      <rPr>
        <sz val="12"/>
        <color rgb="FF94A4B3"/>
        <rFont val="Inherit"/>
      </rPr>
      <t>(c_1111, S00.5, S01.5)</t>
    </r>
  </si>
  <si>
    <r>
      <t>Lipoma </t>
    </r>
    <r>
      <rPr>
        <sz val="12"/>
        <color rgb="FF94A4B3"/>
        <rFont val="Inherit"/>
      </rPr>
      <t>(c_834, D17)</t>
    </r>
  </si>
  <si>
    <r>
      <t>Local allergic reactions to insect bite or sting </t>
    </r>
    <r>
      <rPr>
        <sz val="12"/>
        <color rgb="FF94A4B3"/>
        <rFont val="Inherit"/>
      </rPr>
      <t>(c_1305, R21)</t>
    </r>
  </si>
  <si>
    <r>
      <t>Lower leg contusion </t>
    </r>
    <r>
      <rPr>
        <sz val="12"/>
        <color rgb="FF94A4B3"/>
        <rFont val="Inherit"/>
      </rPr>
      <t>(c_1059, S80.0, S80.1)</t>
    </r>
  </si>
  <si>
    <r>
      <t>Lower limb injury, unspecified location </t>
    </r>
    <r>
      <rPr>
        <sz val="12"/>
        <color rgb="FF94A4B3"/>
        <rFont val="Inherit"/>
      </rPr>
      <t>(c_1038, T13.9)</t>
    </r>
  </si>
  <si>
    <r>
      <t>Lumbar vertebra fracture </t>
    </r>
    <r>
      <rPr>
        <sz val="12"/>
        <color rgb="FF94A4B3"/>
        <rFont val="Inherit"/>
      </rPr>
      <t>(c_1022, S32.0)</t>
    </r>
  </si>
  <si>
    <r>
      <t>Major skin injury </t>
    </r>
    <r>
      <rPr>
        <sz val="12"/>
        <color rgb="FF94A4B3"/>
        <rFont val="Inherit"/>
      </rPr>
      <t>(c_1064, S01, S11, S21, S31, S41, S51, S61, S71, S81, S91)</t>
    </r>
  </si>
  <si>
    <r>
      <t>Malnutrition </t>
    </r>
    <r>
      <rPr>
        <sz val="12"/>
        <color rgb="FF94A4B3"/>
        <rFont val="Inherit"/>
      </rPr>
      <t>(c_1220, E40, E41, E42, E43, E44, E45, E46)</t>
    </r>
  </si>
  <si>
    <r>
      <t>Mandible fracture </t>
    </r>
    <r>
      <rPr>
        <sz val="12"/>
        <color rgb="FF94A4B3"/>
        <rFont val="Inherit"/>
      </rPr>
      <t>(c_1060, S02.6)</t>
    </r>
  </si>
  <si>
    <r>
      <t>Marine injury </t>
    </r>
    <r>
      <rPr>
        <sz val="12"/>
        <color rgb="FF94A4B3"/>
        <rFont val="Inherit"/>
      </rPr>
      <t>(c_1308, T63.5, T63.6, W56)</t>
    </r>
  </si>
  <si>
    <r>
      <t>Measles </t>
    </r>
    <r>
      <rPr>
        <sz val="12"/>
        <color rgb="FF94A4B3"/>
        <rFont val="Inherit"/>
      </rPr>
      <t>(c_286, B05)</t>
    </r>
  </si>
  <si>
    <r>
      <t>Mechanical back pain </t>
    </r>
    <r>
      <rPr>
        <sz val="12"/>
        <color rgb="FF94A4B3"/>
        <rFont val="Inherit"/>
      </rPr>
      <t>(c_981, M54, M54.5, M54.6, M54.8, M54.9)</t>
    </r>
  </si>
  <si>
    <r>
      <t>Median rhomboid glossitis </t>
    </r>
    <r>
      <rPr>
        <sz val="12"/>
        <color rgb="FF94A4B3"/>
        <rFont val="Inherit"/>
      </rPr>
      <t>(c_1275, K14.2)</t>
    </r>
  </si>
  <si>
    <r>
      <t>Methanol poisoning </t>
    </r>
    <r>
      <rPr>
        <sz val="12"/>
        <color rgb="FF94A4B3"/>
        <rFont val="Inherit"/>
      </rPr>
      <t>(c_619, T51.1)</t>
    </r>
  </si>
  <si>
    <r>
      <t>Migraine </t>
    </r>
    <r>
      <rPr>
        <sz val="12"/>
        <color rgb="FF94A4B3"/>
        <rFont val="Inherit"/>
      </rPr>
      <t>(c_49, G43)</t>
    </r>
  </si>
  <si>
    <r>
      <t>Milia </t>
    </r>
    <r>
      <rPr>
        <sz val="12"/>
        <color rgb="FF94A4B3"/>
        <rFont val="Inherit"/>
      </rPr>
      <t>(c_848, L72.0)</t>
    </r>
  </si>
  <si>
    <r>
      <t>Miliaria </t>
    </r>
    <r>
      <rPr>
        <sz val="12"/>
        <color rgb="FF94A4B3"/>
        <rFont val="Inherit"/>
      </rPr>
      <t>(c_1008, L74.0, L74.1, L74.2, L74.3)</t>
    </r>
  </si>
  <si>
    <r>
      <t>Minor head injury, unspecified </t>
    </r>
    <r>
      <rPr>
        <sz val="12"/>
        <color rgb="FF94A4B3"/>
        <rFont val="Inherit"/>
      </rPr>
      <t>(c_984, S00, S01)</t>
    </r>
  </si>
  <si>
    <r>
      <t>Minor skin injury </t>
    </r>
    <r>
      <rPr>
        <sz val="12"/>
        <color rgb="FF94A4B3"/>
        <rFont val="Inherit"/>
      </rPr>
      <t>(c_1063, S01, S11, S21, S31, S41, S51, S71, S81, S91)</t>
    </r>
  </si>
  <si>
    <r>
      <t>Molluscum contagiosum </t>
    </r>
    <r>
      <rPr>
        <sz val="12"/>
        <color rgb="FF94A4B3"/>
        <rFont val="Inherit"/>
      </rPr>
      <t>(c_1122, B08.1)</t>
    </r>
  </si>
  <si>
    <r>
      <t>Motion sickness </t>
    </r>
    <r>
      <rPr>
        <sz val="12"/>
        <color rgb="FF94A4B3"/>
        <rFont val="Inherit"/>
      </rPr>
      <t>(c_1231, T75.3)</t>
    </r>
  </si>
  <si>
    <r>
      <t>Multisystem inflammatory syndrome in children </t>
    </r>
    <r>
      <rPr>
        <sz val="12"/>
        <color rgb="FF94A4B3"/>
        <rFont val="Inherit"/>
      </rPr>
      <t>(c_1156, U07.3, U10.9)</t>
    </r>
  </si>
  <si>
    <r>
      <t>Mumps </t>
    </r>
    <r>
      <rPr>
        <sz val="12"/>
        <color rgb="FF94A4B3"/>
        <rFont val="Inherit"/>
      </rPr>
      <t>(c_192, B26)</t>
    </r>
  </si>
  <si>
    <r>
      <t>Muscular dystrophy </t>
    </r>
    <r>
      <rPr>
        <sz val="12"/>
        <color rgb="FF94A4B3"/>
        <rFont val="Inherit"/>
      </rPr>
      <t>(c_1139, G71.0)</t>
    </r>
  </si>
  <si>
    <r>
      <t>Nail injury </t>
    </r>
    <r>
      <rPr>
        <sz val="12"/>
        <color rgb="FF94A4B3"/>
        <rFont val="Inherit"/>
      </rPr>
      <t>(c_979, S60.1, S90.2)</t>
    </r>
  </si>
  <si>
    <r>
      <t>Nasal septum deviation </t>
    </r>
    <r>
      <rPr>
        <sz val="12"/>
        <color rgb="FF94A4B3"/>
        <rFont val="Inherit"/>
      </rPr>
      <t>(c_810, J34.2)</t>
    </r>
  </si>
  <si>
    <r>
      <t>Nasolacrimal duct obstruction </t>
    </r>
    <r>
      <rPr>
        <sz val="12"/>
        <color rgb="FF94A4B3"/>
        <rFont val="Inherit"/>
      </rPr>
      <t>(c_799, H04.5)</t>
    </r>
  </si>
  <si>
    <r>
      <t>Necrotizing enterocolitis </t>
    </r>
    <r>
      <rPr>
        <sz val="12"/>
        <color rgb="FF94A4B3"/>
        <rFont val="Inherit"/>
      </rPr>
      <t>(c_1093, P77)</t>
    </r>
  </si>
  <si>
    <r>
      <t>Neonatal conjunctivitis </t>
    </r>
    <r>
      <rPr>
        <sz val="12"/>
        <color rgb="FF94A4B3"/>
        <rFont val="Inherit"/>
      </rPr>
      <t>(c_1114, P39.1)</t>
    </r>
  </si>
  <si>
    <r>
      <t>Neonatal jitteriness </t>
    </r>
    <r>
      <rPr>
        <sz val="12"/>
        <color rgb="FF94A4B3"/>
        <rFont val="Inherit"/>
      </rPr>
      <t>(c_1206, R68.1)</t>
    </r>
  </si>
  <si>
    <r>
      <t>Nephrolithiasis </t>
    </r>
    <r>
      <rPr>
        <sz val="12"/>
        <color rgb="FF94A4B3"/>
        <rFont val="Inherit"/>
      </rPr>
      <t>(c_37, N20, N20.0, N20.1, N20.2, N23)</t>
    </r>
  </si>
  <si>
    <r>
      <t>Nephrotic syndrome </t>
    </r>
    <r>
      <rPr>
        <sz val="12"/>
        <color rgb="FF94A4B3"/>
        <rFont val="Inherit"/>
      </rPr>
      <t>(c_265, N04)</t>
    </r>
  </si>
  <si>
    <r>
      <t>Nevus simplex </t>
    </r>
    <r>
      <rPr>
        <sz val="12"/>
        <color rgb="FF94A4B3"/>
        <rFont val="Inherit"/>
      </rPr>
      <t>(c_1240, Q82.5)</t>
    </r>
  </si>
  <si>
    <r>
      <t>Nocturnal emission </t>
    </r>
    <r>
      <rPr>
        <sz val="12"/>
        <color rgb="FF94A4B3"/>
        <rFont val="Inherit"/>
      </rPr>
      <t>(c_1252, N50.8, Z70.8)</t>
    </r>
  </si>
  <si>
    <r>
      <t>Nocturnal enuresis </t>
    </r>
    <r>
      <rPr>
        <sz val="12"/>
        <color rgb="FF94A4B3"/>
        <rFont val="Inherit"/>
      </rPr>
      <t>(c_1143, F98.0, N39.4)</t>
    </r>
  </si>
  <si>
    <r>
      <t>Nose injury </t>
    </r>
    <r>
      <rPr>
        <sz val="12"/>
        <color rgb="FF94A4B3"/>
        <rFont val="Inherit"/>
      </rPr>
      <t>(c_780, S00.3, S01.2, S02.2, S03.1)</t>
    </r>
  </si>
  <si>
    <r>
      <t>Nursing blister </t>
    </r>
    <r>
      <rPr>
        <sz val="12"/>
        <color rgb="FF94A4B3"/>
        <rFont val="Inherit"/>
      </rPr>
      <t>(c_1115, L13.9)</t>
    </r>
  </si>
  <si>
    <r>
      <t>Obsessive-compulsive disorder </t>
    </r>
    <r>
      <rPr>
        <sz val="12"/>
        <color rgb="FF94A4B3"/>
        <rFont val="Inherit"/>
      </rPr>
      <t>(c_118, F42)</t>
    </r>
  </si>
  <si>
    <r>
      <t>Obstructive sleep apnea </t>
    </r>
    <r>
      <rPr>
        <sz val="12"/>
        <color rgb="FF94A4B3"/>
        <rFont val="Inherit"/>
      </rPr>
      <t>(c_711, G47.3)</t>
    </r>
  </si>
  <si>
    <r>
      <t>Onychomycosis </t>
    </r>
    <r>
      <rPr>
        <sz val="12"/>
        <color rgb="FF94A4B3"/>
        <rFont val="Inherit"/>
      </rPr>
      <t>(c_888, B35.1)</t>
    </r>
  </si>
  <si>
    <r>
      <t>Oral candidiasis </t>
    </r>
    <r>
      <rPr>
        <sz val="12"/>
        <color rgb="FF94A4B3"/>
        <rFont val="Inherit"/>
      </rPr>
      <t>(c_698, B37.0)</t>
    </r>
  </si>
  <si>
    <r>
      <t>Oral herpes </t>
    </r>
    <r>
      <rPr>
        <sz val="12"/>
        <color rgb="FF94A4B3"/>
        <rFont val="Inherit"/>
      </rPr>
      <t>(c_67, B00.1, B00.9)</t>
    </r>
  </si>
  <si>
    <r>
      <t>Orbital cellulitis </t>
    </r>
    <r>
      <rPr>
        <sz val="12"/>
        <color rgb="FF94A4B3"/>
        <rFont val="Inherit"/>
      </rPr>
      <t>(c_1131, H05.0)</t>
    </r>
  </si>
  <si>
    <r>
      <t>Orchitis and epididymitis </t>
    </r>
    <r>
      <rPr>
        <sz val="12"/>
        <color rgb="FF94A4B3"/>
        <rFont val="Inherit"/>
      </rPr>
      <t>(c_125, N45)</t>
    </r>
  </si>
  <si>
    <r>
      <t>Otitis externa </t>
    </r>
    <r>
      <rPr>
        <sz val="12"/>
        <color rgb="FF94A4B3"/>
        <rFont val="Inherit"/>
      </rPr>
      <t>(c_131, H60, H62.0, H62.1, H62.2, H62.3, H62.4)</t>
    </r>
  </si>
  <si>
    <r>
      <t>Ovarian torsion </t>
    </r>
    <r>
      <rPr>
        <sz val="12"/>
        <color rgb="FF94A4B3"/>
        <rFont val="Inherit"/>
      </rPr>
      <t>(c_1267, N83.5)</t>
    </r>
  </si>
  <si>
    <r>
      <t>Painful ovulation </t>
    </r>
    <r>
      <rPr>
        <sz val="12"/>
        <color rgb="FF94A4B3"/>
        <rFont val="Inherit"/>
      </rPr>
      <t>(c_923, N94.0)</t>
    </r>
  </si>
  <si>
    <r>
      <t>Paronychia </t>
    </r>
    <r>
      <rPr>
        <sz val="12"/>
        <color rgb="FF94A4B3"/>
        <rFont val="Inherit"/>
      </rPr>
      <t>(c_529, L03.0)</t>
    </r>
  </si>
  <si>
    <r>
      <t>Patella fracture </t>
    </r>
    <r>
      <rPr>
        <sz val="12"/>
        <color rgb="FF94A4B3"/>
        <rFont val="Inherit"/>
      </rPr>
      <t>(c_1013, S82.0)</t>
    </r>
  </si>
  <si>
    <r>
      <t>Pediculosis capitis </t>
    </r>
    <r>
      <rPr>
        <sz val="12"/>
        <color rgb="FF94A4B3"/>
        <rFont val="Inherit"/>
      </rPr>
      <t>(c_633, B85.0)</t>
    </r>
  </si>
  <si>
    <r>
      <t>Pelvis fracture </t>
    </r>
    <r>
      <rPr>
        <sz val="12"/>
        <color rgb="FF94A4B3"/>
        <rFont val="Inherit"/>
      </rPr>
      <t>(c_1020, S32.1, S32.2, S32.3, S32.4, S32.5, S32.8)</t>
    </r>
  </si>
  <si>
    <r>
      <t>Penetrating abdominal trauma </t>
    </r>
    <r>
      <rPr>
        <sz val="12"/>
        <color rgb="FF94A4B3"/>
        <rFont val="Inherit"/>
      </rPr>
      <t>(c_1096, S39, S39.0, S39.6, S39.7, S39.8)</t>
    </r>
  </si>
  <si>
    <r>
      <t>Pericarditis </t>
    </r>
    <r>
      <rPr>
        <sz val="12"/>
        <color rgb="FF94A4B3"/>
        <rFont val="Inherit"/>
      </rPr>
      <t>(c_126, I30)</t>
    </r>
  </si>
  <si>
    <r>
      <t>Periorbital cellulitis </t>
    </r>
    <r>
      <rPr>
        <sz val="12"/>
        <color rgb="FF94A4B3"/>
        <rFont val="Inherit"/>
      </rPr>
      <t>(c_957, H05.0, L03.2)</t>
    </r>
  </si>
  <si>
    <r>
      <t>Peritonitis </t>
    </r>
    <r>
      <rPr>
        <sz val="12"/>
        <color rgb="FF94A4B3"/>
        <rFont val="Inherit"/>
      </rPr>
      <t>(c_660, K65.0)</t>
    </r>
  </si>
  <si>
    <r>
      <t>Peritonsillar abscess </t>
    </r>
    <r>
      <rPr>
        <sz val="12"/>
        <color rgb="FF94A4B3"/>
        <rFont val="Inherit"/>
      </rPr>
      <t>(c_686, J36)</t>
    </r>
  </si>
  <si>
    <r>
      <t>Perthes disease </t>
    </r>
    <r>
      <rPr>
        <sz val="12"/>
        <color rgb="FF94A4B3"/>
        <rFont val="Inherit"/>
      </rPr>
      <t>(c_1140, M91.8)</t>
    </r>
  </si>
  <si>
    <r>
      <t>Pertussis </t>
    </r>
    <r>
      <rPr>
        <sz val="12"/>
        <color rgb="FF94A4B3"/>
        <rFont val="Inherit"/>
      </rPr>
      <t>(c_724, A37)</t>
    </r>
  </si>
  <si>
    <r>
      <t>Phimosis </t>
    </r>
    <r>
      <rPr>
        <sz val="12"/>
        <color rgb="FF94A4B3"/>
        <rFont val="Inherit"/>
      </rPr>
      <t>(c_1107, N47)</t>
    </r>
  </si>
  <si>
    <r>
      <t>Physical abuse </t>
    </r>
    <r>
      <rPr>
        <sz val="12"/>
        <color rgb="FF94A4B3"/>
        <rFont val="Inherit"/>
      </rPr>
      <t>(c_1178, T74, T74.1, Y07, Y07.1, Y07.2, Y07.3, Y07.8, Y07.9)</t>
    </r>
  </si>
  <si>
    <r>
      <t>Physical injury of unknown location </t>
    </r>
    <r>
      <rPr>
        <sz val="12"/>
        <color rgb="FF94A4B3"/>
        <rFont val="Inherit"/>
      </rPr>
      <t>(c_1065, T14.8, T14.9)</t>
    </r>
  </si>
  <si>
    <r>
      <t>Pilonidal cyst </t>
    </r>
    <r>
      <rPr>
        <sz val="12"/>
        <color rgb="FF94A4B3"/>
        <rFont val="Inherit"/>
      </rPr>
      <t>(c_1168, L05, L05.0, L05.9)</t>
    </r>
  </si>
  <si>
    <r>
      <t>Piriformis syndrome </t>
    </r>
    <r>
      <rPr>
        <sz val="12"/>
        <color rgb="FF94A4B3"/>
        <rFont val="Inherit"/>
      </rPr>
      <t>(c_954, G57.0)</t>
    </r>
  </si>
  <si>
    <r>
      <t>Pityriasis rosea </t>
    </r>
    <r>
      <rPr>
        <sz val="12"/>
        <color rgb="FF94A4B3"/>
        <rFont val="Inherit"/>
      </rPr>
      <t>(c_1200, L42)</t>
    </r>
  </si>
  <si>
    <r>
      <t>Pneumonia </t>
    </r>
    <r>
      <rPr>
        <sz val="12"/>
        <color rgb="FF94A4B3"/>
        <rFont val="Inherit"/>
      </rPr>
      <t>(c_127, J12, J13, J14, J15, J16, J17, J18)</t>
    </r>
  </si>
  <si>
    <r>
      <t>Pneumothorax </t>
    </r>
    <r>
      <rPr>
        <sz val="12"/>
        <color rgb="FF94A4B3"/>
        <rFont val="Inherit"/>
      </rPr>
      <t>(c_661, J93, S27.0)</t>
    </r>
  </si>
  <si>
    <r>
      <t>Polycystic ovary syndrome </t>
    </r>
    <r>
      <rPr>
        <sz val="12"/>
        <color rgb="FF94A4B3"/>
        <rFont val="Inherit"/>
      </rPr>
      <t>(c_145, E28.2)</t>
    </r>
  </si>
  <si>
    <r>
      <t>Post-traumatic seizures </t>
    </r>
    <r>
      <rPr>
        <sz val="12"/>
        <color rgb="FF94A4B3"/>
        <rFont val="Inherit"/>
      </rPr>
      <t>(c_1179, G40.8, R56, R56.8)</t>
    </r>
  </si>
  <si>
    <r>
      <t>Postinfectious cough </t>
    </r>
    <r>
      <rPr>
        <sz val="12"/>
        <color rgb="FF94A4B3"/>
        <rFont val="Inherit"/>
      </rPr>
      <t>(c_922, R05)</t>
    </r>
  </si>
  <si>
    <r>
      <t>Primary dysmenorrhoea </t>
    </r>
    <r>
      <rPr>
        <sz val="12"/>
        <color rgb="FF94A4B3"/>
        <rFont val="Inherit"/>
      </rPr>
      <t>(c_1173, N94.4)</t>
    </r>
  </si>
  <si>
    <r>
      <t>Proctitis </t>
    </r>
    <r>
      <rPr>
        <sz val="12"/>
        <color rgb="FF94A4B3"/>
        <rFont val="Inherit"/>
      </rPr>
      <t>(c_728, K51.2, K62.7, K62.8)</t>
    </r>
  </si>
  <si>
    <r>
      <t>Psychological abuse </t>
    </r>
    <r>
      <rPr>
        <sz val="12"/>
        <color rgb="FF94A4B3"/>
        <rFont val="Inherit"/>
      </rPr>
      <t>(c_1214, T74, T74.3, Y07)</t>
    </r>
  </si>
  <si>
    <r>
      <t>Pulpitis </t>
    </r>
    <r>
      <rPr>
        <sz val="12"/>
        <color rgb="FF94A4B3"/>
        <rFont val="Inherit"/>
      </rPr>
      <t>(c_124, K04.0)</t>
    </r>
  </si>
  <si>
    <r>
      <t>Pyelonephritis </t>
    </r>
    <r>
      <rPr>
        <sz val="12"/>
        <color rgb="FF94A4B3"/>
        <rFont val="Inherit"/>
      </rPr>
      <t>(c_284, N10, N12)</t>
    </r>
  </si>
  <si>
    <r>
      <t>Q fever </t>
    </r>
    <r>
      <rPr>
        <sz val="12"/>
        <color rgb="FF94A4B3"/>
        <rFont val="Inherit"/>
      </rPr>
      <t>(c_241, A78)</t>
    </r>
  </si>
  <si>
    <r>
      <t>Raynaud's phenomenon </t>
    </r>
    <r>
      <rPr>
        <sz val="12"/>
        <color rgb="FF94A4B3"/>
        <rFont val="Inherit"/>
      </rPr>
      <t>(c_209, I73.0)</t>
    </r>
  </si>
  <si>
    <r>
      <t>Recent-onset constipation </t>
    </r>
    <r>
      <rPr>
        <sz val="12"/>
        <color rgb="FF94A4B3"/>
        <rFont val="Inherit"/>
      </rPr>
      <t>(c_1272, K59.0)</t>
    </r>
  </si>
  <si>
    <r>
      <t>Reflex syncope </t>
    </r>
    <r>
      <rPr>
        <sz val="12"/>
        <color rgb="FF94A4B3"/>
        <rFont val="Inherit"/>
      </rPr>
      <t>(c_980, G90.8)</t>
    </r>
  </si>
  <si>
    <r>
      <t>Relapsing fever </t>
    </r>
    <r>
      <rPr>
        <sz val="12"/>
        <color rgb="FF94A4B3"/>
        <rFont val="Inherit"/>
      </rPr>
      <t>(c_237, A68)</t>
    </r>
  </si>
  <si>
    <r>
      <t>Respiratory Syncytial Virus infection </t>
    </r>
    <r>
      <rPr>
        <sz val="12"/>
        <color rgb="FF94A4B3"/>
        <rFont val="Inherit"/>
      </rPr>
      <t>(c_1337, B97.4, J12.1, J20.5, J21.0)</t>
    </r>
  </si>
  <si>
    <r>
      <t>Restless legs syndrome </t>
    </r>
    <r>
      <rPr>
        <sz val="12"/>
        <color rgb="FF94A4B3"/>
        <rFont val="Inherit"/>
      </rPr>
      <t>(c_748, G25.8)</t>
    </r>
  </si>
  <si>
    <r>
      <t>Retractile testicle </t>
    </r>
    <r>
      <rPr>
        <sz val="12"/>
        <color rgb="FF94A4B3"/>
        <rFont val="Inherit"/>
      </rPr>
      <t>(c_1250, Q55)</t>
    </r>
  </si>
  <si>
    <r>
      <t>Rib fracture </t>
    </r>
    <r>
      <rPr>
        <sz val="12"/>
        <color rgb="FF94A4B3"/>
        <rFont val="Inherit"/>
      </rPr>
      <t>(c_889, S22.3)</t>
    </r>
  </si>
  <si>
    <r>
      <t>Rickets </t>
    </r>
    <r>
      <rPr>
        <sz val="12"/>
        <color rgb="FF94A4B3"/>
        <rFont val="Inherit"/>
      </rPr>
      <t>(c_336, E55.0)</t>
    </r>
  </si>
  <si>
    <r>
      <t>Roseola </t>
    </r>
    <r>
      <rPr>
        <sz val="12"/>
        <color rgb="FF94A4B3"/>
        <rFont val="Inherit"/>
      </rPr>
      <t>(c_1137, B08.2)</t>
    </r>
  </si>
  <si>
    <r>
      <t>Ross River disease </t>
    </r>
    <r>
      <rPr>
        <sz val="12"/>
        <color rgb="FF94A4B3"/>
        <rFont val="Inherit"/>
      </rPr>
      <t>(c_1282, B33.1)</t>
    </r>
  </si>
  <si>
    <r>
      <t>Rotator cuff syndrome </t>
    </r>
    <r>
      <rPr>
        <sz val="12"/>
        <color rgb="FF94A4B3"/>
        <rFont val="Inherit"/>
      </rPr>
      <t>(c_931, M75.1)</t>
    </r>
  </si>
  <si>
    <r>
      <t>Rotavirus infection </t>
    </r>
    <r>
      <rPr>
        <sz val="12"/>
        <color rgb="FF94A4B3"/>
        <rFont val="Inherit"/>
      </rPr>
      <t>(c_812, A08.0)</t>
    </r>
  </si>
  <si>
    <r>
      <t>Rubella </t>
    </r>
    <r>
      <rPr>
        <sz val="12"/>
        <color rgb="FF94A4B3"/>
        <rFont val="Inherit"/>
      </rPr>
      <t>(c_189, B06)</t>
    </r>
  </si>
  <si>
    <r>
      <t>Salicylate poisoning </t>
    </r>
    <r>
      <rPr>
        <sz val="12"/>
        <color rgb="FF94A4B3"/>
        <rFont val="Inherit"/>
      </rPr>
      <t>(c_307, T39.0, T49.0, T49.4)</t>
    </r>
  </si>
  <si>
    <r>
      <t>Scabies </t>
    </r>
    <r>
      <rPr>
        <sz val="12"/>
        <color rgb="FF94A4B3"/>
        <rFont val="Inherit"/>
      </rPr>
      <t>(c_589, B86)</t>
    </r>
  </si>
  <si>
    <r>
      <t>Scapula fracture </t>
    </r>
    <r>
      <rPr>
        <sz val="12"/>
        <color rgb="FF94A4B3"/>
        <rFont val="Inherit"/>
      </rPr>
      <t>(c_1021, S42.1)</t>
    </r>
  </si>
  <si>
    <r>
      <t>Scarlet fever </t>
    </r>
    <r>
      <rPr>
        <sz val="12"/>
        <color rgb="FF94A4B3"/>
        <rFont val="Inherit"/>
      </rPr>
      <t>(c_676, A38)</t>
    </r>
  </si>
  <si>
    <r>
      <t>Scoliosis </t>
    </r>
    <r>
      <rPr>
        <sz val="12"/>
        <color rgb="FF94A4B3"/>
        <rFont val="Inherit"/>
      </rPr>
      <t>(c_675, M41, M41.9, M96.5)</t>
    </r>
  </si>
  <si>
    <r>
      <t>Scrub typhus </t>
    </r>
    <r>
      <rPr>
        <sz val="12"/>
        <color rgb="FF94A4B3"/>
        <rFont val="Inherit"/>
      </rPr>
      <t>(c_257, A75.3)</t>
    </r>
  </si>
  <si>
    <r>
      <t>Seborrheic dermatitis </t>
    </r>
    <r>
      <rPr>
        <sz val="12"/>
        <color rgb="FF94A4B3"/>
        <rFont val="Inherit"/>
      </rPr>
      <t>(c_453, L21)</t>
    </r>
  </si>
  <si>
    <r>
      <t>Separation anxiety disorder </t>
    </r>
    <r>
      <rPr>
        <sz val="12"/>
        <color rgb="FF94A4B3"/>
        <rFont val="Inherit"/>
      </rPr>
      <t>(c_1171, F93.0)</t>
    </r>
  </si>
  <si>
    <r>
      <t>Sepsis </t>
    </r>
    <r>
      <rPr>
        <sz val="12"/>
        <color rgb="FF94A4B3"/>
        <rFont val="Inherit"/>
      </rPr>
      <t>(c_645, A41.9)</t>
    </r>
  </si>
  <si>
    <r>
      <t>Sexual abuse </t>
    </r>
    <r>
      <rPr>
        <sz val="12"/>
        <color rgb="FF94A4B3"/>
        <rFont val="Inherit"/>
      </rPr>
      <t>(c_1286, T74, T74.2, Y07, Y07.1, Y07.2, Y07.3, Y07.8, Y07.9)</t>
    </r>
  </si>
  <si>
    <r>
      <t>Shingles </t>
    </r>
    <r>
      <rPr>
        <sz val="12"/>
        <color rgb="FF94A4B3"/>
        <rFont val="Inherit"/>
      </rPr>
      <t>(c_78, B02)</t>
    </r>
  </si>
  <si>
    <r>
      <t>Shoulder contusion </t>
    </r>
    <r>
      <rPr>
        <sz val="12"/>
        <color rgb="FF94A4B3"/>
        <rFont val="Inherit"/>
      </rPr>
      <t>(c_1037, S40.0)</t>
    </r>
  </si>
  <si>
    <r>
      <t>Shoulder dislocation </t>
    </r>
    <r>
      <rPr>
        <sz val="12"/>
        <color rgb="FF94A4B3"/>
        <rFont val="Inherit"/>
      </rPr>
      <t>(c_1028, S43.0)</t>
    </r>
  </si>
  <si>
    <r>
      <t>Sleep related leg cramps </t>
    </r>
    <r>
      <rPr>
        <sz val="12"/>
        <color rgb="FF94A4B3"/>
        <rFont val="Inherit"/>
      </rPr>
      <t>(c_1232, G47.8)</t>
    </r>
  </si>
  <si>
    <r>
      <t>Snake bite </t>
    </r>
    <r>
      <rPr>
        <sz val="12"/>
        <color rgb="FF94A4B3"/>
        <rFont val="Inherit"/>
      </rPr>
      <t>(c_1281, T63.0)</t>
    </r>
  </si>
  <si>
    <r>
      <t>Social anxiety disorder </t>
    </r>
    <r>
      <rPr>
        <sz val="12"/>
        <color rgb="FF94A4B3"/>
        <rFont val="Inherit"/>
      </rPr>
      <t>(c_308, F40.1)</t>
    </r>
  </si>
  <si>
    <r>
      <t>Specific learning disability </t>
    </r>
    <r>
      <rPr>
        <sz val="12"/>
        <color rgb="FF94A4B3"/>
        <rFont val="Inherit"/>
      </rPr>
      <t>(c_1180, F81, F81.0, F81.1, F81.2, F81.3, F81.8, F81.9)</t>
    </r>
  </si>
  <si>
    <r>
      <t>Specific phobia </t>
    </r>
    <r>
      <rPr>
        <sz val="12"/>
        <color rgb="FF94A4B3"/>
        <rFont val="Inherit"/>
      </rPr>
      <t>(c_370, F40.2)</t>
    </r>
  </si>
  <si>
    <r>
      <t>Spider bite </t>
    </r>
    <r>
      <rPr>
        <sz val="12"/>
        <color rgb="FF94A4B3"/>
        <rFont val="Inherit"/>
      </rPr>
      <t>(c_1283, T63.3)</t>
    </r>
  </si>
  <si>
    <r>
      <t>Splenic injury </t>
    </r>
    <r>
      <rPr>
        <sz val="12"/>
        <color rgb="FF94A4B3"/>
        <rFont val="Inherit"/>
      </rPr>
      <t>(c_755, S36.0)</t>
    </r>
  </si>
  <si>
    <r>
      <t>Sprained ankle </t>
    </r>
    <r>
      <rPr>
        <sz val="12"/>
        <color rgb="FF94A4B3"/>
        <rFont val="Inherit"/>
      </rPr>
      <t>(c_689, S93.4)</t>
    </r>
  </si>
  <si>
    <r>
      <t>Sprained elbow </t>
    </r>
    <r>
      <rPr>
        <sz val="12"/>
        <color rgb="FF94A4B3"/>
        <rFont val="Inherit"/>
      </rPr>
      <t>(c_817, S53.4)</t>
    </r>
  </si>
  <si>
    <r>
      <t>Sprained finger </t>
    </r>
    <r>
      <rPr>
        <sz val="12"/>
        <color rgb="FF94A4B3"/>
        <rFont val="Inherit"/>
      </rPr>
      <t>(c_1034, S63.6)</t>
    </r>
  </si>
  <si>
    <r>
      <t>Sprained hip </t>
    </r>
    <r>
      <rPr>
        <sz val="12"/>
        <color rgb="FF94A4B3"/>
        <rFont val="Inherit"/>
      </rPr>
      <t>(c_828, S73.1)</t>
    </r>
  </si>
  <si>
    <r>
      <t>Sprained knee </t>
    </r>
    <r>
      <rPr>
        <sz val="12"/>
        <color rgb="FF94A4B3"/>
        <rFont val="Inherit"/>
      </rPr>
      <t>(c_829, S83.4, S83.5, S83.6)</t>
    </r>
  </si>
  <si>
    <r>
      <t>Sprained shoulder </t>
    </r>
    <r>
      <rPr>
        <sz val="12"/>
        <color rgb="FF94A4B3"/>
        <rFont val="Inherit"/>
      </rPr>
      <t>(c_830, S43.4)</t>
    </r>
  </si>
  <si>
    <r>
      <t>Sprained wrist </t>
    </r>
    <r>
      <rPr>
        <sz val="12"/>
        <color rgb="FF94A4B3"/>
        <rFont val="Inherit"/>
      </rPr>
      <t>(c_818, S63.5)</t>
    </r>
  </si>
  <si>
    <r>
      <t>Stye </t>
    </r>
    <r>
      <rPr>
        <sz val="12"/>
        <color rgb="FF94A4B3"/>
        <rFont val="Inherit"/>
      </rPr>
      <t>(c_170, H00.0)</t>
    </r>
  </si>
  <si>
    <r>
      <t>Subarachnoid hemorrhage </t>
    </r>
    <r>
      <rPr>
        <sz val="12"/>
        <color rgb="FF94A4B3"/>
        <rFont val="Inherit"/>
      </rPr>
      <t>(c_685, I60)</t>
    </r>
  </si>
  <si>
    <r>
      <t>Suicidal tendencies </t>
    </r>
    <r>
      <rPr>
        <sz val="12"/>
        <color rgb="FF94A4B3"/>
        <rFont val="Inherit"/>
      </rPr>
      <t>(c_1130, Z91.5)</t>
    </r>
  </si>
  <si>
    <r>
      <t>Sun allergy </t>
    </r>
    <r>
      <rPr>
        <sz val="12"/>
        <color rgb="FF94A4B3"/>
        <rFont val="Inherit"/>
      </rPr>
      <t>(c_819, L56.3, L56.4, L56.8, L56.9)</t>
    </r>
  </si>
  <si>
    <r>
      <t>Sunburn </t>
    </r>
    <r>
      <rPr>
        <sz val="12"/>
        <color rgb="FF94A4B3"/>
        <rFont val="Inherit"/>
      </rPr>
      <t>(c_962, L55)</t>
    </r>
  </si>
  <si>
    <r>
      <t>Supracondylar humerus fracture </t>
    </r>
    <r>
      <rPr>
        <sz val="12"/>
        <color rgb="FF94A4B3"/>
        <rFont val="Inherit"/>
      </rPr>
      <t>(c_1136, S42.4)</t>
    </r>
  </si>
  <si>
    <r>
      <t>Systemic lupus erythematosus </t>
    </r>
    <r>
      <rPr>
        <sz val="12"/>
        <color rgb="FF94A4B3"/>
        <rFont val="Inherit"/>
      </rPr>
      <t>(c_109, M32, M32.0, M32.1, M32.8, M32.9)</t>
    </r>
  </si>
  <si>
    <r>
      <t>Taeniasis </t>
    </r>
    <r>
      <rPr>
        <sz val="12"/>
        <color rgb="FF94A4B3"/>
        <rFont val="Inherit"/>
      </rPr>
      <t>(c_437, B68)</t>
    </r>
  </si>
  <si>
    <r>
      <t>Teething </t>
    </r>
    <r>
      <rPr>
        <sz val="12"/>
        <color rgb="FF94A4B3"/>
        <rFont val="Inherit"/>
      </rPr>
      <t>(c_1090, K00.7)</t>
    </r>
  </si>
  <si>
    <r>
      <t>Temporomandibular joint disorders </t>
    </r>
    <r>
      <rPr>
        <sz val="12"/>
        <color rgb="FF94A4B3"/>
        <rFont val="Inherit"/>
      </rPr>
      <t>(c_152, K07.6)</t>
    </r>
  </si>
  <si>
    <r>
      <t>Tension-type headaches </t>
    </r>
    <r>
      <rPr>
        <sz val="12"/>
        <color rgb="FF94A4B3"/>
        <rFont val="Inherit"/>
      </rPr>
      <t>(c_55, G44.2)</t>
    </r>
  </si>
  <si>
    <r>
      <t>Testicular torsion </t>
    </r>
    <r>
      <rPr>
        <sz val="12"/>
        <color rgb="FF94A4B3"/>
        <rFont val="Inherit"/>
      </rPr>
      <t>(c_523, N44)</t>
    </r>
  </si>
  <si>
    <r>
      <t>Tetanus </t>
    </r>
    <r>
      <rPr>
        <sz val="12"/>
        <color rgb="FF94A4B3"/>
        <rFont val="Inherit"/>
      </rPr>
      <t>(c_255, A35)</t>
    </r>
  </si>
  <si>
    <r>
      <t>Thalassemia </t>
    </r>
    <r>
      <rPr>
        <sz val="12"/>
        <color rgb="FF94A4B3"/>
        <rFont val="Inherit"/>
      </rPr>
      <t>(c_1094, D56)</t>
    </r>
  </si>
  <si>
    <r>
      <t>Thigh contusion </t>
    </r>
    <r>
      <rPr>
        <sz val="12"/>
        <color rgb="FF94A4B3"/>
        <rFont val="Inherit"/>
      </rPr>
      <t>(c_1048, S70.1)</t>
    </r>
  </si>
  <si>
    <r>
      <t>Thoracic vertebra fracture </t>
    </r>
    <r>
      <rPr>
        <sz val="12"/>
        <color rgb="FF94A4B3"/>
        <rFont val="Inherit"/>
      </rPr>
      <t>(c_1023, S22.0, S22.1)</t>
    </r>
  </si>
  <si>
    <r>
      <t>Thorax contusion </t>
    </r>
    <r>
      <rPr>
        <sz val="12"/>
        <color rgb="FF94A4B3"/>
        <rFont val="Inherit"/>
      </rPr>
      <t>(c_1061, S20.2)</t>
    </r>
  </si>
  <si>
    <r>
      <t>Tibiofibular fracture </t>
    </r>
    <r>
      <rPr>
        <sz val="12"/>
        <color rgb="FF94A4B3"/>
        <rFont val="Inherit"/>
      </rPr>
      <t>(c_1014, S82.1, S82.2, S82.3, S82.4)</t>
    </r>
  </si>
  <si>
    <r>
      <t>Tick bite </t>
    </r>
    <r>
      <rPr>
        <sz val="12"/>
        <color rgb="FF94A4B3"/>
        <rFont val="Inherit"/>
      </rPr>
      <t>(c_1311, W57)</t>
    </r>
  </si>
  <si>
    <r>
      <t>Tinea capitis </t>
    </r>
    <r>
      <rPr>
        <sz val="12"/>
        <color rgb="FF94A4B3"/>
        <rFont val="Inherit"/>
      </rPr>
      <t>(c_835, B35.0)</t>
    </r>
  </si>
  <si>
    <r>
      <t>Tinea corporis </t>
    </r>
    <r>
      <rPr>
        <sz val="12"/>
        <color rgb="FF94A4B3"/>
        <rFont val="Inherit"/>
      </rPr>
      <t>(c_833, B35.4)</t>
    </r>
  </si>
  <si>
    <r>
      <t>Tinea cruris </t>
    </r>
    <r>
      <rPr>
        <sz val="12"/>
        <color rgb="FF94A4B3"/>
        <rFont val="Inherit"/>
      </rPr>
      <t>(c_912, B35.6)</t>
    </r>
  </si>
  <si>
    <r>
      <t>Tinea pedis </t>
    </r>
    <r>
      <rPr>
        <sz val="12"/>
        <color rgb="FF94A4B3"/>
        <rFont val="Inherit"/>
      </rPr>
      <t>(c_857, B35.3)</t>
    </r>
  </si>
  <si>
    <r>
      <t>Tinea versicolor </t>
    </r>
    <r>
      <rPr>
        <sz val="12"/>
        <color rgb="FF94A4B3"/>
        <rFont val="Inherit"/>
      </rPr>
      <t>(c_786, B36.0)</t>
    </r>
  </si>
  <si>
    <r>
      <t>Toe contusion </t>
    </r>
    <r>
      <rPr>
        <sz val="12"/>
        <color rgb="FF94A4B3"/>
        <rFont val="Inherit"/>
      </rPr>
      <t>(c_1045, S90.1)</t>
    </r>
  </si>
  <si>
    <r>
      <t>Toe dislocation </t>
    </r>
    <r>
      <rPr>
        <sz val="12"/>
        <color rgb="FF94A4B3"/>
        <rFont val="Inherit"/>
      </rPr>
      <t>(c_1032, S93.1)</t>
    </r>
  </si>
  <si>
    <r>
      <t>Toe fracture </t>
    </r>
    <r>
      <rPr>
        <sz val="12"/>
        <color rgb="FF94A4B3"/>
        <rFont val="Inherit"/>
      </rPr>
      <t>(c_1062, S92.5)</t>
    </r>
  </si>
  <si>
    <r>
      <t>Tonsillar hypertrophy </t>
    </r>
    <r>
      <rPr>
        <sz val="12"/>
        <color rgb="FF94A4B3"/>
        <rFont val="Inherit"/>
      </rPr>
      <t>(c_1195, J35.1)</t>
    </r>
  </si>
  <si>
    <r>
      <t>Trachoma </t>
    </r>
    <r>
      <rPr>
        <sz val="12"/>
        <color rgb="FF94A4B3"/>
        <rFont val="Inherit"/>
      </rPr>
      <t>(c_1294, A71, A71.0, A71.1, A71.9)</t>
    </r>
  </si>
  <si>
    <r>
      <t>Transient watery stools of breastfed </t>
    </r>
    <r>
      <rPr>
        <sz val="12"/>
        <color rgb="FF94A4B3"/>
        <rFont val="Inherit"/>
      </rPr>
      <t>(c_1235, R19.8)</t>
    </r>
  </si>
  <si>
    <r>
      <t>Traumatic oral ulcer </t>
    </r>
    <r>
      <rPr>
        <sz val="12"/>
        <color rgb="FF94A4B3"/>
        <rFont val="Inherit"/>
      </rPr>
      <t>(c_1262, K13.7)</t>
    </r>
  </si>
  <si>
    <r>
      <t>Trichinosis </t>
    </r>
    <r>
      <rPr>
        <sz val="12"/>
        <color rgb="FF94A4B3"/>
        <rFont val="Inherit"/>
      </rPr>
      <t>(c_433, B75)</t>
    </r>
  </si>
  <si>
    <r>
      <t>Trichuriasis </t>
    </r>
    <r>
      <rPr>
        <sz val="12"/>
        <color rgb="FF94A4B3"/>
        <rFont val="Inherit"/>
      </rPr>
      <t>(c_438, B79)</t>
    </r>
  </si>
  <si>
    <r>
      <t>Trunk injury, unspecified location </t>
    </r>
    <r>
      <rPr>
        <sz val="12"/>
        <color rgb="FF94A4B3"/>
        <rFont val="Inherit"/>
      </rPr>
      <t>(c_1052, T09.9)</t>
    </r>
  </si>
  <si>
    <r>
      <t>Typhoid fever </t>
    </r>
    <r>
      <rPr>
        <sz val="12"/>
        <color rgb="FF94A4B3"/>
        <rFont val="Inherit"/>
      </rPr>
      <t>(c_234, A01.0)</t>
    </r>
  </si>
  <si>
    <r>
      <t>Ulcerative colitis </t>
    </r>
    <r>
      <rPr>
        <sz val="12"/>
        <color rgb="FF94A4B3"/>
        <rFont val="Inherit"/>
      </rPr>
      <t>(c_23, K51)</t>
    </r>
  </si>
  <si>
    <r>
      <t>Ulcerative colitis exacerbation </t>
    </r>
    <r>
      <rPr>
        <sz val="12"/>
        <color rgb="FF94A4B3"/>
        <rFont val="Inherit"/>
      </rPr>
      <t>(c_1209, K51, K51.8)</t>
    </r>
  </si>
  <si>
    <r>
      <t>Umbilical granuloma </t>
    </r>
    <r>
      <rPr>
        <sz val="12"/>
        <color rgb="FF94A4B3"/>
        <rFont val="Inherit"/>
      </rPr>
      <t>(c_1185, P83.8)</t>
    </r>
  </si>
  <si>
    <r>
      <t>Umbilical hernia </t>
    </r>
    <r>
      <rPr>
        <sz val="12"/>
        <color rgb="FF94A4B3"/>
        <rFont val="Inherit"/>
      </rPr>
      <t>(c_1007, K42)</t>
    </r>
  </si>
  <si>
    <r>
      <t>Upper limb injury, unspecified location </t>
    </r>
    <r>
      <rPr>
        <sz val="12"/>
        <color rgb="FF94A4B3"/>
        <rFont val="Inherit"/>
      </rPr>
      <t>(c_1036, T11.9)</t>
    </r>
  </si>
  <si>
    <r>
      <t>Urethritis </t>
    </r>
    <r>
      <rPr>
        <sz val="12"/>
        <color rgb="FF94A4B3"/>
        <rFont val="Inherit"/>
      </rPr>
      <t>(c_292, N34.1, N34.2, N34.3, N37.0)</t>
    </r>
  </si>
  <si>
    <r>
      <t>Viral gastroenteritis </t>
    </r>
    <r>
      <rPr>
        <sz val="12"/>
        <color rgb="FF94A4B3"/>
        <rFont val="Inherit"/>
      </rPr>
      <t>(c_1076, A08, A08.4, A09, K52.8, K52.9)</t>
    </r>
  </si>
  <si>
    <r>
      <t>Viral meningitis </t>
    </r>
    <r>
      <rPr>
        <sz val="12"/>
        <color rgb="FF94A4B3"/>
        <rFont val="Inherit"/>
      </rPr>
      <t>(c_562, A87, B00.3, B02.1, B26.1, G02.0)</t>
    </r>
  </si>
  <si>
    <r>
      <t>Vitamin A deficiency </t>
    </r>
    <r>
      <rPr>
        <sz val="12"/>
        <color rgb="FF94A4B3"/>
        <rFont val="Inherit"/>
      </rPr>
      <t>(c_1141, E50, E50.0, E50.1, E50.2, E50.3, E50.4, E50.5, E50.6, E50.7, E50.8, E50.9)</t>
    </r>
  </si>
  <si>
    <r>
      <t>Vitamin K deficiency bleeding </t>
    </r>
    <r>
      <rPr>
        <sz val="12"/>
        <color rgb="FF94A4B3"/>
        <rFont val="Inherit"/>
      </rPr>
      <t>(c_1164, P53)</t>
    </r>
  </si>
  <si>
    <r>
      <t>Vitiligo </t>
    </r>
    <r>
      <rPr>
        <sz val="12"/>
        <color rgb="FF94A4B3"/>
        <rFont val="Inherit"/>
      </rPr>
      <t>(c_743, L80)</t>
    </r>
  </si>
  <si>
    <r>
      <t>Von Willebrand disease </t>
    </r>
    <r>
      <rPr>
        <sz val="12"/>
        <color rgb="FF94A4B3"/>
        <rFont val="Inherit"/>
      </rPr>
      <t>(c_388, D68.0)</t>
    </r>
  </si>
  <si>
    <r>
      <t>Vulvovaginal candidiasis </t>
    </r>
    <r>
      <rPr>
        <sz val="12"/>
        <color rgb="FF94A4B3"/>
        <rFont val="Inherit"/>
      </rPr>
      <t>(c_732, B37.3)</t>
    </r>
  </si>
  <si>
    <r>
      <t>Warts </t>
    </r>
    <r>
      <rPr>
        <sz val="12"/>
        <color rgb="FF94A4B3"/>
        <rFont val="Inherit"/>
      </rPr>
      <t>(c_13, B07)</t>
    </r>
  </si>
  <si>
    <r>
      <t>Whitlow </t>
    </r>
    <r>
      <rPr>
        <sz val="12"/>
        <color rgb="FF94A4B3"/>
        <rFont val="Inherit"/>
      </rPr>
      <t>(c_569, L03.0)</t>
    </r>
  </si>
  <si>
    <r>
      <t>Wound dehiscence </t>
    </r>
    <r>
      <rPr>
        <sz val="12"/>
        <color rgb="FF94A4B3"/>
        <rFont val="Inherit"/>
      </rPr>
      <t>(c_1193, T81.3)</t>
    </r>
  </si>
  <si>
    <r>
      <t>Wound infection </t>
    </r>
    <r>
      <rPr>
        <sz val="12"/>
        <color rgb="FF94A4B3"/>
        <rFont val="Inherit"/>
      </rPr>
      <t>(c_1192, T79.3)</t>
    </r>
  </si>
  <si>
    <r>
      <t>Wrist and hand contusion </t>
    </r>
    <r>
      <rPr>
        <sz val="12"/>
        <color rgb="FF94A4B3"/>
        <rFont val="Inherit"/>
      </rPr>
      <t>(c_1043, S60.2)</t>
    </r>
  </si>
  <si>
    <r>
      <t>Wrist dislocation </t>
    </r>
    <r>
      <rPr>
        <sz val="12"/>
        <color rgb="FF94A4B3"/>
        <rFont val="Inherit"/>
      </rPr>
      <t>(c_1027, S63.0)</t>
    </r>
  </si>
  <si>
    <t>SEARCH_TYPE</t>
  </si>
  <si>
    <t>SRV_DELV_METH</t>
  </si>
  <si>
    <t>OPEN_NOW</t>
  </si>
  <si>
    <t>POSTCODE APPLICABLE</t>
  </si>
  <si>
    <t>CONDITIONS</t>
  </si>
  <si>
    <t xml:space="preserve">LEVEL </t>
  </si>
  <si>
    <t>GEOCODE APPLICABLE</t>
  </si>
  <si>
    <t>Radius</t>
  </si>
  <si>
    <t>Organisation Name</t>
  </si>
  <si>
    <t>TAXONOMY</t>
  </si>
  <si>
    <t>SERVICE_TYPE</t>
  </si>
  <si>
    <t>SRCH_KEY_WORD</t>
  </si>
  <si>
    <t>LOCATION_TYPE</t>
  </si>
  <si>
    <t>TEXT</t>
  </si>
  <si>
    <t>Service type - SNOMED Code (string can be put in code)</t>
  </si>
  <si>
    <t>FHIR Search Params</t>
  </si>
  <si>
    <t>1</t>
  </si>
  <si>
    <t>VIRTUAL</t>
  </si>
  <si>
    <t>nhsd:/reference/taxonomies/snomed-servicetype|1223091000168105</t>
  </si>
  <si>
    <t>"location.physicalType": "virtual",
    "service-type": "nhsd:/reference/taxonomies/snomed-servicetype|1223091000168105",
    "openAt": "2022-09-08T05:30:00+10:00",
    "coverageArea.address-postalcode": "7275",
    "characteristic": "http://fhir.nhsd.com.au/CodeSystem/rc-serviceCharInternalUse|primaryCareAfterHours"</t>
  </si>
  <si>
    <t>Parameters :{"params":"location.physicalType=virtual&amp;service-type=nhsd%3A%2Freference%2Ftaxonomies%2Fsnomed-servicetype%7C1223091000168105&amp;characteristic=http%3A%2F%2Ffhir.nhsd.com.au%2FCodeSystem%2Frc-serviceCharInternalUse%7CprimaryCareAfterHours&amp;openAt=2022-11-08T08:33:20.000Z&amp;coverageArea.address-postalcode=2323"}</t>
  </si>
  <si>
    <t>OpenAt  to replace OpenNow
Timezone attribute?
-State 
-Day Light Saving: rules</t>
  </si>
  <si>
    <t>If DELV Method = Virtual, location.physicalType = virtual
If DELV Method = Site visit, location.physicalType = si
If postcode applicable =Yes, use 'coverageArea.address-postalcode" with postcode
If postcode applicable =No, use Geocode "location.near": "-35.02343:138.569834"</t>
  </si>
  <si>
    <t>2</t>
  </si>
  <si>
    <t>"location.physicalType": "virtual",
    "characteristic": "http://fhir.nhsd.com.au/CodeSystem/rc-serviceCharInternalUse|raRMS",
    "service-type": "nhsd:/reference/taxonomies/snomed-servicetype|1223091000168105",
    "openAt": "2022-09-08T20:30:00+10:00",
    "coverageArea.address-postalcode": "2800"</t>
  </si>
  <si>
    <t>3</t>
  </si>
  <si>
    <t>SITE_VISIT</t>
  </si>
  <si>
    <t>nhsd:/reference/taxonomies/snomed-servicetype|1277181000168103</t>
  </si>
  <si>
    <r>
      <rPr>
        <sz val="10"/>
        <color rgb="FF000000"/>
        <rFont val="Arial"/>
        <family val="2"/>
      </rPr>
      <t xml:space="preserve">
</t>
    </r>
    <r>
      <rPr>
        <b/>
        <sz val="10"/>
        <color rgb="FF000000"/>
        <rFont val="Arial"/>
        <family val="2"/>
      </rPr>
      <t xml:space="preserve">Coverage area search
</t>
    </r>
    <r>
      <rPr>
        <sz val="10"/>
        <color rgb="FF000000"/>
        <rFont val="Arial"/>
        <family val="2"/>
      </rPr>
      <t>"location.physicalType": "si",
    "characteristic": "http://fhir.nhsd.com.au/CodeSystem/rc-serviceCharInternalUse|waNursingPost",
    "service-type": "nhsd:/reference/taxonomies/snomed-servicetype|1277181000168103",
    "openAt": "2022-09-08T12:30:00+10:00",
    "</t>
    </r>
    <r>
      <rPr>
        <sz val="10"/>
        <color rgb="FFFF0000"/>
        <rFont val="Arial"/>
        <family val="2"/>
      </rPr>
      <t>coverageArea.address-postalcode</t>
    </r>
    <r>
      <rPr>
        <sz val="10"/>
        <color rgb="FF000000"/>
        <rFont val="Arial"/>
        <family val="2"/>
      </rPr>
      <t xml:space="preserve">": "6044"
</t>
    </r>
    <r>
      <rPr>
        <b/>
        <sz val="10"/>
        <color rgb="FF000000"/>
        <rFont val="Arial"/>
        <family val="2"/>
      </rPr>
      <t xml:space="preserve">Location based search
</t>
    </r>
    <r>
      <rPr>
        <sz val="10"/>
        <color rgb="FF000000"/>
        <rFont val="Arial"/>
        <family val="2"/>
      </rPr>
      <t>"location.physicalType": "si",
    "characteristic": "http://fhir.nhsd.com.au/CodeSystem/rc-serviceCharInternalUse|</t>
    </r>
    <r>
      <rPr>
        <sz val="10"/>
        <color rgb="FFFF0000"/>
        <rFont val="Arial"/>
        <family val="2"/>
      </rPr>
      <t>waNursingPost</t>
    </r>
    <r>
      <rPr>
        <sz val="10"/>
        <color rgb="FF000000"/>
        <rFont val="Arial"/>
        <family val="2"/>
      </rPr>
      <t>",
    "service-type": "nhsd:/reference/taxonomies/snomed-servicetype|1277181000168103",
    "openAt": "2022-09-08T12:30:00+10:00",
    "location.near": "-34.3969:119.2557",
    "location.near-distance": "500|http://unitsofmeasure.org|km"</t>
    </r>
  </si>
  <si>
    <t>fixed</t>
  </si>
  <si>
    <t>Parameters :{"params":"location.physicalType=si&amp;service-type=nhsd%3A%2Freference%2Ftaxonomies%2Fsnomed-servicetype%7C1277181000168103&amp;characteristic=http%3A%2F%2Ffhir.nhsd.com.au%2FCodeSystem%2Frc-serviceCharInternalUse%7CwaNursingPost&amp;openAt=2022-11-15T13:18:31.000Z&amp;coverageArea.address-postalcode=2323"}</t>
  </si>
  <si>
    <t>Parameters :{"params":"location.physicalType=si&amp;service-type=nhsd%3A%2Freference%2Ftaxonomies%2Fsnomed-servicetype%7C1277181000168103&amp;characteristic=http%3A%2F%2Ffhir.nhsd.com.au%2FCodeSystem%2Frc-serviceCharInternalUse%7CwaNursingPost&amp;openAt=2022-11-15T13:18:31.000Z&amp;location.near=-32.779982:151.59913&amp;location.near-distance=5%7Chttp%3A%2F%2Funitsofmeasure.org%7Ckm"}</t>
  </si>
  <si>
    <t>4</t>
  </si>
  <si>
    <r>
      <rPr>
        <sz val="10"/>
        <color rgb="FF000000"/>
        <rFont val="Arial"/>
        <family val="2"/>
      </rPr>
      <t xml:space="preserve"> "location.physicalType": "si",
    "characteristic": "http://fhir.nhsd.com.au/CodeSystem/rc-program|</t>
    </r>
    <r>
      <rPr>
        <sz val="10"/>
        <color rgb="FFFF0000"/>
        <rFont val="Arial"/>
        <family val="2"/>
      </rPr>
      <t>urgentCare</t>
    </r>
    <r>
      <rPr>
        <sz val="10"/>
        <color rgb="FF000000"/>
        <rFont val="Arial"/>
        <family val="2"/>
      </rPr>
      <t xml:space="preserve">",
    "service-type": "nhsd:/reference/taxonomies/snomed-servicetype|1223091000168105",
</t>
    </r>
    <r>
      <rPr>
        <sz val="10"/>
        <color rgb="FFFF0000"/>
        <rFont val="Arial"/>
        <family val="2"/>
      </rPr>
      <t xml:space="preserve">    "openAt": "2022-09-08T20:30:00+10:00",
</t>
    </r>
    <r>
      <rPr>
        <sz val="10"/>
        <color rgb="FF000000"/>
        <rFont val="Arial"/>
        <family val="2"/>
      </rPr>
      <t xml:space="preserve">    "location.near": "-31.057694:115.465764",
    "location.near-distance": "20|http://unitsofmeasure.org|km"</t>
    </r>
  </si>
  <si>
    <t>Open at missing + default radius</t>
  </si>
  <si>
    <t>see tickets</t>
  </si>
  <si>
    <t>5</t>
  </si>
  <si>
    <t xml:space="preserve">Inclusions in query? Based on dx
exclusion
Interim solution </t>
  </si>
  <si>
    <t>nhsd:/reference/taxonomies/snomed-servicetype|413294000</t>
  </si>
  <si>
    <r>
      <t>"location.physicalType": "si",
    "characteristic": "http://fhir.nhsd.com.au/CodeSystem/rc-serviceCharInternalUse|</t>
    </r>
    <r>
      <rPr>
        <sz val="10"/>
        <color rgb="FFFF0000"/>
        <rFont val="Arial"/>
        <family val="2"/>
      </rPr>
      <t>saPriorityCareClinic</t>
    </r>
    <r>
      <rPr>
        <sz val="10"/>
        <rFont val="Arial"/>
        <family val="2"/>
      </rPr>
      <t xml:space="preserve">",
    "service-type": "nhsd:/reference/taxonomies/snomed-servicetype|413294000",
</t>
    </r>
    <r>
      <rPr>
        <sz val="10"/>
        <color rgb="FFFF0000"/>
        <rFont val="Arial"/>
        <family val="2"/>
      </rPr>
      <t xml:space="preserve">    "openAt": "2022-09-08T12:30:00+10:00",
</t>
    </r>
    <r>
      <rPr>
        <sz val="10"/>
        <rFont val="Arial"/>
        <family val="2"/>
      </rPr>
      <t xml:space="preserve">    "location.near": "-34.92869:138.60102",
    "location.near-distance": "20|http://unitsofmeasure.org|km"</t>
    </r>
  </si>
  <si>
    <t>Geocode should be used
Default near distance 5km (parameter)</t>
  </si>
  <si>
    <r>
      <rPr>
        <sz val="10"/>
        <color rgb="FF000000"/>
        <rFont val="Arial"/>
        <family val="2"/>
      </rPr>
      <t>Parameters :{"params":"location.physicalType=si&amp;service-type=nhsd%3A%2Freference%2Ftaxonomies%2Fsnomed-servicetype%7C413294000&amp;characteristic=http%3A%2F%2Ffhir.nhsd.com.au%2FCodeSystem%2Frc-serviceCharInternalUse%7Csa</t>
    </r>
    <r>
      <rPr>
        <sz val="10"/>
        <color rgb="FFFF0000"/>
        <rFont val="Arial"/>
        <family val="2"/>
      </rPr>
      <t>PriorityCareClinic</t>
    </r>
    <r>
      <rPr>
        <sz val="10"/>
        <color rgb="FF000000"/>
        <rFont val="Arial"/>
        <family val="2"/>
      </rPr>
      <t>&amp;openAt=2022-11-05T17:36:40.000Z&amp;location.near=-33.269231:138.354275&amp;location.near-distance=5%7Chttp%3A%2F%2Funitsofmeasure.org%7Ckm"}</t>
    </r>
  </si>
  <si>
    <t>GP Assist</t>
  </si>
  <si>
    <t>GPAT/GPAT_NURSE SERVICE</t>
  </si>
  <si>
    <t xml:space="preserve">"organization.name": "GP Assist",
    "location.physicalType": "virtual",
    "service-type": "nhsd:/reference/taxonomies/snomed-servicetype|1223091000168105",
    "openAt": "2022-09-08T12:30:00+10:00",
    "coverageArea.address-postalcode": "6044"
</t>
  </si>
  <si>
    <t>radius?</t>
  </si>
  <si>
    <t>Parameters :{"params":"location.physicalType=virtual&amp;service-type=nhsd%3A%2Freference%2Ftaxonomies%2Fsnomed-servicetype%7C1223091000168105&amp;openAt=2022-11-07T13:27:37.000Z&amp;coverageArea.address-postalcode=7000&amp;organization.name=GP Assist"}</t>
  </si>
  <si>
    <t>SNOMED CT-AU Service Type Concepts available via NHSD APIs</t>
  </si>
  <si>
    <t>SNOMED CT-AU service type code</t>
  </si>
  <si>
    <t>Aboriginal and Torres Strait Islander health service</t>
  </si>
  <si>
    <t>1292991000168106</t>
  </si>
  <si>
    <t>Accommodation support service</t>
  </si>
  <si>
    <t>1256131000168104</t>
  </si>
  <si>
    <t>Updates and maintenance of this list in dynamics</t>
  </si>
  <si>
    <t>Acquired brain injury information and referral support service</t>
  </si>
  <si>
    <t>1241751000168104</t>
  </si>
  <si>
    <t>Acupuncture service</t>
  </si>
  <si>
    <t>1120851000168104</t>
  </si>
  <si>
    <t>Acute mental health inpatient service</t>
  </si>
  <si>
    <t>1239041000168102</t>
  </si>
  <si>
    <t>Acute pain service</t>
  </si>
  <si>
    <t>310072004</t>
  </si>
  <si>
    <t>Addiction medicine service</t>
  </si>
  <si>
    <t>1120861000168102</t>
  </si>
  <si>
    <t>Adult mental health service</t>
  </si>
  <si>
    <t>1238991000168104</t>
  </si>
  <si>
    <t>Aged care assessment service</t>
  </si>
  <si>
    <t>1223381000168105</t>
  </si>
  <si>
    <t>Aged care case management service</t>
  </si>
  <si>
    <t>1223421000168101</t>
  </si>
  <si>
    <t>Aged care information and referral service</t>
  </si>
  <si>
    <t>1256141000168108</t>
  </si>
  <si>
    <t>Aged care planned activity group</t>
  </si>
  <si>
    <t>1223391000168108</t>
  </si>
  <si>
    <t>Aged care residential respite high care</t>
  </si>
  <si>
    <t>1256161000168107</t>
  </si>
  <si>
    <t>Aged care residential respite low care</t>
  </si>
  <si>
    <t>1256151000168105</t>
  </si>
  <si>
    <t>Aged care transport service</t>
  </si>
  <si>
    <t>1223411000168108</t>
  </si>
  <si>
    <t>Air ambulance service</t>
  </si>
  <si>
    <t>1223061000168103</t>
  </si>
  <si>
    <t>Alcohol and drug information service</t>
  </si>
  <si>
    <t>1248881000168109</t>
  </si>
  <si>
    <t>Allergy and clinical immunology service</t>
  </si>
  <si>
    <t>1256171000168101</t>
  </si>
  <si>
    <t>Anaesthetic service</t>
  </si>
  <si>
    <t>310001007</t>
  </si>
  <si>
    <t>Anatomic pathology service</t>
  </si>
  <si>
    <t>708183009</t>
  </si>
  <si>
    <t>Audiological service</t>
  </si>
  <si>
    <t>310004004</t>
  </si>
  <si>
    <t>Bereavement counselling service</t>
  </si>
  <si>
    <t>1244551000168105</t>
  </si>
  <si>
    <t>Breast screening service</t>
  </si>
  <si>
    <t>310126000</t>
  </si>
  <si>
    <t>Cancer support group service</t>
  </si>
  <si>
    <t>1293001000168107</t>
  </si>
  <si>
    <t>Cardiac rehabilitation service</t>
  </si>
  <si>
    <t>733459009</t>
  </si>
  <si>
    <t>Cardiology service</t>
  </si>
  <si>
    <t>1121031000168108</t>
  </si>
  <si>
    <t>Cardiothoracic surgery service</t>
  </si>
  <si>
    <t>310140004</t>
  </si>
  <si>
    <t>Carer support service</t>
  </si>
  <si>
    <t>1238851000168101</t>
  </si>
  <si>
    <t>Chemical pathology service</t>
  </si>
  <si>
    <t>310076001</t>
  </si>
  <si>
    <t>Chemotherapy service</t>
  </si>
  <si>
    <t>1244931000168105</t>
  </si>
  <si>
    <t>Child and adolescent mental health service</t>
  </si>
  <si>
    <t>1239001000168104</t>
  </si>
  <si>
    <t>Child protection service</t>
  </si>
  <si>
    <t>1225041000168103</t>
  </si>
  <si>
    <t>Child residential care service</t>
  </si>
  <si>
    <t>1256021000168103</t>
  </si>
  <si>
    <t>Chinese herbal medicine service</t>
  </si>
  <si>
    <t>1226611000168100</t>
  </si>
  <si>
    <t>Chiropractic service</t>
  </si>
  <si>
    <t>722170006</t>
  </si>
  <si>
    <t>Chronic disease management service</t>
  </si>
  <si>
    <t>1226621000168107</t>
  </si>
  <si>
    <t>Clinical genetics service</t>
  </si>
  <si>
    <t>1121021000168105</t>
  </si>
  <si>
    <t>Clinical oncology service</t>
  </si>
  <si>
    <t>310022001</t>
  </si>
  <si>
    <t>Clinical pathology service</t>
  </si>
  <si>
    <t>708184003</t>
  </si>
  <si>
    <t>Clinical pharmacology service</t>
  </si>
  <si>
    <t>700436003</t>
  </si>
  <si>
    <t>Clinical psychology service</t>
  </si>
  <si>
    <t>1256181000168103</t>
  </si>
  <si>
    <t>Colorectal surgery service</t>
  </si>
  <si>
    <t>310155008</t>
  </si>
  <si>
    <t>Community cancer service</t>
  </si>
  <si>
    <t>1223341000168100</t>
  </si>
  <si>
    <t>Community health services</t>
  </si>
  <si>
    <t>413294000</t>
  </si>
  <si>
    <t>Community transport service</t>
  </si>
  <si>
    <t>1239151000168101</t>
  </si>
  <si>
    <t>Community youth support service</t>
  </si>
  <si>
    <t>1239121000168109</t>
  </si>
  <si>
    <t>Continence Service</t>
  </si>
  <si>
    <t>1244941000168101</t>
  </si>
  <si>
    <t>Crisis and emergency accommodation service</t>
  </si>
  <si>
    <t>1248851000168102</t>
  </si>
  <si>
    <t>Crisis counselling</t>
  </si>
  <si>
    <t>1244561000168107</t>
  </si>
  <si>
    <t>Delivered meal service</t>
  </si>
  <si>
    <t>1239211000168107</t>
  </si>
  <si>
    <t>Dental hygiene service</t>
  </si>
  <si>
    <t>1223551000168105</t>
  </si>
  <si>
    <t>Dermatological surgery service</t>
  </si>
  <si>
    <t>1225071000168105</t>
  </si>
  <si>
    <t>Dermatology service</t>
  </si>
  <si>
    <t>700241009</t>
  </si>
  <si>
    <t>Dietetics service</t>
  </si>
  <si>
    <t>310090003</t>
  </si>
  <si>
    <t>Disability advocacy service</t>
  </si>
  <si>
    <t>1241761000168102</t>
  </si>
  <si>
    <t>Disability aids and equipment service</t>
  </si>
  <si>
    <t>1241771000168108</t>
  </si>
  <si>
    <t>Disability case management service</t>
  </si>
  <si>
    <t>1241781000168106</t>
  </si>
  <si>
    <t>Disability financial support service</t>
  </si>
  <si>
    <t>1256191000168100</t>
  </si>
  <si>
    <t>Disability information and referral service</t>
  </si>
  <si>
    <t>1241801000168105</t>
  </si>
  <si>
    <t>Disability social and recreational activity service</t>
  </si>
  <si>
    <t>1241791000168109</t>
  </si>
  <si>
    <t>Disability supported accommodation service</t>
  </si>
  <si>
    <t>1241811000168108</t>
  </si>
  <si>
    <t>Disability transport service</t>
  </si>
  <si>
    <t>1239161000168104</t>
  </si>
  <si>
    <t>Domestic and family violence support service</t>
  </si>
  <si>
    <t>1225051000168101</t>
  </si>
  <si>
    <t>Domestic violence counselling service</t>
  </si>
  <si>
    <t>1244571000168101</t>
  </si>
  <si>
    <t>Drug and alcohol counselling service</t>
  </si>
  <si>
    <t>1244861000168109</t>
  </si>
  <si>
    <t>Drug and alcohol support group service</t>
  </si>
  <si>
    <t>1239091000168105</t>
  </si>
  <si>
    <t>Early childhood intervention service</t>
  </si>
  <si>
    <t>1225061000168104</t>
  </si>
  <si>
    <t>Early parenting support service</t>
  </si>
  <si>
    <t>1308141000168105</t>
  </si>
  <si>
    <t>Endocrinology service</t>
  </si>
  <si>
    <t>700434000</t>
  </si>
  <si>
    <t>Endodontic service</t>
  </si>
  <si>
    <t>734862008</t>
  </si>
  <si>
    <t>Endoscopy service</t>
  </si>
  <si>
    <t>310030000</t>
  </si>
  <si>
    <t>Exercise physiology service</t>
  </si>
  <si>
    <t>1240761000168106</t>
  </si>
  <si>
    <t>Falls prevention service</t>
  </si>
  <si>
    <t>1244961000168102</t>
  </si>
  <si>
    <t>Family counselling service</t>
  </si>
  <si>
    <t>1255941000168103</t>
  </si>
  <si>
    <t>Family planning service</t>
  </si>
  <si>
    <t>310031001</t>
  </si>
  <si>
    <t>Financial counselling service</t>
  </si>
  <si>
    <t>1244581000168103</t>
  </si>
  <si>
    <t>Food relief service</t>
  </si>
  <si>
    <t>1239181000168108</t>
  </si>
  <si>
    <t>Foot and ankle surgery service</t>
  </si>
  <si>
    <t>1225081000168108</t>
  </si>
  <si>
    <t>Foster care service</t>
  </si>
  <si>
    <t>1256001000168107</t>
  </si>
  <si>
    <t>Friendly visiting service</t>
  </si>
  <si>
    <t>1223431000168103</t>
  </si>
  <si>
    <t>Garden maintenance service</t>
  </si>
  <si>
    <t>1239231000168102</t>
  </si>
  <si>
    <t>Gastroenterology and hepatology service</t>
  </si>
  <si>
    <t>1238961000168106</t>
  </si>
  <si>
    <t>Gastroenterology service</t>
  </si>
  <si>
    <t>700433006</t>
  </si>
  <si>
    <t>General medical service</t>
  </si>
  <si>
    <t>700232004</t>
  </si>
  <si>
    <t>1223091000168105</t>
  </si>
  <si>
    <t>General practice skin cancer service</t>
  </si>
  <si>
    <t>1276651000168103</t>
  </si>
  <si>
    <t>General surgical service</t>
  </si>
  <si>
    <t>310156009</t>
  </si>
  <si>
    <t>Generalist counselling service</t>
  </si>
  <si>
    <t>1277211000168104</t>
  </si>
  <si>
    <t>Genetic counselling service</t>
  </si>
  <si>
    <t>1256081000168104</t>
  </si>
  <si>
    <t>Genetic pathology service</t>
  </si>
  <si>
    <t>1248841000168104</t>
  </si>
  <si>
    <t>Geriatric medicine service</t>
  </si>
  <si>
    <t>3531000175102</t>
  </si>
  <si>
    <t>Gynaecological oncology service</t>
  </si>
  <si>
    <t>1238971000168100</t>
  </si>
  <si>
    <t>Gynaecology service</t>
  </si>
  <si>
    <t>310061009</t>
  </si>
  <si>
    <t>Haematology service</t>
  </si>
  <si>
    <t>708196005</t>
  </si>
  <si>
    <t>Hand surgery service</t>
  </si>
  <si>
    <t>310157000</t>
  </si>
  <si>
    <t>Health counselling service</t>
  </si>
  <si>
    <t>1277221000168106</t>
  </si>
  <si>
    <t>Health information and referral service</t>
  </si>
  <si>
    <t>1276981000168103</t>
  </si>
  <si>
    <t>Health promotion service</t>
  </si>
  <si>
    <t>1293061000168108</t>
  </si>
  <si>
    <t>Hearing aid service</t>
  </si>
  <si>
    <t>310015009</t>
  </si>
  <si>
    <t>Hepatology service</t>
  </si>
  <si>
    <t>1238951000168109</t>
  </si>
  <si>
    <t>Home care support service</t>
  </si>
  <si>
    <t>1248871000168106</t>
  </si>
  <si>
    <t>Home maintenance and repair service</t>
  </si>
  <si>
    <t>1239191000168106</t>
  </si>
  <si>
    <t>Home modification service</t>
  </si>
  <si>
    <t>1239221000168100</t>
  </si>
  <si>
    <t>Homelessness support service</t>
  </si>
  <si>
    <t>1248861000168100</t>
  </si>
  <si>
    <t>Hospital pharmacy service</t>
  </si>
  <si>
    <t>1244921000168107</t>
  </si>
  <si>
    <t>Hospital-based outpatient clinic</t>
  </si>
  <si>
    <t>Hydrotherapy service</t>
  </si>
  <si>
    <t>1223571000168101</t>
  </si>
  <si>
    <t>Immunisation service</t>
  </si>
  <si>
    <t>1238911000168108</t>
  </si>
  <si>
    <t>Immunology service</t>
  </si>
  <si>
    <t>708190004</t>
  </si>
  <si>
    <t>Infectious diseases service</t>
  </si>
  <si>
    <t>1136211000168103</t>
  </si>
  <si>
    <t>Integrated Family Service</t>
  </si>
  <si>
    <t>1256031000168100</t>
  </si>
  <si>
    <t>Intensive care service</t>
  </si>
  <si>
    <t>310032008</t>
  </si>
  <si>
    <t>Kinship care service</t>
  </si>
  <si>
    <t>1256011000168105</t>
  </si>
  <si>
    <t>Leaving care support service</t>
  </si>
  <si>
    <t>1256041000168109</t>
  </si>
  <si>
    <t>Magnetic resonance imaging service</t>
  </si>
  <si>
    <t>310127009</t>
  </si>
  <si>
    <t>Massage therapy service</t>
  </si>
  <si>
    <t>1135791000168108</t>
  </si>
  <si>
    <t>Mediation service</t>
  </si>
  <si>
    <t>1255951000168101</t>
  </si>
  <si>
    <t>Medical deputising service</t>
  </si>
  <si>
    <t>1223071000168109</t>
  </si>
  <si>
    <t>Medical microbiology service</t>
  </si>
  <si>
    <t>310078000</t>
  </si>
  <si>
    <t>Medication management service</t>
  </si>
  <si>
    <t>1135811000168107</t>
  </si>
  <si>
    <t>Men's health clinic service</t>
  </si>
  <si>
    <t>1238981000168102</t>
  </si>
  <si>
    <t>Mental health advocacy service</t>
  </si>
  <si>
    <t>1239011000168101</t>
  </si>
  <si>
    <t>Mental health case management service</t>
  </si>
  <si>
    <t>1239031000168106</t>
  </si>
  <si>
    <t>1239021000168108</t>
  </si>
  <si>
    <t>Mental health information and referral service</t>
  </si>
  <si>
    <t>1256091000168101</t>
  </si>
  <si>
    <t>Mental health non-residential rehabilitation service</t>
  </si>
  <si>
    <t>1239051000168100</t>
  </si>
  <si>
    <t>Mental health residential rehabilitation service</t>
  </si>
  <si>
    <t>1239061000168103</t>
  </si>
  <si>
    <t>Mental health service</t>
  </si>
  <si>
    <t>708168004</t>
  </si>
  <si>
    <t>Midwifery service</t>
  </si>
  <si>
    <t>714088003</t>
  </si>
  <si>
    <t>Music therapy service</t>
  </si>
  <si>
    <t>310086000</t>
  </si>
  <si>
    <t>Myotherapy service</t>
  </si>
  <si>
    <t>1240771000168100</t>
  </si>
  <si>
    <t>Needle and Syringe Program</t>
  </si>
  <si>
    <t>1244871000168103</t>
  </si>
  <si>
    <t>Neonatology service</t>
  </si>
  <si>
    <t>1277201000168102</t>
  </si>
  <si>
    <t>Nephrology service</t>
  </si>
  <si>
    <t>1136301000168108</t>
  </si>
  <si>
    <t>Neurology service</t>
  </si>
  <si>
    <t>1136311000168106</t>
  </si>
  <si>
    <t>Neuropsychology service</t>
  </si>
  <si>
    <t>1136331000168101</t>
  </si>
  <si>
    <t>Neurosurgical service</t>
  </si>
  <si>
    <t>310159002</t>
  </si>
  <si>
    <t>Non-residential drug and alcohol dependence treatment service</t>
  </si>
  <si>
    <t>1244881000168100</t>
  </si>
  <si>
    <t>Nuclear medicine service</t>
  </si>
  <si>
    <t>1136381000168100</t>
  </si>
  <si>
    <t>1277181000168103</t>
  </si>
  <si>
    <t>Nurse practitioner led clinic</t>
  </si>
  <si>
    <t>1277191000168100</t>
  </si>
  <si>
    <t>Nursing service</t>
  </si>
  <si>
    <t>708170008</t>
  </si>
  <si>
    <t>Nutrition service</t>
  </si>
  <si>
    <t>1240781000168102</t>
  </si>
  <si>
    <t>Obstetric ultrasound service</t>
  </si>
  <si>
    <t>708173005</t>
  </si>
  <si>
    <t>Obstetrics and gynaecology service</t>
  </si>
  <si>
    <t>310060005</t>
  </si>
  <si>
    <t>Obstetrics service</t>
  </si>
  <si>
    <t>310063007</t>
  </si>
  <si>
    <t>Occupational medicine service</t>
  </si>
  <si>
    <t>1277151000168105</t>
  </si>
  <si>
    <t>Occupational therapy service</t>
  </si>
  <si>
    <t>310093001</t>
  </si>
  <si>
    <t>One on one mentoring support service</t>
  </si>
  <si>
    <t>1276661000168101</t>
  </si>
  <si>
    <t>Ophthalmology service</t>
  </si>
  <si>
    <t>310160007</t>
  </si>
  <si>
    <t>Oral and maxillofacial surgery</t>
  </si>
  <si>
    <t>1225091000168106</t>
  </si>
  <si>
    <t>Oral medicine service</t>
  </si>
  <si>
    <t>1256071000168102</t>
  </si>
  <si>
    <t>Oral surgery service</t>
  </si>
  <si>
    <t>310145009</t>
  </si>
  <si>
    <t>Orthodontics service</t>
  </si>
  <si>
    <t>310146005</t>
  </si>
  <si>
    <t>Orthopaedic service</t>
  </si>
  <si>
    <t>310161006</t>
  </si>
  <si>
    <t>Orthoptics service</t>
  </si>
  <si>
    <t>310106004</t>
  </si>
  <si>
    <t>Osteopathy service</t>
  </si>
  <si>
    <t>1136391000168102</t>
  </si>
  <si>
    <t>Otolaryngology service</t>
  </si>
  <si>
    <t>310149003</t>
  </si>
  <si>
    <t>Outreach service</t>
  </si>
  <si>
    <t>1244481000168102</t>
  </si>
  <si>
    <t>Paediatric cardiology service</t>
  </si>
  <si>
    <t>1223181000168108</t>
  </si>
  <si>
    <t>Paediatric clinical genetics service</t>
  </si>
  <si>
    <t>1223191000168106</t>
  </si>
  <si>
    <t>Paediatric clinical pharmacology service</t>
  </si>
  <si>
    <t>1223201000168109</t>
  </si>
  <si>
    <t>Paediatric dentistry service</t>
  </si>
  <si>
    <t>310147001</t>
  </si>
  <si>
    <t>Paediatric dermatology service</t>
  </si>
  <si>
    <t>1223211000168107</t>
  </si>
  <si>
    <t>Paediatric endocrinology service</t>
  </si>
  <si>
    <t>3761000175103</t>
  </si>
  <si>
    <t>Paediatric gastroenterology and hepatology service</t>
  </si>
  <si>
    <t>1248801000168101</t>
  </si>
  <si>
    <t>Paediatric haematology service</t>
  </si>
  <si>
    <t>1223221000168100</t>
  </si>
  <si>
    <t>Paediatric immunology and allergy service</t>
  </si>
  <si>
    <t>1223231000168102</t>
  </si>
  <si>
    <t>Paediatric infectious disease service</t>
  </si>
  <si>
    <t>3781000175109</t>
  </si>
  <si>
    <t>Paediatric intensive care service</t>
  </si>
  <si>
    <t>310034009</t>
  </si>
  <si>
    <t>Paediatric medical service</t>
  </si>
  <si>
    <t>1223241000168106</t>
  </si>
  <si>
    <t>Paediatric nephrology service</t>
  </si>
  <si>
    <t>3791000175107</t>
  </si>
  <si>
    <t>Paediatric neurology service</t>
  </si>
  <si>
    <t>310068003</t>
  </si>
  <si>
    <t>Paediatric nuclear medicine service</t>
  </si>
  <si>
    <t>1223251000168108</t>
  </si>
  <si>
    <t>Paediatric oncology service</t>
  </si>
  <si>
    <t>310069006</t>
  </si>
  <si>
    <t>Paediatric otolaryngology service</t>
  </si>
  <si>
    <t>1223261000168105</t>
  </si>
  <si>
    <t>Paediatric rehabilitation medicine service</t>
  </si>
  <si>
    <t>1223271000168104</t>
  </si>
  <si>
    <t>Paediatric respiratory service</t>
  </si>
  <si>
    <t>1223281000168101</t>
  </si>
  <si>
    <t>Paediatric rheumatology service</t>
  </si>
  <si>
    <t>1223291000168103</t>
  </si>
  <si>
    <t>Paediatric sleep medicine service</t>
  </si>
  <si>
    <t>1223301000168102</t>
  </si>
  <si>
    <t>Paediatric surgical service</t>
  </si>
  <si>
    <t>310163009</t>
  </si>
  <si>
    <t>Paediatric thoracic medicine service</t>
  </si>
  <si>
    <t>1223311000168104</t>
  </si>
  <si>
    <t>Pain management service</t>
  </si>
  <si>
    <t>310071006</t>
  </si>
  <si>
    <t>Pain medicine service</t>
  </si>
  <si>
    <t>1277171000168101</t>
  </si>
  <si>
    <t>Palliative medicine service</t>
  </si>
  <si>
    <t>1277161000168107</t>
  </si>
  <si>
    <t>Parenting and family support service</t>
  </si>
  <si>
    <t>1238881000168108</t>
  </si>
  <si>
    <t>Patient advocacy and liaison service</t>
  </si>
  <si>
    <t>1238871000168105</t>
  </si>
  <si>
    <t>Patient transport service</t>
  </si>
  <si>
    <t>1223041000168102</t>
  </si>
  <si>
    <t>Perinatal mental health service</t>
  </si>
  <si>
    <t>1239071000168109</t>
  </si>
  <si>
    <t>Perinatology service</t>
  </si>
  <si>
    <t>2451000175103</t>
  </si>
  <si>
    <t>Periodontic service</t>
  </si>
  <si>
    <t>1235931000168108</t>
  </si>
  <si>
    <t>Permanent residential aged care service</t>
  </si>
  <si>
    <t>1276641000168100</t>
  </si>
  <si>
    <t>Personal alarm service</t>
  </si>
  <si>
    <t>1239201000168109</t>
  </si>
  <si>
    <t>Personal care for older persons service</t>
  </si>
  <si>
    <t>1223441000168107</t>
  </si>
  <si>
    <t>Pharmacotherapy service for drug and alcohol dependence</t>
  </si>
  <si>
    <t>1244891000168102</t>
  </si>
  <si>
    <t>Physical activity program</t>
  </si>
  <si>
    <t>1256101000168106</t>
  </si>
  <si>
    <t>Physical and rehabilitation medicine service</t>
  </si>
  <si>
    <t>722424008</t>
  </si>
  <si>
    <t>Physiotherapy service</t>
  </si>
  <si>
    <t>722140001</t>
  </si>
  <si>
    <t>Plastic surgery service</t>
  </si>
  <si>
    <t>310164003</t>
  </si>
  <si>
    <t>Private same-day hospital service</t>
  </si>
  <si>
    <t>1223171000168105</t>
  </si>
  <si>
    <t>Problem gambling counselling service</t>
  </si>
  <si>
    <t>1244591000168100</t>
  </si>
  <si>
    <t>Prosthetics and orthotics service</t>
  </si>
  <si>
    <t>1240791000168104</t>
  </si>
  <si>
    <t>Prosthodontic service</t>
  </si>
  <si>
    <t>734863003</t>
  </si>
  <si>
    <t>Psychiatry service</t>
  </si>
  <si>
    <t>310116007</t>
  </si>
  <si>
    <t>Psychology service</t>
  </si>
  <si>
    <t>310123008</t>
  </si>
  <si>
    <t>Public health medicine</t>
  </si>
  <si>
    <t>1256201000168102</t>
  </si>
  <si>
    <t>Radiation oncology service</t>
  </si>
  <si>
    <t>1136411000168102</t>
  </si>
  <si>
    <t>Radiology service</t>
  </si>
  <si>
    <t>310125001</t>
  </si>
  <si>
    <t>Refugee health service</t>
  </si>
  <si>
    <t>1248591000168109</t>
  </si>
  <si>
    <t>Relationship counselling service</t>
  </si>
  <si>
    <t>1255961000168104</t>
  </si>
  <si>
    <t>Renal dialysis service</t>
  </si>
  <si>
    <t>1244951000168104</t>
  </si>
  <si>
    <t>Reproductive endocrinology and infertility service</t>
  </si>
  <si>
    <t>1248741000168105</t>
  </si>
  <si>
    <t>Residential drug and alcohol dependence treatment service</t>
  </si>
  <si>
    <t>1244911000168100</t>
  </si>
  <si>
    <t>Respiratory medicine service</t>
  </si>
  <si>
    <t>1276581000168106</t>
  </si>
  <si>
    <t>Respite care service</t>
  </si>
  <si>
    <t>1238861000168104</t>
  </si>
  <si>
    <t>Rheumatology service</t>
  </si>
  <si>
    <t>3621000175101</t>
  </si>
  <si>
    <t>Sexual assault counselling service</t>
  </si>
  <si>
    <t>1244611000168105</t>
  </si>
  <si>
    <t>1238931000168103</t>
  </si>
  <si>
    <t>Skin cancer clinic</t>
  </si>
  <si>
    <t>1223331000168109</t>
  </si>
  <si>
    <t>Sleep medicine service</t>
  </si>
  <si>
    <t>1136421000168109</t>
  </si>
  <si>
    <t>Smoking cessation service</t>
  </si>
  <si>
    <t>1244901000168103</t>
  </si>
  <si>
    <t>Social support service</t>
  </si>
  <si>
    <t>1239111000168102</t>
  </si>
  <si>
    <t>Social work service</t>
  </si>
  <si>
    <t>1238891000168106</t>
  </si>
  <si>
    <t>Speech and language therapy service</t>
  </si>
  <si>
    <t>310101009</t>
  </si>
  <si>
    <t>Spiritual counselling service</t>
  </si>
  <si>
    <t>1255971000168105</t>
  </si>
  <si>
    <t>Sports medicine service</t>
  </si>
  <si>
    <t>2351000175106</t>
  </si>
  <si>
    <t>Stomal therapy service</t>
  </si>
  <si>
    <t>1244491000168104</t>
  </si>
  <si>
    <t>Support group service</t>
  </si>
  <si>
    <t>1239081000168107</t>
  </si>
  <si>
    <t>Surgical oncology service</t>
  </si>
  <si>
    <t>699478002</t>
  </si>
  <si>
    <t>Thoracic medicine service</t>
  </si>
  <si>
    <t>1248631000168109</t>
  </si>
  <si>
    <t>Transition Care Program</t>
  </si>
  <si>
    <t>1244531000168104</t>
  </si>
  <si>
    <t>Transplant surgery service</t>
  </si>
  <si>
    <t>310165002</t>
  </si>
  <si>
    <t>Trauma counselling service</t>
  </si>
  <si>
    <t>1244601000168107</t>
  </si>
  <si>
    <t>Trauma surgery service</t>
  </si>
  <si>
    <t>310166001</t>
  </si>
  <si>
    <t>Ultrasound service</t>
  </si>
  <si>
    <t>310169008</t>
  </si>
  <si>
    <t>Urogynaecology service</t>
  </si>
  <si>
    <t>1248771000168103</t>
  </si>
  <si>
    <t>Urology service</t>
  </si>
  <si>
    <t>310167005</t>
  </si>
  <si>
    <t>Vascular surgery service</t>
  </si>
  <si>
    <t>310168000</t>
  </si>
  <si>
    <t>Victims of crime counselling service</t>
  </si>
  <si>
    <t>1255981000168108</t>
  </si>
  <si>
    <t>Walk-in centre</t>
  </si>
  <si>
    <t>1244541000168108</t>
  </si>
  <si>
    <t>Women’s health service</t>
  </si>
  <si>
    <t>1248691000168108</t>
  </si>
  <si>
    <t>Wound management service</t>
  </si>
  <si>
    <t>1248701000168108</t>
  </si>
  <si>
    <t>Patient Plan</t>
  </si>
  <si>
    <t>Follow advice</t>
  </si>
  <si>
    <t>Default</t>
  </si>
  <si>
    <t>Patient Plan is not driving the logic for scripts and care advice, CoC</t>
  </si>
  <si>
    <t>Contact 000</t>
  </si>
  <si>
    <t>Attend Emergency Dept</t>
  </si>
  <si>
    <t>See a health professional</t>
  </si>
  <si>
    <t>Other</t>
  </si>
  <si>
    <t>If it's "Follow advice" or "Other", in coc logic, we only show FO section</t>
  </si>
  <si>
    <t xml:space="preserve">Note: </t>
  </si>
  <si>
    <t xml:space="preserve">WB: for non triage, you can leave outcome and contract id in blank. 
If this template is only need check outcome regardless of the contractID, please leave contractID in blank.  
</t>
  </si>
  <si>
    <t>JF: Please refer to confluence page for context</t>
  </si>
  <si>
    <t>JF: For thoroughness - I have indicated outcomes that shouldn't trigger SMS as N/A - however there is a useability issue here.  ?Consider do we set it to No/hide from finalise flyout?.  Then clean up workflow.</t>
  </si>
  <si>
    <t>Business Decision: 12Jan22 - NonTriage SMS is not required for go live</t>
  </si>
  <si>
    <t xml:space="preserve">Triage </t>
  </si>
  <si>
    <t>Outcome description (Reference only)</t>
  </si>
  <si>
    <t>Consent to send SMS</t>
  </si>
  <si>
    <t>SMS Template (Also Displayed as Read Only Finalise Flyout as SMS Eligibility)</t>
  </si>
  <si>
    <t>not HIAS_VIC</t>
  </si>
  <si>
    <t>Yes</t>
  </si>
  <si>
    <t>CoC Non-Triage</t>
  </si>
  <si>
    <t>NOC Non-Triage</t>
  </si>
  <si>
    <t xml:space="preserve">CoC Triage </t>
  </si>
  <si>
    <t>NoC Triage</t>
  </si>
  <si>
    <t>Added in NOM-4562</t>
  </si>
  <si>
    <t>nPEP WA</t>
  </si>
  <si>
    <t>nPEP SA</t>
  </si>
  <si>
    <t>AHGP Video Link</t>
  </si>
  <si>
    <t>DISPOSITION_ID</t>
  </si>
  <si>
    <t>DISPOSITION_TXT</t>
  </si>
  <si>
    <t>HDA ID</t>
  </si>
  <si>
    <t>HDA Disposition (can be mapped)</t>
  </si>
  <si>
    <t>HDA Disposition (can't be mapped)</t>
  </si>
  <si>
    <t>Activate 000 - Time Sensitive</t>
  </si>
  <si>
    <t>Attend Emergency Department immediately</t>
  </si>
  <si>
    <t>Refer to District or Community Nurse</t>
  </si>
  <si>
    <t>Arrange an appointment with a Diabetes Nurse Specialist</t>
  </si>
  <si>
    <t>See GP in 24 hrs</t>
  </si>
  <si>
    <t>See GP in 24 hrs, inc. telehealth</t>
  </si>
  <si>
    <t>See a doctor within the next 2 hours</t>
  </si>
  <si>
    <t xml:space="preserve">GP2
</t>
  </si>
  <si>
    <t xml:space="preserve">See GP in 2 hrs
</t>
  </si>
  <si>
    <t>Self-Care Advice</t>
  </si>
  <si>
    <t>HP</t>
  </si>
  <si>
    <t>Contact Healthcare Provider</t>
  </si>
  <si>
    <t>Contact your Mental Health Provider Immediately</t>
  </si>
  <si>
    <t>Mental Health Provider urgently</t>
  </si>
  <si>
    <t>Contact Your midwife / obstetrician or Local Maternity Unit within the next 6 hours</t>
  </si>
  <si>
    <t>Contact your midwife / obstetrician or Maternity Unit immediately</t>
  </si>
  <si>
    <t>Contact your optometrist / ophthalmologist within the next 24 hours</t>
  </si>
  <si>
    <t>Contact the Public Health Unit</t>
  </si>
  <si>
    <t>Refer to Foot Protection Service or Podiatrist</t>
  </si>
  <si>
    <t>Schedule a routine appointment with your dentist</t>
  </si>
  <si>
    <t>RTS</t>
  </si>
  <si>
    <t>Refer to Testing Site</t>
  </si>
  <si>
    <t>Go to a pharmacist</t>
  </si>
  <si>
    <t>Select alternate algorithm</t>
  </si>
  <si>
    <t>Contact Doctor/Surgery for a Telephone Consultation within 12 hours</t>
  </si>
  <si>
    <t>Contact Doctor/Surgery for a Telephone Consultation within 2 hours</t>
  </si>
  <si>
    <t>Contact Doctor/Surgery for a Telephone Consultation within 6 hours</t>
  </si>
  <si>
    <t>Warm conference to AHGP Offline</t>
  </si>
  <si>
    <t>Refer to palliative care nurse</t>
  </si>
  <si>
    <t>Schedule an appointment to be seen by the dentist urgently</t>
  </si>
  <si>
    <t>OUTCOME_SHORT_TXT</t>
  </si>
  <si>
    <t>HDA OUTCOME_ID</t>
  </si>
  <si>
    <t>HDA OUTCOME_TXT</t>
  </si>
  <si>
    <t xml:space="preserve">HDA OUTCOME_SHORT_TXT </t>
  </si>
  <si>
    <t>Attend ED Immed</t>
  </si>
  <si>
    <t>No mapping for below items</t>
  </si>
  <si>
    <t>Contact your Dentist urgently</t>
  </si>
  <si>
    <t>Contact your midwife/obstetrician or maternity unit immediately</t>
  </si>
  <si>
    <t>Midwife/MU Immed</t>
  </si>
  <si>
    <t>Mental Health Immed</t>
  </si>
  <si>
    <t>Transfer to Mental Health Crisis Support Services</t>
  </si>
  <si>
    <t>Trans Crisis Assess</t>
  </si>
  <si>
    <t>Transfer to AHGP</t>
  </si>
  <si>
    <t>See Doctor in 2hrs</t>
  </si>
  <si>
    <t>Refer to Primary Health Network</t>
  </si>
  <si>
    <t>Refer to PHN</t>
  </si>
  <si>
    <t>Schedule an appointment to be seen by the dentist at a convenient time</t>
  </si>
  <si>
    <t>Pharmacist advice</t>
  </si>
  <si>
    <t>Contact your optometrist/ophthalmologist within the next 24 hours</t>
  </si>
  <si>
    <t>Optometrist in 24hrs</t>
  </si>
  <si>
    <t>Home care advice</t>
  </si>
  <si>
    <t>Tasmanian Parent Line</t>
  </si>
  <si>
    <t>Tas Parent Line</t>
  </si>
  <si>
    <t>068</t>
  </si>
  <si>
    <t>070</t>
  </si>
  <si>
    <t>072</t>
  </si>
  <si>
    <t>Refer to Norfolk Island Ambulance</t>
  </si>
  <si>
    <t>076</t>
  </si>
  <si>
    <t>081</t>
  </si>
  <si>
    <t>Refer to DN</t>
  </si>
  <si>
    <t>082</t>
  </si>
  <si>
    <t>Diabetes Nurse</t>
  </si>
  <si>
    <t>083</t>
  </si>
  <si>
    <t>085</t>
  </si>
  <si>
    <t>086</t>
  </si>
  <si>
    <t>087</t>
  </si>
  <si>
    <t>091</t>
  </si>
  <si>
    <t>092</t>
  </si>
  <si>
    <t>093</t>
  </si>
  <si>
    <t>094</t>
  </si>
  <si>
    <t>Dr Telephone 12hrs</t>
  </si>
  <si>
    <t>095</t>
  </si>
  <si>
    <t>Dr Telephone 6hrs</t>
  </si>
  <si>
    <t>096</t>
  </si>
  <si>
    <t>Dr Telephone 2hrs</t>
  </si>
  <si>
    <t>097</t>
  </si>
  <si>
    <t>Refer to SA Priority Care Clinic</t>
  </si>
  <si>
    <t>REGION</t>
  </si>
  <si>
    <t>REGION_GROUP</t>
  </si>
  <si>
    <t>RULE_ID</t>
  </si>
  <si>
    <t>HDA_ACT</t>
  </si>
  <si>
    <t>HDA_HAL</t>
  </si>
  <si>
    <t>HDA_IRL</t>
  </si>
  <si>
    <t>HDA_LWC</t>
  </si>
  <si>
    <t>HDA_MHC</t>
  </si>
  <si>
    <t>HDA_NSW</t>
  </si>
  <si>
    <t>PHN NSW</t>
  </si>
  <si>
    <t>HDA_NT</t>
  </si>
  <si>
    <t>HDA_NT_MH</t>
  </si>
  <si>
    <t>GP1-3GR4</t>
  </si>
  <si>
    <t>HDA_PAL_CARE</t>
  </si>
  <si>
    <t>HDA_QLD</t>
  </si>
  <si>
    <t>HDA_SA</t>
  </si>
  <si>
    <t>HDA_TAS</t>
  </si>
  <si>
    <t>PHU_TAS</t>
  </si>
  <si>
    <t>HDA_WA</t>
  </si>
  <si>
    <t>HDA_WA_IRL</t>
  </si>
  <si>
    <t>HDA_WC</t>
  </si>
  <si>
    <t>NOC</t>
  </si>
  <si>
    <t>NPEP_SA</t>
  </si>
  <si>
    <t>NPEP_WA</t>
  </si>
  <si>
    <t>NSW_000</t>
  </si>
  <si>
    <t>WA_SJA</t>
  </si>
  <si>
    <t>Cl.</t>
  </si>
  <si>
    <t>Change Outcome ID</t>
  </si>
  <si>
    <t>Description Change Outcome (Final Outcome)</t>
  </si>
  <si>
    <t>HDA_NOC</t>
  </si>
  <si>
    <t>HDA_PAL</t>
  </si>
  <si>
    <t>075</t>
  </si>
  <si>
    <t>077</t>
  </si>
  <si>
    <t>078</t>
  </si>
  <si>
    <t>079</t>
  </si>
  <si>
    <t>080</t>
  </si>
  <si>
    <t>Rule</t>
  </si>
  <si>
    <t>Postcode list</t>
  </si>
  <si>
    <t>Eligible to AHGP, follows GR1 service hour</t>
  </si>
  <si>
    <t>Eligible to AHGP, follows GR4 service hour</t>
  </si>
  <si>
    <t>Norfolk Islander</t>
  </si>
  <si>
    <t>Eligible to urgent care services and AHGP, follows GR6 service hour</t>
  </si>
  <si>
    <t>Eligible to urgent care services follows urgent care service hour (e.g PCC UCC)</t>
  </si>
  <si>
    <t>Interface Msg</t>
  </si>
  <si>
    <t>DLV Method</t>
  </si>
  <si>
    <t>Service ID</t>
  </si>
  <si>
    <t>Party</t>
  </si>
  <si>
    <t>Prv Name</t>
  </si>
  <si>
    <t>Tgt Schema</t>
  </si>
  <si>
    <t>Email from?</t>
  </si>
  <si>
    <t>Email Subject?</t>
  </si>
  <si>
    <t>E-mail address</t>
  </si>
  <si>
    <t>Fax</t>
  </si>
  <si>
    <t>HPIO ID</t>
  </si>
  <si>
    <t>Time zone</t>
  </si>
  <si>
    <t>ZAHGP_EMAIL</t>
  </si>
  <si>
    <t>EMAIL</t>
  </si>
  <si>
    <t>AHGP_EMAIL</t>
  </si>
  <si>
    <t>ZAHGP_FAX</t>
  </si>
  <si>
    <t>FAX</t>
  </si>
  <si>
    <t>AHGP_FAX</t>
  </si>
  <si>
    <t>ZGP</t>
  </si>
  <si>
    <t>494d562e-8259-fe3e-d1e0-51a14ebc3fcb</t>
  </si>
  <si>
    <t>ML</t>
  </si>
  <si>
    <t>HUNTERML</t>
  </si>
  <si>
    <t>healthdirect@hunterprimarycare.com.au</t>
  </si>
  <si>
    <t>ZML_GPAT</t>
  </si>
  <si>
    <t>TasEncounters_XML@GPAT.com.au</t>
  </si>
  <si>
    <t>AUSTAS</t>
  </si>
  <si>
    <t>ZML_GPAT2</t>
  </si>
  <si>
    <t>HEALTHSUMM</t>
  </si>
  <si>
    <t>ZML_HUNTER</t>
  </si>
  <si>
    <t>AUSNSW</t>
  </si>
  <si>
    <t>ZML_HUNTER2</t>
  </si>
  <si>
    <t>ZNPEP</t>
  </si>
  <si>
    <t>AUSWA</t>
  </si>
  <si>
    <t>ZPAL</t>
  </si>
  <si>
    <t>PAL</t>
  </si>
  <si>
    <t>AUSVIC</t>
  </si>
  <si>
    <t>ZTAS</t>
  </si>
  <si>
    <t>parenting.line@dhhs.tas.gov.au</t>
  </si>
  <si>
    <t>OPEN_HOURS_GRP</t>
  </si>
  <si>
    <t>OPEN_HOURS</t>
  </si>
  <si>
    <t>AFTER HOUR</t>
  </si>
  <si>
    <t>AHGP - Dr1-3 Days Access Grp1</t>
  </si>
  <si>
    <t>GP1-3GR2</t>
  </si>
  <si>
    <t>AHGP - Dr1-3 Days Access Grp2</t>
  </si>
  <si>
    <t>GP1-3GR3</t>
  </si>
  <si>
    <t>AHGP - Dr1-3 Days Access Grp3</t>
  </si>
  <si>
    <t>AHGP - Dr1-3 Days Access Grp4</t>
  </si>
  <si>
    <t>AHGP - Dr1-3 days Access Grp6 WA</t>
  </si>
  <si>
    <t>AHGP - Dr12 Hrs Access Grp1</t>
  </si>
  <si>
    <t>GP12_GR2</t>
  </si>
  <si>
    <t>AHGP - Dr12 Hrs Access Grp2</t>
  </si>
  <si>
    <t>GP12_GR3</t>
  </si>
  <si>
    <t>AHGP - Dr12 Hrs Access Grp3</t>
  </si>
  <si>
    <t>AHGP - Dr12 Hrs Access Grp4</t>
  </si>
  <si>
    <t>AHGP - Dr12 Hrs Access Grp6 WA</t>
  </si>
  <si>
    <t>AHGP - Dr12 Hrs Access Grp6pcc</t>
  </si>
  <si>
    <t>AHGP - Dr2 Hrs Access Grp1</t>
  </si>
  <si>
    <t>GP2_GR2</t>
  </si>
  <si>
    <t>AHGP - Dr2 Hrs Access Grp2</t>
  </si>
  <si>
    <t>GP2_GR3</t>
  </si>
  <si>
    <t>AHGP - Dr2 Hrs Access Grp3</t>
  </si>
  <si>
    <t>AHGP - Dr2 Hrs Access Grp4</t>
  </si>
  <si>
    <t>AHGP - Dr2 Hrs Access Grp6 WA</t>
  </si>
  <si>
    <t>AHGP - Dr2 Hrs Access Grp6pcc</t>
  </si>
  <si>
    <t>AHGP - Dr6 Hrs Access Grp1</t>
  </si>
  <si>
    <t>GP6_GR2</t>
  </si>
  <si>
    <t>AHGP - Dr6 Hrs Access Grp2</t>
  </si>
  <si>
    <t>GP6_GR3</t>
  </si>
  <si>
    <t>AHGP - Dr6 Hrs Access Grp3</t>
  </si>
  <si>
    <t>AHGP - Dr6 Hrs Access Grp4</t>
  </si>
  <si>
    <t>AHGP - Dr6 Hrs Access Grp6 WA</t>
  </si>
  <si>
    <t>AHGP - Dr6 Hrs Access Grp6pcc</t>
  </si>
  <si>
    <t>GP ASSIST</t>
  </si>
  <si>
    <t>GPAT NURSE</t>
  </si>
  <si>
    <t>NPS HRS</t>
  </si>
  <si>
    <t>NPS NT HOURS</t>
  </si>
  <si>
    <t>NPS SA HOURS</t>
  </si>
  <si>
    <t>NPS WA HOURS</t>
  </si>
  <si>
    <t>PHN</t>
  </si>
  <si>
    <t>PRIMARY HEALTH NETWORK</t>
  </si>
  <si>
    <t>PRIMARY HEALTH NETWORK NSW</t>
  </si>
  <si>
    <t>PHU 9-5M-F</t>
  </si>
  <si>
    <t>8-10 EVERY</t>
  </si>
  <si>
    <t>URGENT CARE CLINICS</t>
  </si>
  <si>
    <t xml:space="preserve">General practice service
</t>
  </si>
  <si>
    <t xml:space="preserve">1223091000168105
</t>
  </si>
  <si>
    <t>GP Ext</t>
  </si>
  <si>
    <t>Region Group - GP Ext.</t>
  </si>
  <si>
    <t>GP EXT</t>
  </si>
  <si>
    <t>Refer to Telehealth GP</t>
  </si>
  <si>
    <t>Refer to TL GP</t>
  </si>
  <si>
    <r>
      <rPr>
        <strike/>
        <sz val="10"/>
        <rFont val="Arial"/>
        <family val="2"/>
      </rPr>
      <t>Not eligible</t>
    </r>
    <r>
      <rPr>
        <sz val="10"/>
        <rFont val="Arial"/>
        <family val="2"/>
      </rPr>
      <t xml:space="preserve">
Eligible</t>
    </r>
  </si>
  <si>
    <t xml:space="preserve">2000 Sydney </t>
  </si>
  <si>
    <t>Inclusion Percentage</t>
  </si>
  <si>
    <t>Rechecked with Umesh - table structure relationship entities</t>
  </si>
  <si>
    <t>Outcome_Validation</t>
  </si>
  <si>
    <t>TCRef</t>
  </si>
  <si>
    <t>TAS_01</t>
  </si>
  <si>
    <t>TAS_02</t>
  </si>
  <si>
    <t>TAS_03</t>
  </si>
  <si>
    <t>TAS_04</t>
  </si>
  <si>
    <t>TAS_05</t>
  </si>
  <si>
    <t>TAS_06</t>
  </si>
  <si>
    <t>TAS_07</t>
  </si>
  <si>
    <t>TAS_08</t>
  </si>
  <si>
    <t>TAS_09</t>
  </si>
  <si>
    <t>TAS_10</t>
  </si>
  <si>
    <t>TAS_11</t>
  </si>
  <si>
    <t>TAS_12</t>
  </si>
  <si>
    <t>TAS_13</t>
  </si>
  <si>
    <t>TAS_14</t>
  </si>
  <si>
    <t>TAS_15</t>
  </si>
  <si>
    <t>TAS_16</t>
  </si>
  <si>
    <t>TAS_17</t>
  </si>
  <si>
    <t>TAS_18</t>
  </si>
  <si>
    <t>TAS_19</t>
  </si>
  <si>
    <t>TAS_20</t>
  </si>
  <si>
    <t>TAS_21</t>
  </si>
  <si>
    <t>TAS_22</t>
  </si>
  <si>
    <t>TAS_23</t>
  </si>
  <si>
    <t>TAS_24</t>
  </si>
  <si>
    <t>TAS_25</t>
  </si>
  <si>
    <t>TAS_26</t>
  </si>
  <si>
    <t>TAS_27</t>
  </si>
  <si>
    <t>TAS_28</t>
  </si>
  <si>
    <t>TAS_29</t>
  </si>
  <si>
    <t>TAS_30</t>
  </si>
  <si>
    <t>TAS_31</t>
  </si>
  <si>
    <t>TAS_32</t>
  </si>
  <si>
    <t>TAS_33</t>
  </si>
  <si>
    <t>TAS_34</t>
  </si>
  <si>
    <t>TAS_35</t>
  </si>
  <si>
    <t>TAS_36</t>
  </si>
  <si>
    <t>TAS_37</t>
  </si>
  <si>
    <t>TAS_38</t>
  </si>
  <si>
    <t>TAS_39</t>
  </si>
  <si>
    <t>TAS_40</t>
  </si>
  <si>
    <t>TAS_41</t>
  </si>
  <si>
    <t>TAS_42</t>
  </si>
  <si>
    <t>TAS_43</t>
  </si>
  <si>
    <t>TAS_44</t>
  </si>
  <si>
    <t>TAS_45</t>
  </si>
  <si>
    <t>TAS_46</t>
  </si>
  <si>
    <t>TAS_47</t>
  </si>
  <si>
    <t>TAS_48</t>
  </si>
  <si>
    <t>TAS_49</t>
  </si>
  <si>
    <t>TAS_50</t>
  </si>
  <si>
    <t>TAS_51</t>
  </si>
  <si>
    <t>TAS_52</t>
  </si>
  <si>
    <t>Runner_Flag</t>
  </si>
  <si>
    <t>Script_Validation</t>
  </si>
  <si>
    <t>Case_ID</t>
  </si>
  <si>
    <t>Exec_Date</t>
  </si>
  <si>
    <t>CDSS_triage_level</t>
  </si>
  <si>
    <t>CDSS_Channel</t>
  </si>
  <si>
    <t>CDSS_RecommendedSpecialist</t>
  </si>
  <si>
    <t>Disposition_Description</t>
  </si>
  <si>
    <t>Disposition_ID</t>
  </si>
  <si>
    <t xml:space="preserve">CDSS_Hint
</t>
  </si>
  <si>
    <t>Disposition_Validation</t>
  </si>
  <si>
    <t>NT_01</t>
  </si>
  <si>
    <t>SA_01</t>
  </si>
  <si>
    <t>SA_02</t>
  </si>
  <si>
    <t>SA_03</t>
  </si>
  <si>
    <t>NSW_01</t>
  </si>
  <si>
    <t>NSW_02</t>
  </si>
  <si>
    <t>NSW_03</t>
  </si>
  <si>
    <t>NSW_04</t>
  </si>
  <si>
    <t>WA_01</t>
  </si>
  <si>
    <t>WA_02</t>
  </si>
  <si>
    <t>WA_03</t>
  </si>
  <si>
    <t>WA_04</t>
  </si>
  <si>
    <t>WA_05</t>
  </si>
  <si>
    <t>WA_06</t>
  </si>
  <si>
    <t>WA_07</t>
  </si>
  <si>
    <t>No</t>
  </si>
  <si>
    <t>CAS-34271-J0C3Z2- Unsaved
Case</t>
  </si>
  <si>
    <t>26/06/2023</t>
  </si>
  <si>
    <t>CAS-34273-Y3H8D7- Unsaved
Case</t>
  </si>
  <si>
    <t>CAS-34277-Y4Z5S3- Unsaved
Case</t>
  </si>
  <si>
    <t>CAS-34284-P4Y1Y0- Unsaved
Case</t>
  </si>
  <si>
    <t>CAS-34285-Y6Q0F7- Unsaved
Case</t>
  </si>
  <si>
    <t>CAS-34286-W8N7L2- Unsaved
Case</t>
  </si>
  <si>
    <t>CAS-34290-W9P7S5- Unsaved
Case</t>
  </si>
  <si>
    <t>CAS-34292-Y3R1X3- Unsaved
Case</t>
  </si>
  <si>
    <t>CAS-34298-J8F6X9- Unsaved
Case</t>
  </si>
  <si>
    <t>CAS-34300-F1B1P6- Unsaved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</si>
</sst>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Arial"/>
      <family val="2"/>
    </font>
    <font>
      <sz val="11"/>
      <name val="Arial"/>
      <family val="2"/>
    </font>
    <font>
      <sz val="8"/>
      <name val="Arial"/>
      <family val="2"/>
    </font>
    <font>
      <strike/>
      <sz val="10"/>
      <name val="Arial"/>
      <family val="2"/>
    </font>
    <font>
      <sz val="10"/>
      <color rgb="FFFF0000"/>
      <name val="Arial"/>
      <family val="2"/>
    </font>
    <font>
      <b/>
      <sz val="10"/>
      <name val="Arial"/>
      <family val="2"/>
    </font>
    <font>
      <b/>
      <sz val="10"/>
      <color theme="0" tint="-4.9989318521683403E-2"/>
      <name val="Arial"/>
      <family val="2"/>
    </font>
    <font>
      <b/>
      <sz val="10"/>
      <color theme="1"/>
      <name val="Arial"/>
      <family val="2"/>
    </font>
    <font>
      <sz val="8"/>
      <name val="Arial"/>
      <family val="2"/>
    </font>
    <font>
      <b/>
      <sz val="8"/>
      <color rgb="FF000000"/>
      <name val="Arial"/>
      <family val="2"/>
    </font>
    <font>
      <sz val="11"/>
      <color indexed="8"/>
      <name val="Calibri"/>
      <family val="2"/>
      <scheme val="minor"/>
    </font>
    <font>
      <b/>
      <sz val="11"/>
      <color indexed="8"/>
      <name val="Calibri"/>
      <family val="2"/>
      <scheme val="minor"/>
    </font>
    <font>
      <strike/>
      <sz val="11"/>
      <color indexed="8"/>
      <name val="Calibri"/>
      <family val="2"/>
      <scheme val="minor"/>
    </font>
    <font>
      <u/>
      <sz val="10"/>
      <color theme="10"/>
      <name val="Arial"/>
      <family val="2"/>
    </font>
    <font>
      <sz val="12"/>
      <name val="Arial"/>
      <family val="2"/>
    </font>
    <font>
      <b/>
      <sz val="12"/>
      <name val="Arial"/>
      <family val="2"/>
    </font>
    <font>
      <sz val="11"/>
      <name val="Calibri"/>
      <family val="2"/>
      <scheme val="minor"/>
    </font>
    <font>
      <b/>
      <sz val="9"/>
      <name val="Calibri"/>
      <family val="2"/>
      <scheme val="minor"/>
    </font>
    <font>
      <sz val="9"/>
      <color rgb="FF172B4D"/>
      <name val="Calibri"/>
      <family val="2"/>
      <scheme val="minor"/>
    </font>
    <font>
      <sz val="9"/>
      <name val="Calibri"/>
      <family val="2"/>
      <scheme val="minor"/>
    </font>
    <font>
      <sz val="9"/>
      <color rgb="FF44525F"/>
      <name val="Arial"/>
      <family val="2"/>
    </font>
    <font>
      <i/>
      <sz val="9"/>
      <color theme="0" tint="-0.34998626667073579"/>
      <name val="Calibri"/>
      <family val="2"/>
      <scheme val="minor"/>
    </font>
    <font>
      <strike/>
      <sz val="9"/>
      <name val="Calibri"/>
      <family val="2"/>
      <scheme val="minor"/>
    </font>
    <font>
      <sz val="11"/>
      <color rgb="FF444444"/>
      <name val="Calibri"/>
      <family val="2"/>
      <charset val="1"/>
    </font>
    <font>
      <u/>
      <sz val="10"/>
      <color theme="10"/>
      <name val="Arial"/>
      <family val="2"/>
    </font>
    <font>
      <sz val="9"/>
      <name val="Arial"/>
      <family val="2"/>
    </font>
    <font>
      <b/>
      <sz val="9"/>
      <color theme="5" tint="-0.249977111117893"/>
      <name val="Arial"/>
      <family val="2"/>
    </font>
    <font>
      <b/>
      <sz val="9"/>
      <color theme="5" tint="-0.249977111117893"/>
      <name val="Calibri"/>
      <family val="2"/>
      <scheme val="minor"/>
    </font>
    <font>
      <b/>
      <sz val="10"/>
      <color theme="5" tint="-0.249977111117893"/>
      <name val="Arial"/>
      <family val="2"/>
    </font>
    <font>
      <sz val="10"/>
      <color rgb="FF000000"/>
      <name val="Arial"/>
      <family val="2"/>
    </font>
    <font>
      <b/>
      <sz val="10"/>
      <color rgb="FF000000"/>
      <name val="Arial"/>
      <family val="2"/>
    </font>
    <font>
      <b/>
      <sz val="8"/>
      <color rgb="FFFFFF00"/>
      <name val="Arial"/>
      <family val="2"/>
    </font>
    <font>
      <strike/>
      <sz val="9"/>
      <name val="Arial"/>
      <family val="2"/>
    </font>
    <font>
      <i/>
      <sz val="9"/>
      <color rgb="FF00B0F0"/>
      <name val="Arial"/>
      <family val="2"/>
    </font>
    <font>
      <sz val="9"/>
      <color rgb="FF00B0F0"/>
      <name val="Arial"/>
      <family val="2"/>
    </font>
    <font>
      <i/>
      <sz val="9"/>
      <color rgb="FF00B050"/>
      <name val="Arial"/>
      <family val="2"/>
    </font>
    <font>
      <sz val="12"/>
      <color rgb="FF44525F"/>
      <name val="Arial"/>
      <family val="2"/>
    </font>
    <font>
      <sz val="12"/>
      <color rgb="FF94A4B3"/>
      <name val="Inherit"/>
    </font>
    <font>
      <u/>
      <sz val="12"/>
      <color theme="10"/>
      <name val="Arial"/>
      <family val="2"/>
    </font>
    <font>
      <sz val="12"/>
      <color rgb="FF1576D1"/>
      <name val="Inherit"/>
    </font>
    <font>
      <b/>
      <sz val="12"/>
      <color theme="4"/>
      <name val="Arial"/>
      <family val="2"/>
    </font>
    <font>
      <i/>
      <sz val="11"/>
      <color rgb="FFFF0000"/>
      <name val="Calibri"/>
      <family val="2"/>
      <scheme val="minor"/>
    </font>
    <font>
      <strike/>
      <sz val="10"/>
      <name val="Arial"/>
      <family val="2"/>
    </font>
    <font>
      <sz val="8"/>
      <color rgb="FF94A4B3"/>
      <name val="Inherit"/>
    </font>
    <font>
      <sz val="8"/>
      <color rgb="FF44525F"/>
      <name val="Arial"/>
      <family val="2"/>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D9E1F2"/>
        <bgColor indexed="64"/>
      </patternFill>
    </fill>
    <fill>
      <patternFill patternType="solid">
        <fgColor rgb="FFBDD7EE"/>
        <bgColor indexed="64"/>
      </patternFill>
    </fill>
    <fill>
      <patternFill patternType="solid">
        <fgColor theme="4" tint="0.59999389629810485"/>
        <bgColor indexed="64"/>
      </patternFill>
    </fill>
    <fill>
      <patternFill patternType="solid">
        <fgColor rgb="FFDDEBF7"/>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FFFF"/>
        <bgColor indexed="64"/>
      </patternFill>
    </fill>
    <fill>
      <patternFill patternType="solid">
        <fgColor rgb="FF0070C0"/>
        <bgColor indexed="64"/>
      </patternFill>
    </fill>
    <fill>
      <patternFill patternType="solid">
        <fgColor theme="7"/>
        <bgColor indexed="64"/>
      </patternFill>
    </fill>
    <fill>
      <patternFill patternType="solid">
        <fgColor theme="5"/>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2"/>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C5A4F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6">
    <xf numFmtId="0" fontId="0" fillId="0" borderId="0"/>
    <xf numFmtId="0" fontId="4" fillId="0" borderId="0"/>
    <xf numFmtId="0" fontId="16" fillId="0" borderId="0"/>
    <xf numFmtId="0" fontId="19" fillId="0" borderId="0" applyNumberFormat="0" applyFill="0" applyBorder="0" applyAlignment="0" applyProtection="0"/>
    <xf numFmtId="0" fontId="30" fillId="0" borderId="0" applyNumberFormat="0" applyFill="0" applyBorder="0" applyAlignment="0" applyProtection="0"/>
    <xf numFmtId="0" fontId="3" fillId="0" borderId="0"/>
  </cellStyleXfs>
  <cellXfs count="266">
    <xf numFmtId="0" fontId="0" fillId="0" borderId="0" xfId="0" applyAlignment="1">
      <alignment vertical="top"/>
    </xf>
    <xf numFmtId="3" fontId="0" fillId="0" borderId="0" xfId="0" applyNumberFormat="1" applyAlignment="1">
      <alignment horizontal="right" vertical="top"/>
    </xf>
    <xf numFmtId="0" fontId="5" fillId="0" borderId="0" xfId="0" applyFont="1" applyAlignment="1">
      <alignment vertical="top"/>
    </xf>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3" borderId="0" xfId="0" applyFont="1" applyFill="1" applyAlignment="1">
      <alignment vertical="top"/>
    </xf>
    <xf numFmtId="0" fontId="0" fillId="0" borderId="0" xfId="0"/>
    <xf numFmtId="0" fontId="4" fillId="2" borderId="1" xfId="1" applyFill="1" applyBorder="1"/>
    <xf numFmtId="0" fontId="4" fillId="0" borderId="0" xfId="1"/>
    <xf numFmtId="0" fontId="0" fillId="2" borderId="1" xfId="0" applyFill="1" applyBorder="1" applyAlignment="1">
      <alignment vertical="top"/>
    </xf>
    <xf numFmtId="0" fontId="0" fillId="2" borderId="1" xfId="0" applyFill="1" applyBorder="1" applyAlignment="1">
      <alignment vertical="top" wrapText="1"/>
    </xf>
    <xf numFmtId="164" fontId="0" fillId="0" borderId="0" xfId="0" applyNumberFormat="1" applyAlignment="1">
      <alignment horizontal="right" vertical="top"/>
    </xf>
    <xf numFmtId="0" fontId="6" fillId="4" borderId="0" xfId="0" applyFont="1" applyFill="1" applyAlignment="1">
      <alignment vertical="top"/>
    </xf>
    <xf numFmtId="0" fontId="6" fillId="5" borderId="1" xfId="0" applyFont="1" applyFill="1" applyBorder="1" applyAlignment="1">
      <alignment vertical="top" wrapText="1"/>
    </xf>
    <xf numFmtId="0" fontId="0" fillId="5" borderId="0" xfId="0" applyFill="1" applyAlignment="1">
      <alignment vertical="top"/>
    </xf>
    <xf numFmtId="0" fontId="6" fillId="6" borderId="1" xfId="0" applyFont="1" applyFill="1" applyBorder="1" applyAlignment="1">
      <alignment vertical="top"/>
    </xf>
    <xf numFmtId="0" fontId="6" fillId="7" borderId="1" xfId="0" applyFont="1" applyFill="1" applyBorder="1" applyAlignment="1">
      <alignment vertical="top"/>
    </xf>
    <xf numFmtId="0" fontId="6" fillId="8" borderId="1" xfId="0" applyFont="1" applyFill="1" applyBorder="1" applyAlignment="1">
      <alignment vertical="top"/>
    </xf>
    <xf numFmtId="0" fontId="6" fillId="8" borderId="1" xfId="0" applyFont="1" applyFill="1" applyBorder="1" applyAlignment="1">
      <alignment vertical="top" wrapText="1"/>
    </xf>
    <xf numFmtId="0" fontId="7" fillId="0" borderId="0" xfId="0" applyFont="1" applyAlignment="1">
      <alignment vertical="top"/>
    </xf>
    <xf numFmtId="0" fontId="0" fillId="2" borderId="0" xfId="0" applyFill="1" applyAlignment="1">
      <alignment vertical="top"/>
    </xf>
    <xf numFmtId="0" fontId="0" fillId="0" borderId="0" xfId="0" quotePrefix="1" applyAlignment="1">
      <alignment vertical="top"/>
    </xf>
    <xf numFmtId="0" fontId="0" fillId="9" borderId="0" xfId="0" applyFill="1" applyAlignment="1">
      <alignment vertical="top"/>
    </xf>
    <xf numFmtId="0" fontId="6" fillId="4" borderId="0" xfId="0" applyFont="1" applyFill="1" applyAlignment="1">
      <alignment vertical="top" wrapText="1"/>
    </xf>
    <xf numFmtId="0" fontId="5" fillId="0" borderId="0" xfId="0" quotePrefix="1" applyFont="1" applyAlignment="1">
      <alignment vertical="top"/>
    </xf>
    <xf numFmtId="0" fontId="5" fillId="2" borderId="0" xfId="0" applyFont="1" applyFill="1" applyAlignment="1">
      <alignment vertical="top"/>
    </xf>
    <xf numFmtId="0" fontId="10" fillId="2" borderId="0" xfId="0" applyFont="1" applyFill="1" applyAlignment="1">
      <alignment vertical="top"/>
    </xf>
    <xf numFmtId="0" fontId="0" fillId="10" borderId="0" xfId="0" applyFill="1" applyAlignment="1">
      <alignment vertical="top"/>
    </xf>
    <xf numFmtId="0" fontId="5" fillId="11" borderId="1" xfId="0" applyFont="1" applyFill="1" applyBorder="1" applyAlignment="1">
      <alignment vertical="top"/>
    </xf>
    <xf numFmtId="0" fontId="5" fillId="11" borderId="1" xfId="0" applyFont="1" applyFill="1" applyBorder="1" applyAlignment="1">
      <alignment vertical="top" wrapText="1"/>
    </xf>
    <xf numFmtId="0" fontId="6" fillId="12" borderId="1" xfId="0" applyFont="1" applyFill="1" applyBorder="1" applyAlignment="1">
      <alignment vertical="top"/>
    </xf>
    <xf numFmtId="0" fontId="0" fillId="9" borderId="1" xfId="0" applyFill="1" applyBorder="1" applyAlignment="1">
      <alignment vertical="top" wrapText="1"/>
    </xf>
    <xf numFmtId="0" fontId="0" fillId="13" borderId="0" xfId="0" applyFill="1" applyAlignment="1">
      <alignment vertical="top"/>
    </xf>
    <xf numFmtId="0" fontId="12" fillId="13" borderId="0" xfId="0" applyFont="1" applyFill="1" applyAlignment="1">
      <alignment vertical="top"/>
    </xf>
    <xf numFmtId="0" fontId="13" fillId="2" borderId="0" xfId="0" applyFont="1" applyFill="1" applyAlignment="1">
      <alignment vertical="top"/>
    </xf>
    <xf numFmtId="0" fontId="9" fillId="0" borderId="0" xfId="0" applyFont="1" applyAlignment="1">
      <alignment vertical="top"/>
    </xf>
    <xf numFmtId="0" fontId="10" fillId="0" borderId="0" xfId="0" applyFont="1" applyAlignment="1">
      <alignment vertical="top"/>
    </xf>
    <xf numFmtId="0" fontId="6" fillId="14" borderId="1" xfId="0" applyFont="1" applyFill="1" applyBorder="1" applyAlignment="1">
      <alignment vertical="top"/>
    </xf>
    <xf numFmtId="0" fontId="0" fillId="2" borderId="0" xfId="0" applyFill="1"/>
    <xf numFmtId="0" fontId="0" fillId="15" borderId="1" xfId="0" applyFill="1" applyBorder="1" applyAlignment="1">
      <alignment vertical="top"/>
    </xf>
    <xf numFmtId="19" fontId="0" fillId="0" borderId="0" xfId="0" applyNumberFormat="1" applyAlignment="1">
      <alignment vertical="top"/>
    </xf>
    <xf numFmtId="19" fontId="0" fillId="0" borderId="0" xfId="0" quotePrefix="1" applyNumberFormat="1" applyAlignment="1">
      <alignment vertical="top"/>
    </xf>
    <xf numFmtId="0" fontId="0" fillId="9" borderId="1" xfId="0" applyFill="1" applyBorder="1" applyAlignment="1">
      <alignment vertical="top"/>
    </xf>
    <xf numFmtId="164" fontId="0" fillId="2" borderId="0" xfId="0" applyNumberFormat="1" applyFill="1" applyAlignment="1">
      <alignment horizontal="right" vertical="top"/>
    </xf>
    <xf numFmtId="164" fontId="5" fillId="0" borderId="0" xfId="0" applyNumberFormat="1" applyFont="1" applyAlignment="1">
      <alignment horizontal="right" vertical="top"/>
    </xf>
    <xf numFmtId="0" fontId="6" fillId="12" borderId="1" xfId="0" applyFont="1" applyFill="1" applyBorder="1" applyAlignment="1">
      <alignment horizontal="left" vertical="top"/>
    </xf>
    <xf numFmtId="3" fontId="0" fillId="0" borderId="0" xfId="0" applyNumberFormat="1" applyAlignment="1">
      <alignment horizontal="left" vertical="top"/>
    </xf>
    <xf numFmtId="3" fontId="0" fillId="0" borderId="0" xfId="0" quotePrefix="1" applyNumberFormat="1" applyAlignment="1">
      <alignment horizontal="left" vertical="top"/>
    </xf>
    <xf numFmtId="0" fontId="0" fillId="0" borderId="0" xfId="0" applyAlignment="1">
      <alignment horizontal="left" vertical="top"/>
    </xf>
    <xf numFmtId="0" fontId="15" fillId="15" borderId="1" xfId="0" applyFont="1" applyFill="1" applyBorder="1" applyAlignment="1">
      <alignment vertical="top"/>
    </xf>
    <xf numFmtId="0" fontId="15" fillId="15" borderId="0" xfId="0" applyFont="1" applyFill="1" applyAlignment="1">
      <alignment vertical="top"/>
    </xf>
    <xf numFmtId="0" fontId="0" fillId="0" borderId="0" xfId="0"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6" fillId="17" borderId="0" xfId="0" applyFont="1" applyFill="1" applyAlignment="1">
      <alignment vertical="top"/>
    </xf>
    <xf numFmtId="0" fontId="6" fillId="6" borderId="0" xfId="0" applyFont="1" applyFill="1" applyAlignment="1">
      <alignment vertical="top"/>
    </xf>
    <xf numFmtId="0" fontId="17" fillId="0" borderId="0" xfId="2" applyFont="1"/>
    <xf numFmtId="49" fontId="17" fillId="0" borderId="0" xfId="2" applyNumberFormat="1" applyFont="1"/>
    <xf numFmtId="0" fontId="16" fillId="0" borderId="0" xfId="2"/>
    <xf numFmtId="49" fontId="16" fillId="0" borderId="0" xfId="2" applyNumberFormat="1"/>
    <xf numFmtId="49" fontId="16" fillId="0" borderId="0" xfId="2" applyNumberFormat="1" applyAlignment="1">
      <alignment horizontal="left"/>
    </xf>
    <xf numFmtId="0" fontId="16" fillId="0" borderId="0" xfId="2" applyAlignment="1">
      <alignment wrapText="1"/>
    </xf>
    <xf numFmtId="0" fontId="5" fillId="5" borderId="0" xfId="0" applyFont="1" applyFill="1" applyAlignment="1">
      <alignment vertical="top"/>
    </xf>
    <xf numFmtId="0" fontId="9" fillId="9" borderId="0" xfId="0" applyFont="1" applyFill="1" applyAlignment="1">
      <alignment vertical="top"/>
    </xf>
    <xf numFmtId="164" fontId="9" fillId="9" borderId="0" xfId="0" applyNumberFormat="1" applyFont="1" applyFill="1" applyAlignment="1">
      <alignment horizontal="right" vertical="top"/>
    </xf>
    <xf numFmtId="0" fontId="18" fillId="9" borderId="0" xfId="2" applyFont="1" applyFill="1"/>
    <xf numFmtId="0" fontId="0" fillId="0" borderId="0" xfId="0" applyAlignment="1">
      <alignment vertical="top" wrapText="1"/>
    </xf>
    <xf numFmtId="0" fontId="5" fillId="5" borderId="0" xfId="0" applyFont="1" applyFill="1" applyAlignment="1">
      <alignment vertical="top" wrapText="1"/>
    </xf>
    <xf numFmtId="19" fontId="0" fillId="9" borderId="0" xfId="0" quotePrefix="1" applyNumberFormat="1" applyFill="1" applyAlignment="1">
      <alignment vertical="top"/>
    </xf>
    <xf numFmtId="164" fontId="0" fillId="9" borderId="0" xfId="0" applyNumberFormat="1" applyFill="1" applyAlignment="1">
      <alignment horizontal="right" vertical="top"/>
    </xf>
    <xf numFmtId="19" fontId="0" fillId="9" borderId="0" xfId="0" applyNumberFormat="1" applyFill="1" applyAlignment="1">
      <alignment vertical="top"/>
    </xf>
    <xf numFmtId="0" fontId="19" fillId="0" borderId="0" xfId="3" applyAlignment="1">
      <alignment vertical="center" wrapText="1"/>
    </xf>
    <xf numFmtId="0" fontId="11" fillId="0" borderId="0" xfId="0" applyFont="1" applyAlignment="1">
      <alignment vertical="top"/>
    </xf>
    <xf numFmtId="0" fontId="20" fillId="0" borderId="0" xfId="0" applyFont="1" applyAlignment="1">
      <alignment vertical="top"/>
    </xf>
    <xf numFmtId="0" fontId="21" fillId="15" borderId="0" xfId="0" applyFont="1" applyFill="1" applyAlignment="1">
      <alignment vertical="top"/>
    </xf>
    <xf numFmtId="0" fontId="0" fillId="15" borderId="0" xfId="0" applyFill="1" applyAlignment="1">
      <alignment vertical="top"/>
    </xf>
    <xf numFmtId="0" fontId="0" fillId="0" borderId="0" xfId="0" quotePrefix="1" applyAlignment="1">
      <alignment horizontal="left" vertical="top" wrapText="1"/>
    </xf>
    <xf numFmtId="0" fontId="0" fillId="0" borderId="0" xfId="0" quotePrefix="1" applyAlignment="1">
      <alignment vertical="top" wrapText="1"/>
    </xf>
    <xf numFmtId="0" fontId="5" fillId="0" borderId="0" xfId="0" quotePrefix="1" applyFont="1" applyAlignment="1">
      <alignment vertical="top" wrapText="1"/>
    </xf>
    <xf numFmtId="0" fontId="5" fillId="0" borderId="0" xfId="0" quotePrefix="1" applyFont="1" applyAlignment="1">
      <alignment horizontal="left" vertical="top" wrapText="1"/>
    </xf>
    <xf numFmtId="0" fontId="0" fillId="2" borderId="0" xfId="0" applyFill="1" applyAlignment="1">
      <alignment vertical="top" wrapText="1"/>
    </xf>
    <xf numFmtId="0" fontId="0" fillId="18" borderId="0" xfId="0" applyFill="1" applyAlignment="1">
      <alignment vertical="top"/>
    </xf>
    <xf numFmtId="0" fontId="0" fillId="19" borderId="0" xfId="0" applyFill="1" applyAlignment="1">
      <alignment vertical="top"/>
    </xf>
    <xf numFmtId="0" fontId="5" fillId="8" borderId="0" xfId="0" applyFont="1" applyFill="1" applyAlignment="1">
      <alignment vertical="top"/>
    </xf>
    <xf numFmtId="0" fontId="19" fillId="0" borderId="0" xfId="3" applyAlignment="1">
      <alignment vertical="top"/>
    </xf>
    <xf numFmtId="0" fontId="6" fillId="9" borderId="0" xfId="0" applyFont="1" applyFill="1" applyAlignment="1">
      <alignment vertical="top"/>
    </xf>
    <xf numFmtId="0" fontId="16" fillId="0" borderId="0" xfId="2" applyAlignment="1">
      <alignment vertical="top"/>
    </xf>
    <xf numFmtId="1" fontId="5" fillId="0" borderId="0" xfId="0" applyNumberFormat="1" applyFont="1" applyAlignment="1">
      <alignment vertical="top"/>
    </xf>
    <xf numFmtId="0" fontId="5" fillId="15" borderId="0" xfId="0" applyFont="1" applyFill="1" applyAlignment="1">
      <alignment vertical="top"/>
    </xf>
    <xf numFmtId="0" fontId="5" fillId="9" borderId="0" xfId="0" applyFont="1" applyFill="1" applyAlignment="1">
      <alignment vertical="top"/>
    </xf>
    <xf numFmtId="0" fontId="16" fillId="0" borderId="0" xfId="2" applyAlignment="1">
      <alignment vertical="top" wrapText="1"/>
    </xf>
    <xf numFmtId="0" fontId="16" fillId="2" borderId="0" xfId="2" applyFill="1"/>
    <xf numFmtId="0" fontId="5" fillId="2" borderId="0" xfId="0" quotePrefix="1" applyFont="1" applyFill="1" applyAlignment="1">
      <alignment vertical="top"/>
    </xf>
    <xf numFmtId="0" fontId="0" fillId="8" borderId="0" xfId="0" applyFill="1" applyAlignment="1">
      <alignment vertical="top"/>
    </xf>
    <xf numFmtId="0" fontId="22" fillId="0" borderId="0" xfId="2" applyFont="1"/>
    <xf numFmtId="49" fontId="16" fillId="0" borderId="0" xfId="2" applyNumberFormat="1" applyAlignment="1">
      <alignment wrapText="1"/>
    </xf>
    <xf numFmtId="0" fontId="24" fillId="0" borderId="0" xfId="0" applyFont="1" applyAlignment="1">
      <alignment vertical="top" wrapText="1"/>
    </xf>
    <xf numFmtId="0" fontId="25" fillId="0" borderId="0" xfId="0" applyFont="1" applyAlignment="1">
      <alignment vertical="top" wrapText="1"/>
    </xf>
    <xf numFmtId="0" fontId="25" fillId="0" borderId="0" xfId="0" quotePrefix="1" applyFont="1" applyAlignment="1">
      <alignment vertical="top" wrapText="1"/>
    </xf>
    <xf numFmtId="0" fontId="26" fillId="0" borderId="0" xfId="0" applyFont="1" applyAlignment="1">
      <alignment vertical="top"/>
    </xf>
    <xf numFmtId="0" fontId="27" fillId="0" borderId="0" xfId="0" applyFont="1" applyAlignment="1">
      <alignment vertical="top" wrapText="1"/>
    </xf>
    <xf numFmtId="0" fontId="27" fillId="0" borderId="0" xfId="0" quotePrefix="1" applyFont="1" applyAlignment="1">
      <alignment vertical="top" wrapText="1"/>
    </xf>
    <xf numFmtId="0" fontId="18" fillId="9" borderId="0" xfId="2" applyFont="1" applyFill="1" applyAlignment="1">
      <alignment vertical="top"/>
    </xf>
    <xf numFmtId="0" fontId="18" fillId="9" borderId="0" xfId="2" applyFont="1" applyFill="1" applyAlignment="1">
      <alignment vertical="top" wrapText="1"/>
    </xf>
    <xf numFmtId="0" fontId="9" fillId="9" borderId="0" xfId="0" applyFont="1" applyFill="1" applyAlignment="1">
      <alignment vertical="top" wrapText="1"/>
    </xf>
    <xf numFmtId="0" fontId="25" fillId="2" borderId="0" xfId="0" applyFont="1" applyFill="1" applyAlignment="1">
      <alignment vertical="top" wrapText="1"/>
    </xf>
    <xf numFmtId="0" fontId="5" fillId="12" borderId="0" xfId="0" applyFont="1" applyFill="1" applyAlignment="1">
      <alignment vertical="top"/>
    </xf>
    <xf numFmtId="0" fontId="23" fillId="20" borderId="0" xfId="0" applyFont="1" applyFill="1" applyAlignment="1">
      <alignment vertical="top" wrapText="1"/>
    </xf>
    <xf numFmtId="0" fontId="6" fillId="20" borderId="0" xfId="0" applyFont="1" applyFill="1" applyAlignment="1">
      <alignment vertical="top"/>
    </xf>
    <xf numFmtId="0" fontId="11" fillId="2" borderId="0" xfId="0" applyFont="1" applyFill="1" applyAlignment="1">
      <alignment vertical="top"/>
    </xf>
    <xf numFmtId="3" fontId="5" fillId="0" borderId="0" xfId="0" quotePrefix="1" applyNumberFormat="1" applyFont="1" applyAlignment="1">
      <alignment horizontal="left" vertical="top"/>
    </xf>
    <xf numFmtId="0" fontId="28" fillId="0" borderId="0" xfId="0" applyFont="1" applyAlignment="1">
      <alignment vertical="top" wrapText="1"/>
    </xf>
    <xf numFmtId="0" fontId="6" fillId="20" borderId="0" xfId="0" applyFont="1" applyFill="1" applyAlignment="1">
      <alignment vertical="top" wrapText="1"/>
    </xf>
    <xf numFmtId="0" fontId="6" fillId="9" borderId="1" xfId="0" applyFont="1" applyFill="1" applyBorder="1" applyAlignment="1">
      <alignment vertical="top"/>
    </xf>
    <xf numFmtId="0" fontId="6" fillId="21" borderId="1" xfId="0" applyFont="1" applyFill="1" applyBorder="1" applyAlignment="1">
      <alignment vertical="top"/>
    </xf>
    <xf numFmtId="0" fontId="0" fillId="0" borderId="0" xfId="0" pivotButton="1" applyAlignment="1">
      <alignment vertical="top"/>
    </xf>
    <xf numFmtId="0" fontId="6" fillId="20" borderId="1" xfId="0" applyFont="1" applyFill="1" applyBorder="1" applyAlignment="1">
      <alignment vertical="top"/>
    </xf>
    <xf numFmtId="0" fontId="29" fillId="0" borderId="0" xfId="0" applyFont="1" applyAlignment="1">
      <alignment vertical="top"/>
    </xf>
    <xf numFmtId="0" fontId="30" fillId="0" borderId="0" xfId="4" applyAlignment="1">
      <alignment vertical="center" wrapText="1"/>
    </xf>
    <xf numFmtId="0" fontId="15" fillId="15" borderId="1" xfId="0" applyFont="1" applyFill="1" applyBorder="1" applyAlignment="1">
      <alignment vertical="top" wrapText="1"/>
    </xf>
    <xf numFmtId="0" fontId="0" fillId="22" borderId="0" xfId="0" applyFill="1" applyAlignment="1">
      <alignment vertical="top"/>
    </xf>
    <xf numFmtId="0" fontId="10" fillId="2" borderId="0" xfId="0" applyFont="1" applyFill="1" applyAlignment="1">
      <alignment vertical="top" wrapText="1"/>
    </xf>
    <xf numFmtId="0" fontId="5" fillId="0" borderId="0" xfId="0" applyFont="1" applyAlignment="1">
      <alignment horizontal="left" vertical="top"/>
    </xf>
    <xf numFmtId="14" fontId="5" fillId="0" borderId="0" xfId="0" applyNumberFormat="1" applyFont="1" applyAlignment="1">
      <alignment vertical="top"/>
    </xf>
    <xf numFmtId="0" fontId="11" fillId="23" borderId="0" xfId="0" applyFont="1" applyFill="1" applyAlignment="1">
      <alignment vertical="top"/>
    </xf>
    <xf numFmtId="0" fontId="31" fillId="0" borderId="0" xfId="0" applyFont="1" applyAlignment="1">
      <alignment vertical="top"/>
    </xf>
    <xf numFmtId="0" fontId="32" fillId="0" borderId="0" xfId="0" applyFont="1" applyAlignment="1">
      <alignment vertical="top"/>
    </xf>
    <xf numFmtId="0" fontId="33" fillId="0" borderId="0" xfId="0" applyFont="1" applyAlignment="1">
      <alignment vertical="top" wrapText="1"/>
    </xf>
    <xf numFmtId="0" fontId="26" fillId="0" borderId="0" xfId="0" applyFont="1" applyAlignment="1">
      <alignment vertical="top" wrapText="1"/>
    </xf>
    <xf numFmtId="0" fontId="34" fillId="0" borderId="0" xfId="0" applyFont="1" applyAlignment="1">
      <alignment vertical="top"/>
    </xf>
    <xf numFmtId="0" fontId="5" fillId="19" borderId="0" xfId="0" applyFont="1" applyFill="1" applyAlignment="1">
      <alignment vertical="top"/>
    </xf>
    <xf numFmtId="0" fontId="34" fillId="19" borderId="0" xfId="0" applyFont="1" applyFill="1" applyAlignment="1">
      <alignment vertical="top"/>
    </xf>
    <xf numFmtId="0" fontId="11" fillId="24" borderId="0" xfId="0" applyFont="1" applyFill="1" applyAlignment="1">
      <alignment vertical="top"/>
    </xf>
    <xf numFmtId="0" fontId="6" fillId="9" borderId="0" xfId="0" applyFont="1" applyFill="1" applyAlignment="1">
      <alignment vertical="top" wrapText="1"/>
    </xf>
    <xf numFmtId="0" fontId="0" fillId="0" borderId="0" xfId="0" applyAlignment="1">
      <alignment horizontal="left" vertical="top" wrapText="1"/>
    </xf>
    <xf numFmtId="0" fontId="0" fillId="12" borderId="0" xfId="0" applyFill="1" applyAlignment="1">
      <alignment vertical="top"/>
    </xf>
    <xf numFmtId="0" fontId="6" fillId="2" borderId="1" xfId="0" applyFont="1" applyFill="1" applyBorder="1" applyAlignment="1">
      <alignment horizontal="left" vertical="center" wrapText="1"/>
    </xf>
    <xf numFmtId="0" fontId="5" fillId="0" borderId="0" xfId="0" applyFont="1" applyAlignment="1">
      <alignment horizontal="left" vertical="top" wrapText="1"/>
    </xf>
    <xf numFmtId="16" fontId="0" fillId="0" borderId="0" xfId="0" applyNumberFormat="1" applyAlignment="1">
      <alignment vertical="top"/>
    </xf>
    <xf numFmtId="16" fontId="5" fillId="0" borderId="0" xfId="0" applyNumberFormat="1" applyFont="1" applyAlignment="1">
      <alignment horizontal="left" vertical="top" wrapText="1"/>
    </xf>
    <xf numFmtId="16" fontId="0" fillId="0" borderId="0" xfId="0" applyNumberFormat="1" applyAlignment="1">
      <alignment horizontal="left" vertical="top" wrapText="1"/>
    </xf>
    <xf numFmtId="3" fontId="0" fillId="0" borderId="0" xfId="0" quotePrefix="1" applyNumberFormat="1" applyAlignment="1">
      <alignment horizontal="left" vertical="top" wrapText="1"/>
    </xf>
    <xf numFmtId="0" fontId="27" fillId="10" borderId="0" xfId="0" applyFont="1" applyFill="1" applyAlignment="1">
      <alignment vertical="top" wrapText="1"/>
    </xf>
    <xf numFmtId="0" fontId="6" fillId="9" borderId="1" xfId="0" applyFont="1" applyFill="1" applyBorder="1" applyAlignment="1">
      <alignment horizontal="left" vertical="top" wrapText="1"/>
    </xf>
    <xf numFmtId="0" fontId="6" fillId="15" borderId="1" xfId="0" applyFont="1" applyFill="1" applyBorder="1" applyAlignment="1">
      <alignment horizontal="left" vertical="center" wrapText="1"/>
    </xf>
    <xf numFmtId="0" fontId="5" fillId="0" borderId="0" xfId="0" applyFont="1" applyAlignment="1">
      <alignment horizontal="center" vertical="top" wrapText="1"/>
    </xf>
    <xf numFmtId="0" fontId="0" fillId="0" borderId="0" xfId="0" applyAlignment="1">
      <alignment horizontal="center" vertical="top" wrapText="1"/>
    </xf>
    <xf numFmtId="0" fontId="35" fillId="0" borderId="0" xfId="0" applyFont="1" applyAlignment="1">
      <alignment vertical="top"/>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0" fillId="21" borderId="0" xfId="0" applyFill="1" applyAlignment="1">
      <alignment vertical="top" wrapText="1"/>
    </xf>
    <xf numFmtId="0" fontId="0" fillId="21" borderId="0" xfId="0" applyFill="1" applyAlignment="1">
      <alignment vertical="top"/>
    </xf>
    <xf numFmtId="0" fontId="6" fillId="15" borderId="1" xfId="0" applyFont="1" applyFill="1" applyBorder="1" applyAlignment="1">
      <alignment horizontal="center" vertical="center" wrapText="1"/>
    </xf>
    <xf numFmtId="0" fontId="6" fillId="21" borderId="1" xfId="0" applyFont="1" applyFill="1" applyBorder="1" applyAlignment="1">
      <alignment horizontal="left" vertical="center" wrapText="1"/>
    </xf>
    <xf numFmtId="0" fontId="6" fillId="5" borderId="1" xfId="0" applyFont="1" applyFill="1" applyBorder="1" applyAlignment="1">
      <alignment horizontal="left" vertical="top" wrapText="1"/>
    </xf>
    <xf numFmtId="0" fontId="0" fillId="5" borderId="0" xfId="0" applyFill="1" applyAlignment="1">
      <alignment horizontal="left" vertical="top"/>
    </xf>
    <xf numFmtId="0" fontId="0" fillId="22" borderId="0" xfId="0" applyFill="1" applyAlignment="1">
      <alignment horizontal="left" vertical="top"/>
    </xf>
    <xf numFmtId="0" fontId="6" fillId="21" borderId="1" xfId="0" applyFont="1" applyFill="1" applyBorder="1" applyAlignment="1">
      <alignment horizontal="center" vertical="center" wrapText="1"/>
    </xf>
    <xf numFmtId="0" fontId="6" fillId="19" borderId="1" xfId="0" applyFont="1" applyFill="1" applyBorder="1" applyAlignment="1">
      <alignment horizontal="left" vertical="center" wrapText="1"/>
    </xf>
    <xf numFmtId="0" fontId="6" fillId="19" borderId="1" xfId="0" applyFont="1" applyFill="1" applyBorder="1" applyAlignment="1">
      <alignment vertical="center" wrapText="1"/>
    </xf>
    <xf numFmtId="0" fontId="6" fillId="6" borderId="1" xfId="0" applyFont="1" applyFill="1" applyBorder="1" applyAlignment="1">
      <alignment vertical="top" wrapText="1"/>
    </xf>
    <xf numFmtId="0" fontId="6" fillId="19" borderId="1" xfId="0" applyFont="1" applyFill="1" applyBorder="1" applyAlignment="1">
      <alignment horizontal="center" vertical="center" wrapText="1"/>
    </xf>
    <xf numFmtId="0" fontId="5" fillId="25" borderId="0" xfId="0" applyFont="1" applyFill="1" applyAlignment="1">
      <alignment horizontal="left" vertical="top" wrapText="1"/>
    </xf>
    <xf numFmtId="0" fontId="0" fillId="0" borderId="0" xfId="0" applyAlignment="1">
      <alignment horizontal="center" vertical="top"/>
    </xf>
    <xf numFmtId="0" fontId="37" fillId="26" borderId="0" xfId="0" applyFont="1" applyFill="1" applyAlignment="1">
      <alignment vertical="top"/>
    </xf>
    <xf numFmtId="19" fontId="9" fillId="0" borderId="0" xfId="0" quotePrefix="1" applyNumberFormat="1" applyFont="1" applyAlignment="1">
      <alignment vertical="top"/>
    </xf>
    <xf numFmtId="164" fontId="9" fillId="0" borderId="0" xfId="0" applyNumberFormat="1" applyFont="1" applyAlignment="1">
      <alignment horizontal="right" vertical="top"/>
    </xf>
    <xf numFmtId="0" fontId="6" fillId="16" borderId="1" xfId="0" applyFont="1" applyFill="1" applyBorder="1" applyAlignment="1">
      <alignment vertical="top"/>
    </xf>
    <xf numFmtId="0" fontId="11" fillId="19" borderId="0" xfId="0" applyFont="1" applyFill="1" applyAlignment="1">
      <alignment vertical="top"/>
    </xf>
    <xf numFmtId="0" fontId="5" fillId="15" borderId="0" xfId="0" applyFont="1" applyFill="1" applyAlignment="1">
      <alignment vertical="top" wrapText="1"/>
    </xf>
    <xf numFmtId="0" fontId="6" fillId="12" borderId="0" xfId="0" applyFont="1" applyFill="1" applyAlignment="1">
      <alignment vertical="top" wrapText="1"/>
    </xf>
    <xf numFmtId="0" fontId="6" fillId="15" borderId="1" xfId="0" applyFont="1" applyFill="1" applyBorder="1" applyAlignment="1">
      <alignment vertical="top" wrapText="1"/>
    </xf>
    <xf numFmtId="0" fontId="5" fillId="21" borderId="0" xfId="0" applyFont="1" applyFill="1" applyAlignment="1">
      <alignment vertical="top"/>
    </xf>
    <xf numFmtId="0" fontId="31" fillId="0" borderId="0" xfId="0" applyFont="1" applyAlignment="1">
      <alignment vertical="top" wrapText="1"/>
    </xf>
    <xf numFmtId="0" fontId="38" fillId="0" borderId="0" xfId="0" applyFont="1" applyAlignment="1">
      <alignment vertical="top" wrapText="1"/>
    </xf>
    <xf numFmtId="0" fontId="6" fillId="6" borderId="0" xfId="0" applyFont="1" applyFill="1" applyAlignment="1">
      <alignment vertical="top" wrapText="1"/>
    </xf>
    <xf numFmtId="0" fontId="42" fillId="0" borderId="0" xfId="0" applyFont="1" applyAlignment="1">
      <alignment horizontal="left" vertical="center" wrapText="1" indent="1"/>
    </xf>
    <xf numFmtId="0" fontId="44" fillId="0" borderId="0" xfId="3" applyFont="1" applyAlignment="1">
      <alignment vertical="center" wrapText="1"/>
    </xf>
    <xf numFmtId="0" fontId="44" fillId="0" borderId="0" xfId="3" applyFont="1" applyAlignment="1">
      <alignment vertical="top"/>
    </xf>
    <xf numFmtId="0" fontId="45" fillId="0" borderId="0" xfId="0" applyFont="1" applyAlignment="1">
      <alignment vertical="center" wrapText="1"/>
    </xf>
    <xf numFmtId="0" fontId="46" fillId="2" borderId="0" xfId="0" applyFont="1" applyFill="1" applyAlignment="1">
      <alignment vertical="top"/>
    </xf>
    <xf numFmtId="0" fontId="46" fillId="15" borderId="0" xfId="0" applyFont="1" applyFill="1" applyAlignment="1">
      <alignment vertical="top"/>
    </xf>
    <xf numFmtId="0" fontId="5" fillId="27" borderId="0" xfId="0" quotePrefix="1" applyFont="1" applyFill="1" applyAlignment="1">
      <alignment vertical="top"/>
    </xf>
    <xf numFmtId="0" fontId="9" fillId="11" borderId="0" xfId="0" applyFont="1" applyFill="1" applyAlignment="1">
      <alignment vertical="top"/>
    </xf>
    <xf numFmtId="3" fontId="0" fillId="2" borderId="0" xfId="0" applyNumberFormat="1" applyFill="1" applyAlignment="1">
      <alignment horizontal="right" vertical="top"/>
    </xf>
    <xf numFmtId="0" fontId="5" fillId="0" borderId="0" xfId="0" applyFont="1"/>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0" fontId="35" fillId="0" borderId="0" xfId="0" applyFont="1" applyAlignment="1">
      <alignment horizontal="center" vertical="top" wrapText="1"/>
    </xf>
    <xf numFmtId="0" fontId="3" fillId="0" borderId="0" xfId="5"/>
    <xf numFmtId="0" fontId="3" fillId="0" borderId="5" xfId="5" applyBorder="1"/>
    <xf numFmtId="0" fontId="3" fillId="0" borderId="7" xfId="5" applyBorder="1"/>
    <xf numFmtId="0" fontId="3" fillId="0" borderId="0" xfId="5" applyAlignment="1">
      <alignment vertical="top"/>
    </xf>
    <xf numFmtId="0" fontId="5" fillId="0" borderId="0" xfId="5" applyFont="1" applyAlignment="1">
      <alignment vertical="top"/>
    </xf>
    <xf numFmtId="19" fontId="0" fillId="2" borderId="0" xfId="0" applyNumberFormat="1" applyFill="1" applyAlignment="1">
      <alignment vertical="top"/>
    </xf>
    <xf numFmtId="0" fontId="0" fillId="2" borderId="0" xfId="0" quotePrefix="1" applyFill="1" applyAlignment="1">
      <alignment vertical="top"/>
    </xf>
    <xf numFmtId="0" fontId="16" fillId="2" borderId="0" xfId="2" applyFill="1" applyAlignment="1">
      <alignment vertical="top"/>
    </xf>
    <xf numFmtId="0" fontId="22" fillId="28" borderId="2" xfId="5" applyFont="1" applyFill="1" applyBorder="1"/>
    <xf numFmtId="0" fontId="3" fillId="0" borderId="0" xfId="5" applyAlignment="1">
      <alignment horizontal="center" vertical="center"/>
    </xf>
    <xf numFmtId="0" fontId="5" fillId="0" borderId="0" xfId="5" applyFont="1" applyAlignment="1">
      <alignment horizontal="center" vertical="top"/>
    </xf>
    <xf numFmtId="0" fontId="3" fillId="29" borderId="3" xfId="5" applyFill="1" applyBorder="1" applyAlignment="1">
      <alignment horizontal="center" vertical="center"/>
    </xf>
    <xf numFmtId="0" fontId="3" fillId="0" borderId="1" xfId="5" applyBorder="1" applyAlignment="1">
      <alignment horizontal="center" vertical="center"/>
    </xf>
    <xf numFmtId="0" fontId="3" fillId="0" borderId="3" xfId="5" applyBorder="1" applyAlignment="1">
      <alignment horizontal="center" vertical="center"/>
    </xf>
    <xf numFmtId="0" fontId="5" fillId="0" borderId="0" xfId="5" applyFont="1" applyAlignment="1">
      <alignment horizontal="center" vertical="center"/>
    </xf>
    <xf numFmtId="49" fontId="3" fillId="0" borderId="0" xfId="5" applyNumberFormat="1" applyAlignment="1">
      <alignment horizontal="center"/>
    </xf>
    <xf numFmtId="49" fontId="3" fillId="0" borderId="3" xfId="5" applyNumberFormat="1" applyBorder="1" applyAlignment="1">
      <alignment horizontal="center"/>
    </xf>
    <xf numFmtId="49" fontId="3" fillId="0" borderId="0" xfId="5" applyNumberFormat="1" applyAlignment="1">
      <alignment horizontal="center" vertical="top"/>
    </xf>
    <xf numFmtId="0" fontId="0" fillId="0" borderId="0" xfId="5" applyFont="1" applyAlignment="1">
      <alignment vertical="top"/>
    </xf>
    <xf numFmtId="0" fontId="3" fillId="0" borderId="0" xfId="5" applyAlignment="1">
      <alignment wrapText="1"/>
    </xf>
    <xf numFmtId="0" fontId="47" fillId="0" borderId="0" xfId="5" applyFont="1" applyAlignment="1">
      <alignment wrapText="1"/>
    </xf>
    <xf numFmtId="0" fontId="0" fillId="6" borderId="0" xfId="0" applyFill="1"/>
    <xf numFmtId="0" fontId="2" fillId="0" borderId="0" xfId="5" applyFont="1"/>
    <xf numFmtId="49" fontId="0" fillId="0" borderId="0" xfId="0" applyNumberFormat="1" applyAlignment="1">
      <alignment vertical="top"/>
    </xf>
    <xf numFmtId="0" fontId="5" fillId="30" borderId="0" xfId="0" applyFont="1" applyFill="1" applyAlignment="1">
      <alignment vertical="top"/>
    </xf>
    <xf numFmtId="0" fontId="0" fillId="30" borderId="0" xfId="0" applyFill="1" applyAlignment="1">
      <alignment vertical="top"/>
    </xf>
    <xf numFmtId="0" fontId="0" fillId="30" borderId="0" xfId="0" quotePrefix="1" applyFill="1" applyAlignment="1">
      <alignment vertical="top"/>
    </xf>
    <xf numFmtId="3" fontId="5" fillId="0" borderId="0" xfId="0" applyNumberFormat="1" applyFont="1" applyAlignment="1">
      <alignment horizontal="right" vertical="top"/>
    </xf>
    <xf numFmtId="0" fontId="0" fillId="31" borderId="0" xfId="0" applyFill="1" applyAlignment="1">
      <alignment vertical="top"/>
    </xf>
    <xf numFmtId="0" fontId="0" fillId="27" borderId="0" xfId="0" applyFill="1" applyAlignment="1">
      <alignment vertical="top"/>
    </xf>
    <xf numFmtId="49" fontId="0" fillId="30" borderId="0" xfId="0" quotePrefix="1" applyNumberFormat="1" applyFill="1" applyAlignment="1">
      <alignment vertical="top"/>
    </xf>
    <xf numFmtId="0" fontId="48" fillId="32" borderId="0" xfId="0" applyFont="1" applyFill="1" applyAlignment="1">
      <alignment vertical="top"/>
    </xf>
    <xf numFmtId="0" fontId="48" fillId="32" borderId="0" xfId="0" quotePrefix="1" applyFont="1" applyFill="1" applyAlignment="1">
      <alignment vertical="top"/>
    </xf>
    <xf numFmtId="0" fontId="48" fillId="32" borderId="0" xfId="0" quotePrefix="1" applyFont="1" applyFill="1" applyAlignment="1">
      <alignment vertical="top" wrapText="1"/>
    </xf>
    <xf numFmtId="3" fontId="48" fillId="32" borderId="0" xfId="0" applyNumberFormat="1" applyFont="1" applyFill="1" applyAlignment="1">
      <alignment horizontal="right" vertical="top"/>
    </xf>
    <xf numFmtId="3" fontId="0" fillId="30" borderId="0" xfId="0" applyNumberFormat="1" applyFill="1" applyAlignment="1">
      <alignment horizontal="right" vertical="top"/>
    </xf>
    <xf numFmtId="0" fontId="50" fillId="0" borderId="0" xfId="0" applyFont="1" applyAlignment="1">
      <alignment horizontal="left" vertical="center" wrapText="1" indent="1"/>
    </xf>
    <xf numFmtId="0" fontId="3" fillId="31" borderId="5" xfId="5" applyFill="1" applyBorder="1"/>
    <xf numFmtId="49" fontId="3" fillId="31" borderId="1" xfId="5" applyNumberFormat="1" applyFill="1" applyBorder="1" applyAlignment="1">
      <alignment horizontal="center" vertical="top"/>
    </xf>
    <xf numFmtId="0" fontId="2" fillId="31" borderId="0" xfId="5" applyFont="1" applyFill="1" applyAlignment="1">
      <alignment vertical="top"/>
    </xf>
    <xf numFmtId="0" fontId="2" fillId="31" borderId="0" xfId="5" applyFont="1" applyFill="1" applyAlignment="1">
      <alignment horizontal="center" vertical="center"/>
    </xf>
    <xf numFmtId="0" fontId="2" fillId="0" borderId="7" xfId="5" applyFont="1" applyBorder="1"/>
    <xf numFmtId="49" fontId="2" fillId="0" borderId="0" xfId="5" applyNumberFormat="1" applyFont="1" applyAlignment="1">
      <alignment horizontal="center" vertical="top"/>
    </xf>
    <xf numFmtId="0" fontId="2" fillId="0" borderId="0" xfId="5" applyFont="1" applyAlignment="1">
      <alignment horizontal="center" vertical="center"/>
    </xf>
    <xf numFmtId="0" fontId="6" fillId="30" borderId="1" xfId="0" applyFont="1" applyFill="1" applyBorder="1" applyAlignment="1">
      <alignment vertical="top" wrapText="1"/>
    </xf>
    <xf numFmtId="0" fontId="6" fillId="33" borderId="0" xfId="0" applyFont="1" applyFill="1" applyAlignment="1">
      <alignment vertical="top"/>
    </xf>
    <xf numFmtId="0" fontId="46" fillId="9" borderId="0" xfId="0" applyFont="1" applyFill="1" applyAlignment="1">
      <alignment vertical="top"/>
    </xf>
    <xf numFmtId="0" fontId="5" fillId="22" borderId="0" xfId="0" applyFont="1" applyFill="1" applyAlignment="1">
      <alignment vertical="top"/>
    </xf>
    <xf numFmtId="0" fontId="0" fillId="20" borderId="0" xfId="0" applyFill="1" applyAlignment="1">
      <alignment vertical="top"/>
    </xf>
    <xf numFmtId="3" fontId="5" fillId="0" borderId="0" xfId="0" quotePrefix="1" applyNumberFormat="1" applyFont="1" applyAlignment="1">
      <alignment vertical="top"/>
    </xf>
    <xf numFmtId="9" fontId="5" fillId="0" borderId="0" xfId="0" applyNumberFormat="1" applyFont="1" applyAlignment="1">
      <alignment vertical="top"/>
    </xf>
    <xf numFmtId="0" fontId="35" fillId="0" borderId="0" xfId="0" applyFont="1" applyAlignment="1">
      <alignment horizontal="left" vertical="top" wrapText="1"/>
    </xf>
    <xf numFmtId="49" fontId="2" fillId="0" borderId="0" xfId="5" applyNumberFormat="1" applyFont="1" applyAlignment="1">
      <alignment horizontal="center"/>
    </xf>
    <xf numFmtId="0" fontId="2" fillId="0" borderId="3" xfId="5" applyFont="1" applyBorder="1"/>
    <xf numFmtId="0" fontId="2" fillId="23" borderId="4" xfId="5" applyFont="1" applyFill="1" applyBorder="1" applyAlignment="1">
      <alignment horizontal="center"/>
    </xf>
    <xf numFmtId="49" fontId="2" fillId="0" borderId="1" xfId="5" applyNumberFormat="1" applyFont="1" applyBorder="1" applyAlignment="1">
      <alignment horizontal="center"/>
    </xf>
    <xf numFmtId="0" fontId="2" fillId="0" borderId="1" xfId="5" applyFont="1" applyBorder="1"/>
    <xf numFmtId="0" fontId="2" fillId="0" borderId="6" xfId="5" applyFont="1" applyBorder="1" applyAlignment="1">
      <alignment horizontal="center"/>
    </xf>
    <xf numFmtId="0" fontId="2" fillId="0" borderId="0" xfId="5" applyFont="1" applyAlignment="1">
      <alignment vertical="top"/>
    </xf>
    <xf numFmtId="0" fontId="2" fillId="0" borderId="1" xfId="5" applyFont="1" applyBorder="1" applyAlignment="1">
      <alignment horizontal="center" vertical="center"/>
    </xf>
    <xf numFmtId="0" fontId="2" fillId="16" borderId="1" xfId="1" applyFont="1" applyFill="1" applyBorder="1"/>
    <xf numFmtId="0" fontId="0" fillId="23" borderId="0" xfId="0" applyFill="1" applyAlignment="1">
      <alignment vertical="top"/>
    </xf>
    <xf numFmtId="0" fontId="0" fillId="23" borderId="0" xfId="0" quotePrefix="1" applyFill="1" applyAlignment="1">
      <alignment vertical="top"/>
    </xf>
    <xf numFmtId="164" fontId="5" fillId="23" borderId="0" xfId="0" applyNumberFormat="1" applyFont="1" applyFill="1" applyAlignment="1">
      <alignment horizontal="right" vertical="top"/>
    </xf>
    <xf numFmtId="0" fontId="5" fillId="23" borderId="0" xfId="0" applyFont="1" applyFill="1" applyAlignment="1">
      <alignment vertical="top"/>
    </xf>
    <xf numFmtId="0" fontId="3" fillId="2" borderId="7" xfId="5" applyFill="1" applyBorder="1"/>
    <xf numFmtId="49" fontId="1" fillId="2" borderId="0" xfId="5" quotePrefix="1" applyNumberFormat="1" applyFont="1" applyFill="1" applyAlignment="1">
      <alignment horizontal="center" vertical="top"/>
    </xf>
    <xf numFmtId="0" fontId="1" fillId="2" borderId="0" xfId="5" applyFont="1" applyFill="1" applyAlignment="1">
      <alignment vertical="top"/>
    </xf>
    <xf numFmtId="0" fontId="5" fillId="2" borderId="0" xfId="5" applyFont="1" applyFill="1" applyAlignment="1">
      <alignment horizontal="center" vertical="center"/>
    </xf>
    <xf numFmtId="0" fontId="3" fillId="2" borderId="1" xfId="5" applyFill="1" applyBorder="1" applyAlignment="1">
      <alignment horizontal="center" vertical="center"/>
    </xf>
    <xf numFmtId="0" fontId="5" fillId="2" borderId="0" xfId="5" applyFont="1" applyFill="1" applyAlignment="1">
      <alignment horizontal="center" vertical="top"/>
    </xf>
    <xf numFmtId="0" fontId="6" fillId="34" borderId="0" xfId="0" applyFont="1" applyFill="1" applyAlignment="1">
      <alignment vertical="top" wrapText="1"/>
    </xf>
    <xf numFmtId="0" fontId="6" fillId="35" borderId="0" xfId="0" applyFont="1" applyFill="1" applyAlignment="1">
      <alignment vertical="top" wrapText="1"/>
    </xf>
    <xf numFmtId="0" fontId="6" fillId="35" borderId="0" xfId="0" applyFont="1" applyFill="1" applyAlignment="1">
      <alignment vertical="top"/>
    </xf>
    <xf numFmtId="0" fontId="0" fillId="21" borderId="0" xfId="0" applyFill="1" applyAlignment="1">
      <alignment horizontal="center" vertical="top"/>
    </xf>
    <xf numFmtId="0" fontId="2" fillId="0" borderId="0" xfId="5" applyFont="1" applyAlignment="1">
      <alignment horizontal="left" vertical="top" wrapText="1"/>
    </xf>
    <xf numFmtId="0" fontId="3" fillId="0" borderId="0" xfId="5" applyAlignment="1">
      <alignment horizontal="left" vertical="top" wrapText="1"/>
    </xf>
  </cellXfs>
  <cellStyles count="6">
    <cellStyle name="Hyperlink" xfId="3" builtinId="8"/>
    <cellStyle name="Hyperlink 2" xfId="4" xr:uid="{E37F5220-BE62-4D99-8B11-98CCE93FEF2A}"/>
    <cellStyle name="Normal" xfId="0" builtinId="0"/>
    <cellStyle name="Normal 2" xfId="1" xr:uid="{40B0FA1B-8C35-4491-9035-EEF0E32E9807}"/>
    <cellStyle name="Normal 3" xfId="2" xr:uid="{DA317836-795F-48F1-8FE9-579F3952A6D6}"/>
    <cellStyle name="Normal 4" xfId="5" xr:uid="{48D258D7-DB59-41EF-B0E4-663F6109ED45}"/>
  </cellStyles>
  <dxfs count="12">
    <dxf>
      <fill>
        <patternFill>
          <bgColor rgb="FFFF0000"/>
        </patternFill>
      </fill>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numFmt numFmtId="30" formatCode="@"/>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bgColor rgb="FFFFFF00"/>
        </patternFill>
      </fill>
    </dxf>
  </dxfs>
  <tableStyles count="0" defaultTableStyle="TableStyleMedium9" defaultPivotStyle="PivotStyleLight16"/>
  <colors>
    <mruColors>
      <color rgb="FFC5A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althdirectaustralia-my.sharepoint.com/personal/wendy_bai_healthdirect_org_au/Documents/Desktop/HDA%20Final_Outcome%20txt%20table%2026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A Outcome txt"/>
      <sheetName val="Quick call codes"/>
      <sheetName val="MHS Outcome txt"/>
      <sheetName val="Call script desc"/>
      <sheetName val="Reason code desc"/>
      <sheetName val="Call eligibility desc"/>
      <sheetName val="Call disclaimer texts"/>
      <sheetName val="Call transfer texts"/>
      <sheetName val="Call transfer desc"/>
      <sheetName val="CoC"/>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Jo Fegan" id="{692ABAC4-966B-4CDB-B247-436EA919FE38}" userId="S::jo.fegan@healthdirect.org.au::6c869865-1716-4ae4-a345-06f6dc7eea3e" providerId="AD"/>
  <person displayName="Wendy Bai" id="{4EC07ADD-FB32-4569-951E-44BE6E80ED2B}" userId="S::Wendy.Bai@healthdirect.org.au::55e03d16-dd49-4668-9c2e-7e8aa17bf689" providerId="AD"/>
  <person displayName="Wendy Bai" id="{1FEC6B06-979F-48B4-A254-153CA58A5D50}" userId="S::wendy.bai@healthdirect.org.au::55e03d16-dd49-4668-9c2e-7e8aa17bf68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dy Bai" refreshedDate="44796.641614120374" createdVersion="8" refreshedVersion="8" minRefreshableVersion="3" recordCount="640" xr:uid="{D20F81B3-3C05-4DD6-81EE-B1E7EFE56D0A}">
  <cacheSource type="worksheet">
    <worksheetSource ref="B1:S645" sheet="OutcomeRulesHDA"/>
  </cacheSource>
  <cacheFields count="12">
    <cacheField name="CONTRACT_GROUP_ID" numFmtId="0">
      <sharedItems containsBlank="1" count="14">
        <s v="HIAS_NT"/>
        <s v="HIAS_ACT"/>
        <s v="HIAS_SA"/>
        <s v="HIAS_NSW"/>
        <s v="HIAS_NSWAST"/>
        <s v="HIAS_TAS"/>
        <s v="HIAS_ VIC"/>
        <s v="HIAS_WA"/>
        <s v="HIAS_WASJA"/>
        <s v="HIAS_QLD"/>
        <s v="HIAS_MHC"/>
        <s v="HIAS_nPEP_SA"/>
        <s v="HIAS_NPEP_WA"/>
        <m/>
      </sharedItems>
    </cacheField>
    <cacheField name="MHS DISPOSITION_ID" numFmtId="0">
      <sharedItems containsBlank="1"/>
    </cacheField>
    <cacheField name="FINAL_DISPOSITION_ID" numFmtId="0">
      <sharedItems containsBlank="1"/>
    </cacheField>
    <cacheField name="Disposition Reference" numFmtId="0">
      <sharedItems containsBlank="1"/>
    </cacheField>
    <cacheField name="OUTCOME_ID" numFmtId="0">
      <sharedItems containsBlank="1"/>
    </cacheField>
    <cacheField name="Outcome Reference" numFmtId="0">
      <sharedItems containsBlank="1"/>
    </cacheField>
    <cacheField name="SEQUENCE" numFmtId="0">
      <sharedItems containsString="0" containsBlank="1" containsNumber="1" containsInteger="1" minValue="0" maxValue="3"/>
    </cacheField>
    <cacheField name="NOT_ANONYMOUS" numFmtId="0">
      <sharedItems containsBlank="1"/>
    </cacheField>
    <cacheField name="ELIGIBLE_AGE" numFmtId="0">
      <sharedItems containsBlank="1"/>
    </cacheField>
    <cacheField name="SERVICE_HOURS" numFmtId="0">
      <sharedItems containsBlank="1"/>
    </cacheField>
    <cacheField name="NHSD_SRCH_TYPE" numFmtId="0">
      <sharedItems containsString="0" containsBlank="1" containsNumber="1" containsInteger="1" minValue="1" maxValue="6"/>
    </cacheField>
    <cacheField name="Test Coverage" numFmtId="0">
      <sharedItems containsBlank="1" count="6">
        <m/>
        <s v="Complexity"/>
        <s v="Clinical"/>
        <s v="Clinical/Volume"/>
        <s v="Volume/Complexity"/>
        <s v="Clinical/Complex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mc="http://schemas.openxmlformats.org/markup-compatibility/2006" xmlns:r="http://schemas.openxmlformats.org/officeDocument/2006/relationships" xmlns:xr="http://schemas.microsoft.com/office/spreadsheetml/2014/revision" count="640" mc:Ignorable="xr">
  <r>
    <x v="0"/>
    <s v="000"/>
    <s v="000"/>
    <s v="Activate 000"/>
    <s v="001"/>
    <s v="Activate 000"/>
    <n v="1"/>
    <m/>
    <m/>
    <m/>
    <m/>
    <x v="0"/>
  </r>
  <r>
    <x v="0"/>
    <s v="000"/>
    <s v="000"/>
    <s v="Activate 000"/>
    <s v="051"/>
    <s v="Refer to Nursing Post instructions"/>
    <n v="0"/>
    <m/>
    <m/>
    <m/>
    <n v="3"/>
    <x v="0"/>
  </r>
  <r>
    <x v="0"/>
    <s v="000-2"/>
    <s v="ED"/>
    <s v="Attend Emergency Dept"/>
    <s v="006"/>
    <s v="Attend Emergency Department immediately"/>
    <n v="1"/>
    <m/>
    <m/>
    <m/>
    <m/>
    <x v="0"/>
  </r>
  <r>
    <x v="0"/>
    <s v="000-3"/>
    <s v="ED"/>
    <s v="Attend Emergency Dept"/>
    <s v="051"/>
    <s v="Refer to Nursing Post instructions"/>
    <n v="0"/>
    <m/>
    <m/>
    <m/>
    <n v="3"/>
    <x v="0"/>
  </r>
  <r>
    <x v="0"/>
    <s v="000-4"/>
    <s v="MHPU"/>
    <s v="Contact your Mental Health Provider urgently"/>
    <s v="049"/>
    <s v="Transfer to Mental Health Triage Assessment and Treatment Service"/>
    <n v="0"/>
    <m/>
    <m/>
    <m/>
    <m/>
    <x v="0"/>
  </r>
  <r>
    <x v="0"/>
    <m/>
    <s v="MHPT"/>
    <s v="Contact your Mental Health Provider today"/>
    <s v="014"/>
    <s v="Contact your Mental Health Provider today"/>
    <n v="0"/>
    <m/>
    <m/>
    <m/>
    <m/>
    <x v="0"/>
  </r>
  <r>
    <x v="0"/>
    <m/>
    <s v="MHPW"/>
    <s v="Contact your Mental Health Provider this week"/>
    <s v="015"/>
    <s v="Contact your Mental Health Provider within a week"/>
    <n v="0"/>
    <m/>
    <m/>
    <m/>
    <m/>
    <x v="0"/>
  </r>
  <r>
    <x v="0"/>
    <s v="DED"/>
    <s v="OPT2"/>
    <s v="Contact your optometrist/ophthalmologist in 2 hrs"/>
    <s v="016"/>
    <s v="Contact your optometrist/ophthalmologist in 2 hours"/>
    <n v="0"/>
    <m/>
    <m/>
    <m/>
    <m/>
    <x v="0"/>
  </r>
  <r>
    <x v="0"/>
    <s v="DN"/>
    <s v="OPT24"/>
    <s v="Contact your optometrist/ophthalmologist in 24 hrs"/>
    <s v="017"/>
    <s v="Contact your optometrist/ophthalmologist today"/>
    <n v="0"/>
    <m/>
    <m/>
    <m/>
    <m/>
    <x v="0"/>
  </r>
  <r>
    <x v="0"/>
    <s v="DNS"/>
    <s v="OPT"/>
    <s v="Contact your optometrist/ophthalmologist within a week"/>
    <s v="018"/>
    <s v="Contact your optometrist/ophthalmologist within a week"/>
    <n v="0"/>
    <m/>
    <m/>
    <m/>
    <m/>
    <x v="0"/>
  </r>
  <r>
    <x v="0"/>
    <s v="EC2"/>
    <s v="MED"/>
    <s v="Refer to Medicines Line"/>
    <s v="026"/>
    <s v="Refer to NPS"/>
    <n v="1"/>
    <m/>
    <m/>
    <s v="NPS NT"/>
    <m/>
    <x v="1"/>
  </r>
  <r>
    <x v="0"/>
    <s v="EC3"/>
    <s v="MED"/>
    <s v="Refer to Medicines Line"/>
    <s v="041"/>
    <s v="Seek the advice of a pharmacist in 2 hours"/>
    <n v="0"/>
    <m/>
    <m/>
    <m/>
    <m/>
    <x v="1"/>
  </r>
  <r>
    <x v="0"/>
    <s v="ED"/>
    <s v="PIC"/>
    <s v="Refer to Poisons Information Centre immediately"/>
    <s v="050"/>
    <s v="Transfer to Poisons Information Centre immediately"/>
    <n v="0"/>
    <m/>
    <m/>
    <m/>
    <m/>
    <x v="0"/>
  </r>
  <r>
    <x v="0"/>
    <s v="GPLU"/>
    <s v="SPS"/>
    <s v="Refer to State Pharmacy Service"/>
    <s v="029"/>
    <s v="Refer to State Pharmacy Service"/>
    <n v="0"/>
    <m/>
    <m/>
    <m/>
    <m/>
    <x v="0"/>
  </r>
  <r>
    <x v="0"/>
    <s v="GPU"/>
    <s v="DE2"/>
    <s v="See dentist in 2 hrs"/>
    <s v="011"/>
    <s v="Contact your Dentist in 2 hrs"/>
    <n v="0"/>
    <m/>
    <m/>
    <m/>
    <m/>
    <x v="0"/>
  </r>
  <r>
    <x v="0"/>
    <s v="HC"/>
    <s v="DE24"/>
    <s v="See dentist in 24 hrs"/>
    <s v="012"/>
    <s v="Contact your dentist today"/>
    <n v="0"/>
    <m/>
    <m/>
    <m/>
    <m/>
    <x v="0"/>
  </r>
  <r>
    <x v="0"/>
    <s v="HI"/>
    <s v="DE"/>
    <s v="See dentist within the next week"/>
    <s v="032"/>
    <s v="Schedule an appointment to be seen by the dentist within a week"/>
    <n v="0"/>
    <m/>
    <m/>
    <m/>
    <m/>
    <x v="0"/>
  </r>
  <r>
    <x v="0"/>
    <s v="HOS"/>
    <s v="GP2"/>
    <s v="See GP in 2 hrs"/>
    <s v="033"/>
    <s v="See a doctor in 2 hours"/>
    <n v="1"/>
    <m/>
    <m/>
    <m/>
    <m/>
    <x v="0"/>
  </r>
  <r>
    <x v="0"/>
    <s v="HOS"/>
    <s v="GP2"/>
    <s v="See GP in 2 hrs"/>
    <s v="051"/>
    <s v="Refer to Nursing Post instructions"/>
    <n v="0"/>
    <m/>
    <m/>
    <m/>
    <n v="3"/>
    <x v="0"/>
  </r>
  <r>
    <x v="0"/>
    <s v="HVPN"/>
    <s v="GP2T"/>
    <s v="See GP in 2 hrs, inc telehealth"/>
    <s v="034"/>
    <s v="See a doctor in 2 hours or teleconsultation"/>
    <n v="2"/>
    <m/>
    <m/>
    <m/>
    <m/>
    <x v="0"/>
  </r>
  <r>
    <x v="0"/>
    <s v="HVPN"/>
    <s v="GP2T"/>
    <s v="See GP in 2 hrs, inc telehealth"/>
    <s v="046"/>
    <s v="Refer to AHGP"/>
    <n v="1"/>
    <s v="X"/>
    <s v="001"/>
    <s v="AHGP"/>
    <m/>
    <x v="0"/>
  </r>
  <r>
    <x v="0"/>
    <s v="HVPN"/>
    <s v="GP2T"/>
    <s v="See GP in 2 hrs, inc telehealth"/>
    <s v="051"/>
    <s v="Refer to Nursing Post instructions"/>
    <n v="0"/>
    <m/>
    <m/>
    <m/>
    <n v="3"/>
    <x v="0"/>
  </r>
  <r>
    <x v="0"/>
    <s v="IPS"/>
    <s v="GP24"/>
    <s v="See GP in 24 hrs"/>
    <s v="035"/>
    <s v="See a doctor today"/>
    <n v="1"/>
    <m/>
    <m/>
    <m/>
    <m/>
    <x v="0"/>
  </r>
  <r>
    <x v="0"/>
    <s v="IPS"/>
    <s v="GP24"/>
    <s v="See GP in 24 hrs"/>
    <s v="051"/>
    <s v="Refer to Nursing Post instructions"/>
    <n v="0"/>
    <m/>
    <m/>
    <m/>
    <n v="3"/>
    <x v="0"/>
  </r>
  <r>
    <x v="0"/>
    <s v="MHP"/>
    <s v="GP24T"/>
    <s v="See GP in 24 hrs, inc. telehealth"/>
    <s v="036"/>
    <s v="See a doctor today or teleconsultation"/>
    <n v="2"/>
    <m/>
    <m/>
    <m/>
    <m/>
    <x v="0"/>
  </r>
  <r>
    <x v="0"/>
    <s v="MHP"/>
    <s v="GP24T"/>
    <s v="See GP in 24 hrs, inc. telehealth"/>
    <s v="046"/>
    <s v="Refer to AHGP"/>
    <n v="1"/>
    <s v="X"/>
    <s v="001"/>
    <s v="AHGP"/>
    <m/>
    <x v="0"/>
  </r>
  <r>
    <x v="0"/>
    <s v="MHP"/>
    <s v="GP24T"/>
    <s v="See GP in 24 hrs, inc. telehealth"/>
    <s v="051"/>
    <s v="Refer to Nursing Post instructions"/>
    <n v="0"/>
    <m/>
    <m/>
    <m/>
    <n v="3"/>
    <x v="0"/>
  </r>
  <r>
    <x v="0"/>
    <s v="MHU"/>
    <s v="GP"/>
    <s v="See GP within the next week"/>
    <s v="037"/>
    <s v="See a doctor within a week"/>
    <n v="1"/>
    <m/>
    <m/>
    <m/>
    <m/>
    <x v="0"/>
  </r>
  <r>
    <x v="0"/>
    <s v="MHU"/>
    <s v="GP"/>
    <s v="See GP within the next week"/>
    <s v="051"/>
    <s v="Refer to Nursing Post instructions"/>
    <n v="0"/>
    <m/>
    <m/>
    <m/>
    <n v="3"/>
    <x v="0"/>
  </r>
  <r>
    <x v="0"/>
    <s v="OBLU"/>
    <s v="GPT"/>
    <s v="See GP within the next week, inc. telehealth"/>
    <s v="038"/>
    <s v="See a doctor within a week or teleconsultation"/>
    <n v="1"/>
    <m/>
    <m/>
    <m/>
    <m/>
    <x v="0"/>
  </r>
  <r>
    <x v="0"/>
    <s v="OBLU"/>
    <s v="GPT"/>
    <s v="See GP within the next week, inc. telehealth"/>
    <s v="051"/>
    <s v="Refer to Nursing Post instructions"/>
    <n v="0"/>
    <m/>
    <m/>
    <m/>
    <n v="3"/>
    <x v="0"/>
  </r>
  <r>
    <x v="0"/>
    <s v="OBU"/>
    <s v="PH2"/>
    <s v="See pharmacist in 2 hrs"/>
    <s v="041"/>
    <s v="Seek the advice of a pharmacist in 2 hours"/>
    <n v="0"/>
    <m/>
    <m/>
    <m/>
    <m/>
    <x v="0"/>
  </r>
  <r>
    <x v="0"/>
    <s v="OPT"/>
    <s v="PH24"/>
    <s v="See pharmacist in 24 hrs"/>
    <s v="042"/>
    <s v="Seek the advice of a pharmacist today"/>
    <n v="0"/>
    <m/>
    <m/>
    <m/>
    <m/>
    <x v="0"/>
  </r>
  <r>
    <x v="0"/>
    <s v="ORT6"/>
    <s v="PH"/>
    <s v="See pharmacist within the next week"/>
    <s v="043"/>
    <s v="Seek the advice of a pharmacist within a week"/>
    <n v="0"/>
    <m/>
    <m/>
    <m/>
    <m/>
    <x v="0"/>
  </r>
  <r>
    <x v="0"/>
    <s v="ORTR"/>
    <s v="OB2"/>
    <s v="See primary maternity care provider in 2 hrs"/>
    <s v="019"/>
    <s v="Contact your primary maternity care provider in 2 hrs"/>
    <n v="0"/>
    <m/>
    <m/>
    <m/>
    <m/>
    <x v="0"/>
  </r>
  <r>
    <x v="0"/>
    <s v="PHU"/>
    <s v="OB24"/>
    <s v="See primary maternity care provider in 24 hrs"/>
    <s v="020"/>
    <s v="Contact your primary maternity care provider today"/>
    <n v="0"/>
    <m/>
    <m/>
    <m/>
    <m/>
    <x v="0"/>
  </r>
  <r>
    <x v="0"/>
    <s v="PHU"/>
    <s v="OB"/>
    <s v="See primary maternity care provider within the next week"/>
    <s v="021"/>
    <s v="Contact your primary maternity care provider within a week"/>
    <n v="0"/>
    <m/>
    <m/>
    <m/>
    <m/>
    <x v="0"/>
  </r>
  <r>
    <x v="0"/>
    <s v="PIC"/>
    <s v="SE"/>
    <s v="Self care"/>
    <s v="044"/>
    <s v="Self-care advice"/>
    <n v="0"/>
    <m/>
    <m/>
    <m/>
    <m/>
    <x v="0"/>
  </r>
  <r>
    <x v="0"/>
    <m/>
    <s v="EC2"/>
    <s v="Arrange Emergency Contraception within the next 2 hours"/>
    <s v="004"/>
    <s v="Arrange Emergency Contraception within the next 2 hours"/>
    <n v="0"/>
    <m/>
    <m/>
    <m/>
    <m/>
    <x v="0"/>
  </r>
  <r>
    <x v="0"/>
    <m/>
    <s v="MCH"/>
    <s v="Contact Maternal Child Health Nurse"/>
    <s v="008"/>
    <s v="Contact Maternal Child Health Nurse"/>
    <n v="0"/>
    <m/>
    <m/>
    <m/>
    <m/>
    <x v="0"/>
  </r>
  <r>
    <x v="0"/>
    <m/>
    <s v="SHS"/>
    <s v="Contact Sexual Health Services within 12 hours"/>
    <s v="010"/>
    <s v="Contact Sexual Health Services within 12 hours"/>
    <n v="0"/>
    <m/>
    <m/>
    <m/>
    <m/>
    <x v="0"/>
  </r>
  <r>
    <x v="0"/>
    <m/>
    <s v="RTP"/>
    <s v="Refer to Podiatrist"/>
    <s v="027"/>
    <s v="Refer to Podiatrist"/>
    <n v="0"/>
    <m/>
    <m/>
    <m/>
    <m/>
    <x v="0"/>
  </r>
  <r>
    <x v="0"/>
    <m/>
    <s v="RTPH"/>
    <s v="Refer to Physiotherapist"/>
    <s v="053"/>
    <s v="Refer to Physiotherapist"/>
    <n v="0"/>
    <m/>
    <m/>
    <m/>
    <m/>
    <x v="0"/>
  </r>
  <r>
    <x v="0"/>
    <m/>
    <s v="RTD"/>
    <s v="Refer to Dietician"/>
    <s v="052"/>
    <s v="Refer to Dietician"/>
    <n v="0"/>
    <m/>
    <m/>
    <m/>
    <m/>
    <x v="0"/>
  </r>
  <r>
    <x v="1"/>
    <s v="TGPU"/>
    <s v="000"/>
    <s v="Activate 000"/>
    <s v="001"/>
    <s v="Activate 000"/>
    <n v="1"/>
    <m/>
    <m/>
    <m/>
    <m/>
    <x v="0"/>
  </r>
  <r>
    <x v="1"/>
    <s v="TGPU"/>
    <s v="000"/>
    <s v="Activate 000"/>
    <s v="051"/>
    <s v="Refer to Nursing Post instructions"/>
    <n v="0"/>
    <m/>
    <m/>
    <m/>
    <n v="3"/>
    <x v="0"/>
  </r>
  <r>
    <x v="1"/>
    <s v="TSA1"/>
    <s v="ED"/>
    <s v="Attend Emergency Dept"/>
    <s v="006"/>
    <s v="Attend Emergency Department immediately"/>
    <n v="1"/>
    <m/>
    <m/>
    <m/>
    <m/>
    <x v="0"/>
  </r>
  <r>
    <x v="1"/>
    <s v="TSA1"/>
    <s v="ED"/>
    <s v="Attend Emergency Dept"/>
    <s v="051"/>
    <s v="Refer to Nursing Post instructions"/>
    <n v="0"/>
    <m/>
    <m/>
    <m/>
    <n v="3"/>
    <x v="0"/>
  </r>
  <r>
    <x v="1"/>
    <s v="000-4"/>
    <s v="MHPU"/>
    <s v="Contact your Mental Health Provider urgently"/>
    <s v="049"/>
    <s v="Transfer to Mental Health Triage Assessment and Treatment Service"/>
    <n v="0"/>
    <m/>
    <m/>
    <m/>
    <m/>
    <x v="0"/>
  </r>
  <r>
    <x v="1"/>
    <m/>
    <s v="MHPT"/>
    <s v="Contact your Mental Health Provider today"/>
    <s v="014"/>
    <s v="Contact your Mental Health Provider today"/>
    <n v="0"/>
    <m/>
    <m/>
    <m/>
    <m/>
    <x v="0"/>
  </r>
  <r>
    <x v="1"/>
    <m/>
    <s v="MHPW"/>
    <s v="Contact your Mental Health Provider this week"/>
    <s v="015"/>
    <s v="Contact your Mental Health Provider within a week"/>
    <n v="0"/>
    <m/>
    <m/>
    <m/>
    <m/>
    <x v="0"/>
  </r>
  <r>
    <x v="1"/>
    <s v="TSA2"/>
    <s v="OPT2"/>
    <s v="Contact your optometrist/ophthalmologist in 2 hrs"/>
    <s v="016"/>
    <s v="Contact your optometrist/ophthalmologist in 2 hours"/>
    <n v="0"/>
    <m/>
    <m/>
    <m/>
    <m/>
    <x v="0"/>
  </r>
  <r>
    <x v="1"/>
    <s v="UD"/>
    <s v="OPT24"/>
    <s v="Contact your optometrist/ophthalmologist in 24 hrs"/>
    <s v="017"/>
    <s v="Contact your optometrist/ophthalmologist today"/>
    <n v="0"/>
    <m/>
    <m/>
    <m/>
    <m/>
    <x v="0"/>
  </r>
  <r>
    <x v="1"/>
    <s v="000"/>
    <s v="OPT"/>
    <s v="Contact your optometrist/ophthalmologist within a week"/>
    <s v="018"/>
    <s v="Contact your optometrist/ophthalmologist within a week"/>
    <n v="0"/>
    <m/>
    <m/>
    <m/>
    <m/>
    <x v="0"/>
  </r>
  <r>
    <x v="1"/>
    <s v="000"/>
    <s v="MED"/>
    <s v="Refer to Medicines Line"/>
    <s v="026"/>
    <s v="Refer to NPS"/>
    <n v="1"/>
    <m/>
    <m/>
    <s v="NPS"/>
    <m/>
    <x v="0"/>
  </r>
  <r>
    <x v="1"/>
    <s v="000"/>
    <s v="MED"/>
    <s v="Refer to Medicines Line"/>
    <s v="041"/>
    <s v="Seek the advice of a pharmacist in 2 hours"/>
    <n v="0"/>
    <m/>
    <m/>
    <m/>
    <m/>
    <x v="0"/>
  </r>
  <r>
    <x v="1"/>
    <s v="000-2"/>
    <s v="PIC"/>
    <s v="Refer to Poisons Information Centre immediately"/>
    <s v="050"/>
    <s v="Transfer to Poisons Information Centre immediately"/>
    <n v="0"/>
    <m/>
    <m/>
    <m/>
    <m/>
    <x v="0"/>
  </r>
  <r>
    <x v="1"/>
    <s v="000-3"/>
    <s v="SPS"/>
    <s v="Refer to State Pharmacy Service"/>
    <s v="029"/>
    <s v="Refer to State Pharmacy Service"/>
    <n v="0"/>
    <m/>
    <m/>
    <m/>
    <m/>
    <x v="0"/>
  </r>
  <r>
    <x v="1"/>
    <s v="000-4"/>
    <s v="DE2"/>
    <s v="See dentist in 2 hrs"/>
    <s v="011"/>
    <s v="Contact your Dentist in 2 hrs"/>
    <n v="0"/>
    <m/>
    <m/>
    <m/>
    <m/>
    <x v="0"/>
  </r>
  <r>
    <x v="1"/>
    <s v="DED"/>
    <s v="DE24"/>
    <s v="See dentist in 24 hrs"/>
    <s v="012"/>
    <s v="Contact your dentist today"/>
    <n v="0"/>
    <m/>
    <m/>
    <m/>
    <m/>
    <x v="0"/>
  </r>
  <r>
    <x v="1"/>
    <s v="DN"/>
    <s v="DE"/>
    <s v="See dentist within the next week"/>
    <s v="032"/>
    <s v="Schedule an appointment to be seen by the dentist within a week"/>
    <n v="0"/>
    <m/>
    <m/>
    <m/>
    <m/>
    <x v="0"/>
  </r>
  <r>
    <x v="1"/>
    <s v="DN"/>
    <s v="GP2"/>
    <s v="See GP in 2 hrs"/>
    <s v="033"/>
    <s v="See a doctor in 2 hours"/>
    <n v="1"/>
    <m/>
    <m/>
    <m/>
    <m/>
    <x v="0"/>
  </r>
  <r>
    <x v="1"/>
    <s v="DN"/>
    <s v="GP2"/>
    <s v="See GP in 2 hrs"/>
    <s v="051"/>
    <s v="Refer to Nursing Post instructions"/>
    <n v="0"/>
    <m/>
    <m/>
    <m/>
    <n v="3"/>
    <x v="0"/>
  </r>
  <r>
    <x v="1"/>
    <s v="EC2"/>
    <s v="GP2T"/>
    <s v="See GP in 2 hrs, inc telehealth"/>
    <s v="034"/>
    <s v="See a doctor in 2 hours or teleconsultation"/>
    <n v="2"/>
    <m/>
    <m/>
    <m/>
    <m/>
    <x v="0"/>
  </r>
  <r>
    <x v="1"/>
    <s v="EC2"/>
    <s v="GP2T"/>
    <s v="See GP in 2 hrs, inc telehealth"/>
    <s v="046"/>
    <s v="Refer to AHGP"/>
    <n v="1"/>
    <s v="X"/>
    <s v="001"/>
    <s v="AHGP"/>
    <m/>
    <x v="0"/>
  </r>
  <r>
    <x v="1"/>
    <s v="EC2"/>
    <s v="GP2T"/>
    <s v="See GP in 2 hrs, inc telehealth"/>
    <s v="051"/>
    <s v="Refer to Nursing Post instructions"/>
    <n v="0"/>
    <m/>
    <m/>
    <m/>
    <n v="3"/>
    <x v="0"/>
  </r>
  <r>
    <x v="1"/>
    <s v="GPLU"/>
    <s v="GP24"/>
    <s v="See GP in 24 hrs"/>
    <s v="035"/>
    <s v="See a doctor today"/>
    <n v="1"/>
    <m/>
    <m/>
    <m/>
    <m/>
    <x v="0"/>
  </r>
  <r>
    <x v="1"/>
    <s v="GPLU"/>
    <s v="GP24"/>
    <s v="See GP in 24 hrs"/>
    <s v="051"/>
    <s v="Refer to Nursing Post instructions"/>
    <n v="0"/>
    <m/>
    <m/>
    <m/>
    <n v="3"/>
    <x v="0"/>
  </r>
  <r>
    <x v="1"/>
    <s v="GPU"/>
    <s v="GP24T"/>
    <s v="See GP in 24 hrs, inc. telehealth"/>
    <s v="036"/>
    <s v="See a doctor today or teleconsultation"/>
    <n v="2"/>
    <m/>
    <m/>
    <m/>
    <m/>
    <x v="0"/>
  </r>
  <r>
    <x v="1"/>
    <s v="GPU"/>
    <s v="GP24T"/>
    <s v="See GP in 24 hrs, inc. telehealth"/>
    <s v="046"/>
    <s v="Refer to AHGP"/>
    <n v="1"/>
    <s v="X"/>
    <s v="001"/>
    <s v="AHGP"/>
    <m/>
    <x v="0"/>
  </r>
  <r>
    <x v="1"/>
    <s v="GPU"/>
    <s v="GP24T"/>
    <s v="See GP in 24 hrs, inc. telehealth"/>
    <s v="051"/>
    <s v="Refer to Nursing Post instructions"/>
    <n v="0"/>
    <m/>
    <m/>
    <m/>
    <n v="3"/>
    <x v="0"/>
  </r>
  <r>
    <x v="1"/>
    <s v="HOS"/>
    <s v="GP"/>
    <s v="See GP within the next week"/>
    <s v="037"/>
    <s v="See a doctor within a week"/>
    <n v="1"/>
    <m/>
    <m/>
    <m/>
    <m/>
    <x v="0"/>
  </r>
  <r>
    <x v="1"/>
    <s v="HOS"/>
    <s v="GP"/>
    <s v="See GP within the next week"/>
    <s v="051"/>
    <s v="Refer to Nursing Post instructions"/>
    <n v="0"/>
    <m/>
    <m/>
    <m/>
    <n v="3"/>
    <x v="0"/>
  </r>
  <r>
    <x v="1"/>
    <s v="IPS"/>
    <s v="GPT"/>
    <s v="See GP within the next week, inc. telehealth"/>
    <s v="038"/>
    <s v="See a doctor within a week or teleconsultation"/>
    <n v="1"/>
    <m/>
    <m/>
    <m/>
    <m/>
    <x v="0"/>
  </r>
  <r>
    <x v="1"/>
    <s v="IPS"/>
    <s v="GPT"/>
    <s v="See GP within the next week, inc. telehealth"/>
    <s v="051"/>
    <s v="Refer to Nursing Post instructions"/>
    <n v="0"/>
    <m/>
    <m/>
    <m/>
    <n v="3"/>
    <x v="0"/>
  </r>
  <r>
    <x v="1"/>
    <s v="MHU"/>
    <s v="PH2"/>
    <s v="See pharmacist in 2 hrs"/>
    <s v="041"/>
    <s v="Seek the advice of a pharmacist in 2 hours"/>
    <n v="0"/>
    <m/>
    <m/>
    <m/>
    <m/>
    <x v="0"/>
  </r>
  <r>
    <x v="1"/>
    <s v="OBLU"/>
    <s v="PH24"/>
    <s v="See pharmacist in 24 hrs"/>
    <s v="042"/>
    <s v="Seek the advice of a pharmacist today"/>
    <n v="0"/>
    <m/>
    <m/>
    <m/>
    <m/>
    <x v="0"/>
  </r>
  <r>
    <x v="1"/>
    <s v="OBU"/>
    <s v="PH"/>
    <s v="See pharmacist within the next week"/>
    <s v="043"/>
    <s v="Seek the advice of a pharmacist within a week"/>
    <n v="0"/>
    <m/>
    <m/>
    <m/>
    <m/>
    <x v="0"/>
  </r>
  <r>
    <x v="1"/>
    <s v="OPT"/>
    <s v="OB2"/>
    <s v="See primary maternity care provider in 2 hrs"/>
    <s v="019"/>
    <s v="Contact your primary maternity care provider in 2 hrs"/>
    <n v="0"/>
    <m/>
    <m/>
    <m/>
    <m/>
    <x v="0"/>
  </r>
  <r>
    <x v="1"/>
    <s v="ORT6"/>
    <s v="OB24"/>
    <s v="See primary maternity care provider in 24 hrs"/>
    <s v="020"/>
    <s v="Contact your primary maternity care provider today"/>
    <n v="0"/>
    <m/>
    <m/>
    <m/>
    <m/>
    <x v="0"/>
  </r>
  <r>
    <x v="1"/>
    <s v="ORTR"/>
    <s v="OB"/>
    <s v="See primary maternity care provider within the next week"/>
    <s v="021"/>
    <s v="Contact your primary maternity care provider within a week"/>
    <n v="0"/>
    <m/>
    <m/>
    <m/>
    <m/>
    <x v="0"/>
  </r>
  <r>
    <x v="1"/>
    <s v="PHU"/>
    <s v="SE"/>
    <s v="Self care"/>
    <s v="044"/>
    <s v="Self-care advice"/>
    <n v="0"/>
    <m/>
    <m/>
    <m/>
    <m/>
    <x v="0"/>
  </r>
  <r>
    <x v="1"/>
    <m/>
    <s v="EC2"/>
    <s v="Arrange Emergency Contraception within the next 2 hours"/>
    <s v="004"/>
    <s v="Arrange Emergency Contraception within the next 2 hours"/>
    <n v="0"/>
    <m/>
    <m/>
    <m/>
    <m/>
    <x v="0"/>
  </r>
  <r>
    <x v="1"/>
    <m/>
    <s v="MCH"/>
    <s v="Contact Maternal Child Health Nurse"/>
    <s v="008"/>
    <s v="Contact Maternal Child Health Nurse"/>
    <n v="0"/>
    <m/>
    <m/>
    <m/>
    <m/>
    <x v="0"/>
  </r>
  <r>
    <x v="1"/>
    <m/>
    <s v="SHS"/>
    <s v="Contact Sexual Health Services within 12 hours"/>
    <s v="010"/>
    <s v="Contact Sexual Health Services within 12 hours"/>
    <n v="0"/>
    <m/>
    <m/>
    <m/>
    <m/>
    <x v="0"/>
  </r>
  <r>
    <x v="1"/>
    <m/>
    <s v="RTP"/>
    <s v="Refer to Podiatrist"/>
    <s v="027"/>
    <s v="Refer to Podiatrist"/>
    <n v="0"/>
    <m/>
    <m/>
    <m/>
    <m/>
    <x v="0"/>
  </r>
  <r>
    <x v="1"/>
    <m/>
    <s v="RTPH"/>
    <s v="Refer to Physiotherapist"/>
    <s v="053"/>
    <s v="Refer to Physiotherapist"/>
    <n v="0"/>
    <m/>
    <m/>
    <m/>
    <m/>
    <x v="0"/>
  </r>
  <r>
    <x v="1"/>
    <m/>
    <s v="RTD"/>
    <s v="Refer to Dietician"/>
    <s v="052"/>
    <s v="Refer to Dietician"/>
    <n v="0"/>
    <m/>
    <m/>
    <m/>
    <m/>
    <x v="0"/>
  </r>
  <r>
    <x v="2"/>
    <s v="TGPU"/>
    <s v="000"/>
    <s v="Activate 000"/>
    <s v="001"/>
    <s v="Activate 000"/>
    <n v="1"/>
    <m/>
    <m/>
    <m/>
    <m/>
    <x v="0"/>
  </r>
  <r>
    <x v="2"/>
    <s v="TGPU"/>
    <s v="000"/>
    <s v="Activate 000"/>
    <s v="051"/>
    <s v="Refer to Nursing Post instructions"/>
    <n v="0"/>
    <m/>
    <m/>
    <m/>
    <n v="3"/>
    <x v="0"/>
  </r>
  <r>
    <x v="2"/>
    <s v="TSA1"/>
    <s v="ED"/>
    <s v="Attend Emergency Dept"/>
    <s v="006"/>
    <s v="Attend Emergency Department immediately"/>
    <n v="1"/>
    <m/>
    <m/>
    <m/>
    <m/>
    <x v="0"/>
  </r>
  <r>
    <x v="2"/>
    <s v="TSA1"/>
    <s v="ED"/>
    <s v="Attend Emergency Dept"/>
    <s v="051"/>
    <s v="Refer to Nursing Post instructions"/>
    <n v="0"/>
    <m/>
    <m/>
    <m/>
    <n v="3"/>
    <x v="0"/>
  </r>
  <r>
    <x v="2"/>
    <s v="000-4"/>
    <s v="MHPU"/>
    <s v="Contact your Mental Health Provider urgently"/>
    <s v="049"/>
    <s v="Transfer to Mental Health Triage Assessment and Treatment Service"/>
    <n v="0"/>
    <m/>
    <m/>
    <m/>
    <m/>
    <x v="0"/>
  </r>
  <r>
    <x v="2"/>
    <m/>
    <s v="MHPT"/>
    <s v="Contact your Mental Health Provider today"/>
    <s v="014"/>
    <s v="Contact your Mental Health Provider today"/>
    <n v="0"/>
    <m/>
    <m/>
    <m/>
    <m/>
    <x v="0"/>
  </r>
  <r>
    <x v="2"/>
    <m/>
    <s v="MHPW"/>
    <s v="Contact your Mental Health Provider this week"/>
    <s v="015"/>
    <s v="Contact your Mental Health Provider within a week"/>
    <n v="0"/>
    <m/>
    <m/>
    <m/>
    <m/>
    <x v="0"/>
  </r>
  <r>
    <x v="2"/>
    <s v="TSA2"/>
    <s v="OPT2"/>
    <s v="Contact your optometrist/ophthalmologist in 2 hrs"/>
    <s v="016"/>
    <s v="Contact your optometrist/ophthalmologist in 2 hours"/>
    <n v="0"/>
    <m/>
    <m/>
    <m/>
    <m/>
    <x v="0"/>
  </r>
  <r>
    <x v="2"/>
    <s v="UD"/>
    <s v="OPT24"/>
    <s v="Contact your optometrist/ophthalmologist in 24 hrs"/>
    <s v="017"/>
    <s v="Contact your optometrist/ophthalmologist today"/>
    <n v="0"/>
    <m/>
    <m/>
    <m/>
    <m/>
    <x v="0"/>
  </r>
  <r>
    <x v="2"/>
    <s v="000"/>
    <s v="OPT"/>
    <s v="Contact your optometrist/ophthalmologist within a week"/>
    <s v="018"/>
    <s v="Contact your optometrist/ophthalmologist within a week"/>
    <n v="0"/>
    <m/>
    <m/>
    <m/>
    <m/>
    <x v="0"/>
  </r>
  <r>
    <x v="2"/>
    <s v="000"/>
    <s v="MED"/>
    <s v="Refer to Medicines Line"/>
    <s v="026"/>
    <s v="Refer to NPS"/>
    <n v="1"/>
    <m/>
    <m/>
    <s v="NPS SA"/>
    <m/>
    <x v="1"/>
  </r>
  <r>
    <x v="2"/>
    <s v="000"/>
    <s v="MED"/>
    <s v="Refer to Medicines Line"/>
    <s v="041"/>
    <s v="Seek the advice of a pharmacist in 2 hours"/>
    <n v="0"/>
    <m/>
    <m/>
    <m/>
    <m/>
    <x v="1"/>
  </r>
  <r>
    <x v="2"/>
    <s v="000-2"/>
    <s v="PIC"/>
    <s v="Refer to Poisons Information Centre immediately"/>
    <s v="050"/>
    <s v="Transfer to Poisons Information Centre immediately"/>
    <n v="0"/>
    <m/>
    <m/>
    <m/>
    <m/>
    <x v="0"/>
  </r>
  <r>
    <x v="2"/>
    <s v="000-3"/>
    <s v="SPS"/>
    <s v="Refer to State Pharmacy Service"/>
    <s v="029"/>
    <s v="Refer to State Pharmacy Service"/>
    <n v="0"/>
    <m/>
    <m/>
    <m/>
    <m/>
    <x v="0"/>
  </r>
  <r>
    <x v="2"/>
    <s v="000-4"/>
    <s v="DE2"/>
    <s v="See dentist in 2 hrs"/>
    <s v="011"/>
    <s v="Contact your Dentist in 2 hrs"/>
    <n v="0"/>
    <m/>
    <m/>
    <m/>
    <m/>
    <x v="0"/>
  </r>
  <r>
    <x v="2"/>
    <s v="DED"/>
    <s v="DE24"/>
    <s v="See dentist in 24 hrs"/>
    <s v="012"/>
    <s v="Contact your dentist today"/>
    <n v="0"/>
    <m/>
    <m/>
    <m/>
    <m/>
    <x v="0"/>
  </r>
  <r>
    <x v="2"/>
    <s v="DN"/>
    <s v="DE"/>
    <s v="See dentist within the next week"/>
    <s v="032"/>
    <s v="Schedule an appointment to be seen by the dentist within a week"/>
    <n v="0"/>
    <m/>
    <m/>
    <m/>
    <m/>
    <x v="0"/>
  </r>
  <r>
    <x v="2"/>
    <s v="DN"/>
    <s v="GP2"/>
    <s v="See GP in 2 hrs"/>
    <s v="033"/>
    <s v="See a doctor in 2 hours"/>
    <n v="2"/>
    <m/>
    <m/>
    <m/>
    <m/>
    <x v="1"/>
  </r>
  <r>
    <x v="2"/>
    <s v="DN"/>
    <s v="GP2"/>
    <s v="See GP in 2 hrs"/>
    <s v="030"/>
    <s v="Refer to Urgent Care Clinic"/>
    <n v="1"/>
    <s v="X"/>
    <s v="002"/>
    <m/>
    <n v="5"/>
    <x v="1"/>
  </r>
  <r>
    <x v="2"/>
    <s v="DN"/>
    <s v="GP2"/>
    <s v="See GP in 2 hrs"/>
    <s v="051"/>
    <s v="Refer to Nursing Post instructions"/>
    <n v="0"/>
    <m/>
    <m/>
    <m/>
    <n v="3"/>
    <x v="1"/>
  </r>
  <r>
    <x v="2"/>
    <s v="EC2"/>
    <s v="GP2T"/>
    <s v="See GP in 2 hrs, inc telehealth"/>
    <s v="034"/>
    <s v="See a doctor in 2 hours or teleconsultation"/>
    <n v="3"/>
    <m/>
    <m/>
    <m/>
    <m/>
    <x v="1"/>
  </r>
  <r>
    <x v="2"/>
    <s v="EC2"/>
    <s v="GP2T"/>
    <s v="See GP in 2 hrs, inc telehealth"/>
    <s v="046"/>
    <s v="Refer to AHGP"/>
    <n v="1"/>
    <s v="X"/>
    <s v="001"/>
    <s v="AHGP"/>
    <m/>
    <x v="1"/>
  </r>
  <r>
    <x v="2"/>
    <s v="EC2"/>
    <s v="GP2T"/>
    <s v="See GP in 2 hrs, inc telehealth"/>
    <s v="051"/>
    <s v="Refer to Nursing Post instructions"/>
    <n v="0"/>
    <m/>
    <m/>
    <m/>
    <n v="3"/>
    <x v="1"/>
  </r>
  <r>
    <x v="2"/>
    <s v="EC2"/>
    <s v="GP2T"/>
    <s v="See GP in 2 hrs, inc telehealth"/>
    <s v="030"/>
    <s v="Refer to Urgent Care Clinic"/>
    <n v="2"/>
    <s v="X"/>
    <s v="002"/>
    <m/>
    <n v="5"/>
    <x v="1"/>
  </r>
  <r>
    <x v="2"/>
    <s v="GPLU"/>
    <s v="GP24"/>
    <s v="See GP in 24 hrs"/>
    <s v="035"/>
    <s v="See a doctor today"/>
    <n v="1"/>
    <m/>
    <m/>
    <m/>
    <m/>
    <x v="0"/>
  </r>
  <r>
    <x v="2"/>
    <s v="GPLU"/>
    <s v="GP24"/>
    <s v="See GP in 24 hrs"/>
    <s v="051"/>
    <s v="Refer to Nursing Post instructions"/>
    <n v="0"/>
    <m/>
    <m/>
    <m/>
    <n v="3"/>
    <x v="0"/>
  </r>
  <r>
    <x v="2"/>
    <s v="GPU"/>
    <s v="GP24T"/>
    <s v="See GP in 24 hrs, inc. telehealth"/>
    <s v="036"/>
    <s v="See a doctor today or teleconsultation"/>
    <n v="2"/>
    <m/>
    <m/>
    <m/>
    <m/>
    <x v="0"/>
  </r>
  <r>
    <x v="2"/>
    <s v="GPU"/>
    <s v="GP24T"/>
    <s v="See GP in 24 hrs, inc. telehealth"/>
    <s v="046"/>
    <s v="Refer to AHGP"/>
    <n v="1"/>
    <s v="X"/>
    <s v="001"/>
    <s v="AHGP"/>
    <m/>
    <x v="0"/>
  </r>
  <r>
    <x v="2"/>
    <s v="GPU"/>
    <s v="GP24T"/>
    <s v="See GP in 24 hrs, inc. telehealth"/>
    <s v="051"/>
    <s v="Refer to Nursing Post instructions"/>
    <n v="0"/>
    <m/>
    <m/>
    <m/>
    <n v="3"/>
    <x v="0"/>
  </r>
  <r>
    <x v="2"/>
    <s v="HOS"/>
    <s v="GP"/>
    <s v="See GP within the next week"/>
    <s v="037"/>
    <s v="See a doctor within a week"/>
    <n v="1"/>
    <m/>
    <m/>
    <m/>
    <m/>
    <x v="0"/>
  </r>
  <r>
    <x v="2"/>
    <s v="HOS"/>
    <s v="GP"/>
    <s v="See GP within the next week"/>
    <s v="051"/>
    <s v="Refer to Nursing Post instructions"/>
    <n v="0"/>
    <m/>
    <m/>
    <m/>
    <n v="3"/>
    <x v="0"/>
  </r>
  <r>
    <x v="2"/>
    <s v="IPS"/>
    <s v="GPT"/>
    <s v="See GP within the next week, inc. telehealth"/>
    <s v="038"/>
    <s v="See a doctor within a week or teleconsultation"/>
    <n v="1"/>
    <m/>
    <m/>
    <m/>
    <m/>
    <x v="0"/>
  </r>
  <r>
    <x v="2"/>
    <s v="IPS"/>
    <s v="GPT"/>
    <s v="See GP within the next week, inc. telehealth"/>
    <s v="051"/>
    <s v="Refer to Nursing Post instructions"/>
    <n v="0"/>
    <m/>
    <m/>
    <m/>
    <n v="3"/>
    <x v="0"/>
  </r>
  <r>
    <x v="2"/>
    <s v="MHU"/>
    <s v="PH2"/>
    <s v="See pharmacist in 2 hrs"/>
    <s v="041"/>
    <s v="Seek the advice of a pharmacist in 2 hours"/>
    <n v="0"/>
    <m/>
    <m/>
    <m/>
    <m/>
    <x v="0"/>
  </r>
  <r>
    <x v="2"/>
    <s v="OBLU"/>
    <s v="PH24"/>
    <s v="See pharmacist in 24 hrs"/>
    <s v="042"/>
    <s v="Seek the advice of a pharmacist today"/>
    <n v="0"/>
    <m/>
    <m/>
    <m/>
    <m/>
    <x v="0"/>
  </r>
  <r>
    <x v="2"/>
    <s v="OBU"/>
    <s v="PH"/>
    <s v="See pharmacist within the next week"/>
    <s v="043"/>
    <s v="Seek the advice of a pharmacist within a week"/>
    <n v="0"/>
    <m/>
    <m/>
    <m/>
    <m/>
    <x v="0"/>
  </r>
  <r>
    <x v="2"/>
    <s v="OPT"/>
    <s v="OB2"/>
    <s v="See primary maternity care provider in 2 hrs"/>
    <s v="019"/>
    <s v="Contact your primary maternity care provider in 2 hrs"/>
    <n v="0"/>
    <m/>
    <m/>
    <m/>
    <m/>
    <x v="0"/>
  </r>
  <r>
    <x v="2"/>
    <s v="ORT6"/>
    <s v="OB24"/>
    <s v="See primary maternity care provider in 24 hrs"/>
    <s v="020"/>
    <s v="Contact your primary maternity care provider today"/>
    <n v="0"/>
    <m/>
    <m/>
    <m/>
    <m/>
    <x v="0"/>
  </r>
  <r>
    <x v="2"/>
    <s v="ORTR"/>
    <s v="OB"/>
    <s v="See primary maternity care provider within the next week"/>
    <s v="021"/>
    <s v="Contact your primary maternity care provider within a week"/>
    <n v="0"/>
    <m/>
    <m/>
    <m/>
    <m/>
    <x v="0"/>
  </r>
  <r>
    <x v="2"/>
    <s v="PHU"/>
    <s v="SE"/>
    <s v="Self care"/>
    <s v="044"/>
    <s v="Self-care advice"/>
    <n v="0"/>
    <m/>
    <m/>
    <m/>
    <m/>
    <x v="0"/>
  </r>
  <r>
    <x v="2"/>
    <m/>
    <s v="EC2"/>
    <s v="Arrange Emergency Contraception within the next 2 hours"/>
    <s v="004"/>
    <s v="Arrange Emergency Contraception within the next 2 hours"/>
    <n v="0"/>
    <m/>
    <m/>
    <m/>
    <m/>
    <x v="0"/>
  </r>
  <r>
    <x v="2"/>
    <m/>
    <s v="MCH"/>
    <s v="Contact Maternal Child Health Nurse"/>
    <s v="008"/>
    <s v="Contact Maternal Child Health Nurse"/>
    <n v="0"/>
    <m/>
    <m/>
    <m/>
    <m/>
    <x v="0"/>
  </r>
  <r>
    <x v="2"/>
    <m/>
    <s v="SHS"/>
    <s v="Contact Sexual Health Services within 12 hours"/>
    <s v="010"/>
    <s v="Contact Sexual Health Services within 12 hours"/>
    <n v="0"/>
    <m/>
    <m/>
    <m/>
    <m/>
    <x v="0"/>
  </r>
  <r>
    <x v="2"/>
    <m/>
    <s v="RTP"/>
    <s v="Refer to Podiatrist"/>
    <s v="027"/>
    <s v="Refer to Podiatrist"/>
    <n v="0"/>
    <m/>
    <m/>
    <m/>
    <m/>
    <x v="0"/>
  </r>
  <r>
    <x v="2"/>
    <m/>
    <s v="RTPH"/>
    <s v="Refer to Physiotherapist"/>
    <s v="053"/>
    <s v="Refer to Physiotherapist"/>
    <n v="0"/>
    <m/>
    <m/>
    <m/>
    <m/>
    <x v="0"/>
  </r>
  <r>
    <x v="2"/>
    <m/>
    <s v="RTD"/>
    <s v="Refer to Dietician"/>
    <s v="052"/>
    <s v="Refer to Dietician"/>
    <n v="0"/>
    <m/>
    <m/>
    <m/>
    <m/>
    <x v="0"/>
  </r>
  <r>
    <x v="3"/>
    <s v="000"/>
    <s v="000"/>
    <s v="Activate 000"/>
    <s v="001"/>
    <s v="Activate 000"/>
    <n v="1"/>
    <m/>
    <m/>
    <m/>
    <m/>
    <x v="2"/>
  </r>
  <r>
    <x v="3"/>
    <m/>
    <s v="000"/>
    <s v="Activate 000"/>
    <s v="025"/>
    <s v="Transfer to Norfolk Island Ambulance"/>
    <n v="2"/>
    <m/>
    <m/>
    <s v="NORFOLK"/>
    <m/>
    <x v="2"/>
  </r>
  <r>
    <x v="3"/>
    <m/>
    <s v="000"/>
    <s v="Activate 000"/>
    <s v="051"/>
    <s v="Refer to Nursing Post instructions"/>
    <n v="0"/>
    <m/>
    <m/>
    <m/>
    <n v="3"/>
    <x v="2"/>
  </r>
  <r>
    <x v="3"/>
    <s v="000-2"/>
    <s v="ED"/>
    <s v="Attend Emergency Dept"/>
    <s v="006"/>
    <s v="Attend Emergency Department immediately"/>
    <n v="1"/>
    <m/>
    <m/>
    <m/>
    <m/>
    <x v="0"/>
  </r>
  <r>
    <x v="3"/>
    <s v="000-2"/>
    <s v="ED"/>
    <s v="Attend Emergency Dept"/>
    <s v="051"/>
    <s v="Refer to Nursing Post instructions"/>
    <n v="0"/>
    <m/>
    <m/>
    <m/>
    <n v="3"/>
    <x v="0"/>
  </r>
  <r>
    <x v="3"/>
    <s v="000-4"/>
    <s v="MHPU"/>
    <s v="Contact your Mental Health Provider urgently"/>
    <s v="049"/>
    <s v="Transfer to Mental Health Triage Assessment and Treatment Service"/>
    <n v="0"/>
    <m/>
    <m/>
    <m/>
    <m/>
    <x v="0"/>
  </r>
  <r>
    <x v="3"/>
    <m/>
    <s v="MHPT"/>
    <s v="Contact your Mental Health Provider today"/>
    <s v="014"/>
    <s v="Contact your Mental Health Provider today"/>
    <n v="0"/>
    <m/>
    <m/>
    <m/>
    <m/>
    <x v="0"/>
  </r>
  <r>
    <x v="3"/>
    <m/>
    <s v="MHPW"/>
    <s v="Contact your Mental Health Provider this week"/>
    <s v="015"/>
    <s v="Contact your Mental Health Provider within a week"/>
    <n v="0"/>
    <m/>
    <m/>
    <m/>
    <m/>
    <x v="0"/>
  </r>
  <r>
    <x v="3"/>
    <s v="DED"/>
    <s v="OPT2"/>
    <s v="Contact your optometrist/ophthalmologist in 2 hrs"/>
    <s v="016"/>
    <s v="Contact your optometrist/ophthalmologist in 2 hours"/>
    <n v="0"/>
    <m/>
    <m/>
    <m/>
    <m/>
    <x v="0"/>
  </r>
  <r>
    <x v="3"/>
    <s v="DN"/>
    <s v="OPT24"/>
    <s v="Contact your optometrist/ophthalmologist in 24 hrs"/>
    <s v="017"/>
    <s v="Contact your optometrist/ophthalmologist today"/>
    <n v="0"/>
    <m/>
    <m/>
    <m/>
    <m/>
    <x v="0"/>
  </r>
  <r>
    <x v="3"/>
    <s v="DNS"/>
    <s v="OPT"/>
    <s v="Contact your optometrist/ophthalmologist within a week"/>
    <s v="018"/>
    <s v="Contact your optometrist/ophthalmologist within a week"/>
    <n v="0"/>
    <m/>
    <m/>
    <m/>
    <m/>
    <x v="0"/>
  </r>
  <r>
    <x v="3"/>
    <s v="EC2"/>
    <s v="MED"/>
    <s v="Refer to Medicines Line"/>
    <s v="026"/>
    <s v="Refer to NPS"/>
    <n v="1"/>
    <m/>
    <m/>
    <s v="NPS "/>
    <m/>
    <x v="0"/>
  </r>
  <r>
    <x v="3"/>
    <s v="EC2"/>
    <s v="MED"/>
    <s v="Refer to Medicines Line"/>
    <s v="041"/>
    <s v="Seek the advice of a pharmacist in 2 hours"/>
    <n v="0"/>
    <m/>
    <m/>
    <m/>
    <m/>
    <x v="0"/>
  </r>
  <r>
    <x v="3"/>
    <s v="ED"/>
    <s v="PIC"/>
    <s v="Refer to Poisons Information Centre immediately"/>
    <s v="050"/>
    <s v="Transfer to Poisons Information Centre immediately"/>
    <n v="0"/>
    <m/>
    <m/>
    <m/>
    <m/>
    <x v="0"/>
  </r>
  <r>
    <x v="3"/>
    <s v="GPLU"/>
    <s v="SPS"/>
    <s v="Refer to State Pharmacy Service"/>
    <s v="029"/>
    <s v="Refer to State Pharmacy Service"/>
    <n v="0"/>
    <m/>
    <m/>
    <m/>
    <m/>
    <x v="0"/>
  </r>
  <r>
    <x v="3"/>
    <s v="GPU"/>
    <s v="DE2"/>
    <s v="See dentist in 2 hrs"/>
    <s v="011"/>
    <s v="Contact your Dentist in 2 hrs"/>
    <n v="0"/>
    <m/>
    <m/>
    <m/>
    <m/>
    <x v="0"/>
  </r>
  <r>
    <x v="3"/>
    <s v="HC"/>
    <s v="DE24"/>
    <s v="See dentist in 24 hrs"/>
    <s v="012"/>
    <s v="Contact your dentist today"/>
    <n v="0"/>
    <m/>
    <m/>
    <m/>
    <m/>
    <x v="0"/>
  </r>
  <r>
    <x v="3"/>
    <s v="HI"/>
    <s v="DE"/>
    <s v="See dentist within the next week"/>
    <s v="032"/>
    <s v="Schedule an appointment to be seen by the dentist within a week"/>
    <n v="0"/>
    <m/>
    <m/>
    <m/>
    <m/>
    <x v="0"/>
  </r>
  <r>
    <x v="3"/>
    <s v="HOS"/>
    <s v="GP2"/>
    <s v="See GP in 2 hrs"/>
    <s v="033"/>
    <s v="See a doctor in 2 hours"/>
    <n v="1"/>
    <m/>
    <m/>
    <m/>
    <m/>
    <x v="1"/>
  </r>
  <r>
    <x v="3"/>
    <s v="HOS"/>
    <s v="GP2"/>
    <s v="See GP in 2 hrs"/>
    <s v="051"/>
    <s v="Refer to Nursing Post instructions"/>
    <n v="0"/>
    <m/>
    <m/>
    <m/>
    <n v="3"/>
    <x v="1"/>
  </r>
  <r>
    <x v="3"/>
    <s v="HOS"/>
    <s v="GP2"/>
    <s v="See GP in 2 hrs"/>
    <s v="023"/>
    <s v="Refer to GP Access"/>
    <n v="2"/>
    <s v="X"/>
    <s v="001"/>
    <m/>
    <n v="1"/>
    <x v="1"/>
  </r>
  <r>
    <x v="3"/>
    <s v="HVPN"/>
    <s v="GP2T"/>
    <s v="See GP in 2 hrs, inc telehealth"/>
    <s v="034"/>
    <s v="See a doctor in 2 hours or teleconsultation"/>
    <n v="2"/>
    <m/>
    <m/>
    <m/>
    <m/>
    <x v="1"/>
  </r>
  <r>
    <x v="3"/>
    <s v="HVPN"/>
    <s v="GP2T"/>
    <s v="See GP in 2 hrs, inc telehealth"/>
    <s v="023"/>
    <s v="Refer to GP Access"/>
    <n v="3"/>
    <s v="X"/>
    <s v="001"/>
    <m/>
    <n v="1"/>
    <x v="1"/>
  </r>
  <r>
    <x v="3"/>
    <s v="HVPN"/>
    <s v="GP2T"/>
    <s v="See GP in 2 hrs, inc telehealth"/>
    <s v="046"/>
    <s v="Refer to AHGP"/>
    <n v="1"/>
    <s v="X"/>
    <s v="001"/>
    <s v="AHGP"/>
    <m/>
    <x v="1"/>
  </r>
  <r>
    <x v="3"/>
    <s v="HVPN"/>
    <s v="GP2T"/>
    <s v="See GP in 2 hrs, inc telehealth"/>
    <s v="051"/>
    <s v="Refer to Nursing Post instructions"/>
    <n v="0"/>
    <m/>
    <m/>
    <m/>
    <n v="3"/>
    <x v="1"/>
  </r>
  <r>
    <x v="3"/>
    <s v="IPS"/>
    <s v="GP24"/>
    <s v="See GP in 24 hrs"/>
    <s v="035"/>
    <s v="See a doctor today"/>
    <n v="1"/>
    <m/>
    <m/>
    <m/>
    <m/>
    <x v="0"/>
  </r>
  <r>
    <x v="3"/>
    <s v="IPS"/>
    <s v="GP24"/>
    <s v="See GP in 24 hrs"/>
    <s v="051"/>
    <s v="Refer to Nursing Post instructions"/>
    <n v="1"/>
    <m/>
    <m/>
    <m/>
    <n v="3"/>
    <x v="0"/>
  </r>
  <r>
    <x v="3"/>
    <s v="IPS"/>
    <s v="GP24"/>
    <s v="See GP in 24 hrs"/>
    <s v="023"/>
    <s v="Refer to GP Access"/>
    <n v="2"/>
    <s v="X"/>
    <s v="001"/>
    <m/>
    <n v="1"/>
    <x v="0"/>
  </r>
  <r>
    <x v="3"/>
    <s v="MHP"/>
    <s v="GP24T"/>
    <s v="See GP in 24 hrs, inc. telehealth"/>
    <s v="036"/>
    <s v="See a doctor today or teleconsultation"/>
    <n v="2"/>
    <m/>
    <m/>
    <m/>
    <m/>
    <x v="0"/>
  </r>
  <r>
    <x v="3"/>
    <s v="MHP"/>
    <s v="GP24T"/>
    <s v="See GP in 24 hrs, inc. telehealth"/>
    <s v="023"/>
    <s v="Refer to GP Access"/>
    <n v="3"/>
    <s v="X"/>
    <s v="001"/>
    <m/>
    <n v="1"/>
    <x v="0"/>
  </r>
  <r>
    <x v="3"/>
    <s v="MHP"/>
    <s v="GP24T"/>
    <s v="See GP in 24 hrs, inc. telehealth"/>
    <s v="046"/>
    <s v="Refer to AHGP"/>
    <n v="1"/>
    <s v="X"/>
    <s v="001"/>
    <s v="AHGP"/>
    <m/>
    <x v="0"/>
  </r>
  <r>
    <x v="3"/>
    <s v="MHP"/>
    <s v="GP24T"/>
    <s v="See GP in 24 hrs, inc. telehealth"/>
    <s v="051"/>
    <s v="Refer to Nursing Post instructions"/>
    <n v="0"/>
    <m/>
    <m/>
    <m/>
    <n v="3"/>
    <x v="0"/>
  </r>
  <r>
    <x v="3"/>
    <s v="MHU"/>
    <s v="GP"/>
    <s v="See GP within the next week"/>
    <s v="037"/>
    <s v="See a doctor within a week"/>
    <n v="1"/>
    <m/>
    <m/>
    <m/>
    <m/>
    <x v="0"/>
  </r>
  <r>
    <x v="3"/>
    <s v="MHU"/>
    <s v="GP"/>
    <s v="See GP within the next week"/>
    <s v="051"/>
    <s v="Refer to Nursing Post instructions"/>
    <n v="0"/>
    <m/>
    <m/>
    <m/>
    <n v="3"/>
    <x v="0"/>
  </r>
  <r>
    <x v="3"/>
    <s v="OBLU"/>
    <s v="GPT"/>
    <s v="See GP within the next week, inc. telehealth"/>
    <s v="038"/>
    <s v="See a doctor within a week or teleconsultation"/>
    <n v="1"/>
    <m/>
    <m/>
    <m/>
    <m/>
    <x v="0"/>
  </r>
  <r>
    <x v="3"/>
    <s v="OBLU"/>
    <s v="GPT"/>
    <s v="See GP within the next week, inc. telehealth"/>
    <s v="051"/>
    <s v="Refer to Nursing Post instructions"/>
    <n v="0"/>
    <m/>
    <m/>
    <m/>
    <n v="3"/>
    <x v="0"/>
  </r>
  <r>
    <x v="3"/>
    <s v="OBU"/>
    <s v="PH2"/>
    <s v="See pharmacist in 2 hrs"/>
    <s v="041"/>
    <s v="Seek the advice of a pharmacist in 2 hours"/>
    <n v="0"/>
    <m/>
    <m/>
    <m/>
    <m/>
    <x v="0"/>
  </r>
  <r>
    <x v="3"/>
    <s v="OPT"/>
    <s v="PH24"/>
    <s v="See pharmacist in 24 hrs"/>
    <s v="042"/>
    <s v="Seek the advice of a pharmacist today"/>
    <n v="0"/>
    <m/>
    <m/>
    <m/>
    <m/>
    <x v="0"/>
  </r>
  <r>
    <x v="3"/>
    <s v="ORT6"/>
    <s v="PH"/>
    <s v="See pharmacist within the next week"/>
    <s v="043"/>
    <s v="Seek the advice of a pharmacist within a week"/>
    <n v="0"/>
    <m/>
    <m/>
    <m/>
    <m/>
    <x v="0"/>
  </r>
  <r>
    <x v="3"/>
    <s v="ORTR"/>
    <s v="OB2"/>
    <s v="See primary maternity care provider in 2 hrs"/>
    <s v="019"/>
    <s v="Contact your primary maternity care provider in 2 hrs"/>
    <n v="0"/>
    <m/>
    <m/>
    <m/>
    <m/>
    <x v="0"/>
  </r>
  <r>
    <x v="3"/>
    <s v="PHU"/>
    <s v="OB24"/>
    <s v="See primary maternity care provider in 24 hrs"/>
    <s v="020"/>
    <s v="Contact your primary maternity care provider today"/>
    <n v="0"/>
    <m/>
    <m/>
    <m/>
    <m/>
    <x v="0"/>
  </r>
  <r>
    <x v="3"/>
    <s v="PHU"/>
    <s v="OB"/>
    <s v="See primary maternity care provider within the next week"/>
    <s v="021"/>
    <s v="Contact your primary maternity care provider within a week"/>
    <n v="0"/>
    <m/>
    <m/>
    <m/>
    <m/>
    <x v="0"/>
  </r>
  <r>
    <x v="3"/>
    <s v="PIC"/>
    <s v="SE"/>
    <s v="Self care"/>
    <s v="044"/>
    <s v="Self-care advice"/>
    <n v="0"/>
    <m/>
    <m/>
    <m/>
    <m/>
    <x v="0"/>
  </r>
  <r>
    <x v="3"/>
    <m/>
    <s v="EC2"/>
    <s v="Arrange Emergency Contraception within the next 2 hours"/>
    <s v="004"/>
    <s v="Arrange Emergency Contraception within the next 2 hours"/>
    <n v="0"/>
    <m/>
    <m/>
    <m/>
    <m/>
    <x v="0"/>
  </r>
  <r>
    <x v="3"/>
    <m/>
    <s v="MCH"/>
    <s v="Contact Maternal Child Health Nurse"/>
    <s v="008"/>
    <s v="Contact Maternal Child Health Nurse"/>
    <n v="0"/>
    <m/>
    <m/>
    <m/>
    <m/>
    <x v="0"/>
  </r>
  <r>
    <x v="3"/>
    <m/>
    <s v="SHS"/>
    <s v="Contact Sexual Health Services within 12 hours"/>
    <s v="010"/>
    <s v="Contact Sexual Health Services within 12 hours"/>
    <n v="0"/>
    <m/>
    <m/>
    <m/>
    <m/>
    <x v="0"/>
  </r>
  <r>
    <x v="3"/>
    <m/>
    <s v="RTP"/>
    <s v="Refer to Podiatrist"/>
    <s v="027"/>
    <s v="Refer to Podiatrist"/>
    <n v="0"/>
    <m/>
    <m/>
    <m/>
    <m/>
    <x v="0"/>
  </r>
  <r>
    <x v="3"/>
    <m/>
    <s v="RTPH"/>
    <s v="Refer to Physiotherapist"/>
    <s v="053"/>
    <s v="Refer to Physiotherapist"/>
    <n v="0"/>
    <m/>
    <m/>
    <m/>
    <m/>
    <x v="0"/>
  </r>
  <r>
    <x v="3"/>
    <m/>
    <s v="RTD"/>
    <s v="Refer to Dietician"/>
    <s v="052"/>
    <s v="Refer to Dietician"/>
    <n v="0"/>
    <m/>
    <m/>
    <m/>
    <m/>
    <x v="0"/>
  </r>
  <r>
    <x v="4"/>
    <s v="000"/>
    <s v="000"/>
    <s v="Activate 000"/>
    <s v="001"/>
    <s v="Activate 000"/>
    <n v="1"/>
    <m/>
    <m/>
    <m/>
    <m/>
    <x v="1"/>
  </r>
  <r>
    <x v="4"/>
    <m/>
    <s v="000"/>
    <s v="Activate 000"/>
    <s v="025"/>
    <s v="Transfer to Norfolk Island Ambulance"/>
    <n v="2"/>
    <m/>
    <m/>
    <s v="NORFOLK"/>
    <m/>
    <x v="1"/>
  </r>
  <r>
    <x v="4"/>
    <m/>
    <s v="000"/>
    <s v="Activate 000"/>
    <s v="051"/>
    <s v="Refer to Nursing Post instructions"/>
    <n v="0"/>
    <m/>
    <m/>
    <m/>
    <n v="3"/>
    <x v="1"/>
  </r>
  <r>
    <x v="4"/>
    <s v="000-2"/>
    <s v="ED"/>
    <s v="Attend Emergency Dept"/>
    <s v="006"/>
    <s v="Attend Emergency Department immediately"/>
    <n v="1"/>
    <m/>
    <m/>
    <m/>
    <m/>
    <x v="0"/>
  </r>
  <r>
    <x v="4"/>
    <s v="000-2"/>
    <s v="ED"/>
    <s v="Attend Emergency Dept"/>
    <s v="051"/>
    <s v="Refer to Nursing Post instructions"/>
    <n v="0"/>
    <m/>
    <m/>
    <m/>
    <n v="3"/>
    <x v="0"/>
  </r>
  <r>
    <x v="4"/>
    <s v="000-4"/>
    <s v="MHPU"/>
    <s v="Contact your Mental Health Provider urgently"/>
    <s v="049"/>
    <s v="Transfer to Mental Health Triage Assessment and Treatment Service"/>
    <n v="0"/>
    <m/>
    <m/>
    <m/>
    <m/>
    <x v="0"/>
  </r>
  <r>
    <x v="4"/>
    <m/>
    <s v="MHPT"/>
    <s v="Contact your Mental Health Provider today"/>
    <s v="014"/>
    <s v="Contact your Mental Health Provider today"/>
    <n v="0"/>
    <m/>
    <m/>
    <m/>
    <m/>
    <x v="0"/>
  </r>
  <r>
    <x v="4"/>
    <m/>
    <s v="MHPW"/>
    <s v="Contact your Mental Health Provider this week"/>
    <s v="015"/>
    <s v="Contact your Mental Health Provider within a week"/>
    <n v="0"/>
    <m/>
    <m/>
    <m/>
    <m/>
    <x v="0"/>
  </r>
  <r>
    <x v="4"/>
    <s v="DED"/>
    <s v="OPT2"/>
    <s v="Contact your optometrist/ophthalmologist in 2 hrs"/>
    <s v="016"/>
    <s v="Contact your optometrist/ophthalmologist in 2 hours"/>
    <n v="0"/>
    <m/>
    <m/>
    <m/>
    <m/>
    <x v="0"/>
  </r>
  <r>
    <x v="4"/>
    <s v="DN"/>
    <s v="OPT24"/>
    <s v="Contact your optometrist/ophthalmologist in 24 hrs"/>
    <s v="017"/>
    <s v="Contact your optometrist/ophthalmologist today"/>
    <n v="0"/>
    <m/>
    <m/>
    <m/>
    <m/>
    <x v="0"/>
  </r>
  <r>
    <x v="4"/>
    <s v="DNS"/>
    <s v="OPT"/>
    <s v="Contact your optometrist/ophthalmologist within a week"/>
    <s v="018"/>
    <s v="Contact your optometrist/ophthalmologist within a week"/>
    <n v="0"/>
    <m/>
    <m/>
    <m/>
    <m/>
    <x v="0"/>
  </r>
  <r>
    <x v="4"/>
    <s v="EC2"/>
    <s v="MED"/>
    <s v="Refer to Medicines Line"/>
    <s v="026"/>
    <s v="Refer to NPS"/>
    <n v="1"/>
    <m/>
    <m/>
    <s v="NPS "/>
    <m/>
    <x v="0"/>
  </r>
  <r>
    <x v="4"/>
    <s v="EC2"/>
    <s v="MED"/>
    <s v="Refer to Medicines Line"/>
    <s v="041"/>
    <s v="Seek the advice of a pharmacist in 2 hours"/>
    <n v="0"/>
    <m/>
    <m/>
    <m/>
    <m/>
    <x v="0"/>
  </r>
  <r>
    <x v="4"/>
    <s v="ED"/>
    <s v="PIC"/>
    <s v="Refer to Poisons Information Centre immediately"/>
    <s v="050"/>
    <s v="Transfer to Poisons Information Centre immediately"/>
    <n v="0"/>
    <m/>
    <m/>
    <m/>
    <m/>
    <x v="0"/>
  </r>
  <r>
    <x v="4"/>
    <s v="GPLU"/>
    <s v="SPS"/>
    <s v="Refer to State Pharmacy Service"/>
    <s v="029"/>
    <s v="Refer to State Pharmacy Service"/>
    <n v="0"/>
    <m/>
    <m/>
    <m/>
    <m/>
    <x v="0"/>
  </r>
  <r>
    <x v="4"/>
    <s v="GPU"/>
    <s v="DE2"/>
    <s v="See dentist in 2 hrs"/>
    <s v="011"/>
    <s v="Contact your Dentist in 2 hrs"/>
    <n v="0"/>
    <m/>
    <m/>
    <m/>
    <m/>
    <x v="0"/>
  </r>
  <r>
    <x v="4"/>
    <s v="HC"/>
    <s v="DE24"/>
    <s v="See dentist in 24 hrs"/>
    <s v="012"/>
    <s v="Contact your dentist today"/>
    <n v="0"/>
    <m/>
    <m/>
    <m/>
    <m/>
    <x v="0"/>
  </r>
  <r>
    <x v="4"/>
    <s v="HI"/>
    <s v="DE"/>
    <s v="See dentist within the next week"/>
    <s v="032"/>
    <s v="Schedule an appointment to be seen by the dentist within a week"/>
    <n v="0"/>
    <m/>
    <m/>
    <m/>
    <m/>
    <x v="0"/>
  </r>
  <r>
    <x v="4"/>
    <s v="HOS"/>
    <s v="GP2"/>
    <s v="See GP in 2 hrs"/>
    <s v="033"/>
    <s v="See a doctor in 2 hours"/>
    <n v="1"/>
    <m/>
    <m/>
    <m/>
    <m/>
    <x v="0"/>
  </r>
  <r>
    <x v="4"/>
    <s v="HOS"/>
    <s v="GP2"/>
    <s v="See GP in 2 hrs"/>
    <s v="051"/>
    <s v="Refer to Nursing Post instructions"/>
    <n v="0"/>
    <m/>
    <m/>
    <m/>
    <n v="3"/>
    <x v="0"/>
  </r>
  <r>
    <x v="4"/>
    <s v="HOS"/>
    <s v="GP2"/>
    <s v="See GP in 2 hrs"/>
    <s v="023"/>
    <s v="Refer to GP Access"/>
    <n v="2"/>
    <s v="X"/>
    <s v="001"/>
    <m/>
    <n v="1"/>
    <x v="0"/>
  </r>
  <r>
    <x v="4"/>
    <s v="HVPN"/>
    <s v="GP2T"/>
    <s v="See GP in 2 hrs, inc telehealth"/>
    <s v="034"/>
    <s v="See a doctor in 2 hours or teleconsultation"/>
    <n v="2"/>
    <m/>
    <m/>
    <m/>
    <m/>
    <x v="0"/>
  </r>
  <r>
    <x v="4"/>
    <s v="HVPN"/>
    <s v="GP2T"/>
    <s v="See GP in 2 hrs, inc telehealth"/>
    <s v="023"/>
    <s v="Refer to GP Access"/>
    <n v="3"/>
    <s v="X"/>
    <s v="001"/>
    <m/>
    <n v="1"/>
    <x v="0"/>
  </r>
  <r>
    <x v="4"/>
    <s v="HVPN"/>
    <s v="GP2T"/>
    <s v="See GP in 2 hrs, inc telehealth"/>
    <s v="046"/>
    <s v="Refer to AHGP"/>
    <n v="1"/>
    <s v="X"/>
    <s v="001"/>
    <s v="AHGP"/>
    <m/>
    <x v="0"/>
  </r>
  <r>
    <x v="4"/>
    <s v="HVPN"/>
    <s v="GP2T"/>
    <s v="See GP in 2 hrs, inc telehealth"/>
    <s v="051"/>
    <s v="Refer to Nursing Post instructions"/>
    <n v="0"/>
    <m/>
    <m/>
    <m/>
    <n v="3"/>
    <x v="0"/>
  </r>
  <r>
    <x v="4"/>
    <s v="IPS"/>
    <s v="GP24"/>
    <s v="See GP in 24 hrs"/>
    <s v="035"/>
    <s v="See a doctor today"/>
    <n v="1"/>
    <m/>
    <m/>
    <m/>
    <m/>
    <x v="0"/>
  </r>
  <r>
    <x v="4"/>
    <s v="IPS"/>
    <s v="GP24"/>
    <s v="See GP in 24 hrs"/>
    <s v="051"/>
    <s v="Refer to Nursing Post instructions"/>
    <n v="0"/>
    <m/>
    <m/>
    <m/>
    <n v="3"/>
    <x v="0"/>
  </r>
  <r>
    <x v="4"/>
    <s v="IPS"/>
    <s v="GP24"/>
    <s v="See GP in 24 hrs"/>
    <s v="023"/>
    <s v="Refer to GP Access"/>
    <n v="2"/>
    <s v="X"/>
    <s v="001"/>
    <m/>
    <n v="1"/>
    <x v="0"/>
  </r>
  <r>
    <x v="4"/>
    <s v="MHP"/>
    <s v="GP24T"/>
    <s v="See GP in 24 hrs, inc. telehealth"/>
    <s v="036"/>
    <s v="See a doctor today or teleconsultation"/>
    <n v="2"/>
    <m/>
    <m/>
    <m/>
    <m/>
    <x v="0"/>
  </r>
  <r>
    <x v="4"/>
    <s v="MHP"/>
    <s v="GP24T"/>
    <s v="See GP in 24 hrs, inc. telehealth"/>
    <s v="023"/>
    <s v="Refer to GP Access"/>
    <n v="3"/>
    <s v="X"/>
    <s v="001"/>
    <m/>
    <n v="1"/>
    <x v="0"/>
  </r>
  <r>
    <x v="4"/>
    <s v="MHP"/>
    <s v="GP24T"/>
    <s v="See GP in 24 hrs, inc. telehealth"/>
    <s v="046"/>
    <s v="Refer to AHGP"/>
    <n v="1"/>
    <s v="X"/>
    <s v="001"/>
    <s v="AHGP"/>
    <m/>
    <x v="0"/>
  </r>
  <r>
    <x v="4"/>
    <s v="MHP"/>
    <s v="GP24T"/>
    <s v="See GP in 24 hrs, inc. telehealth"/>
    <s v="051"/>
    <s v="Refer to Nursing Post instructions"/>
    <n v="0"/>
    <m/>
    <m/>
    <m/>
    <n v="3"/>
    <x v="0"/>
  </r>
  <r>
    <x v="4"/>
    <s v="MHU"/>
    <s v="GP"/>
    <s v="See GP within the next week"/>
    <s v="037"/>
    <s v="See a doctor within a week"/>
    <n v="1"/>
    <m/>
    <m/>
    <m/>
    <m/>
    <x v="0"/>
  </r>
  <r>
    <x v="4"/>
    <s v="MHU"/>
    <s v="GP"/>
    <s v="See GP within the next week"/>
    <s v="051"/>
    <s v="Refer to Nursing Post instructions"/>
    <n v="0"/>
    <m/>
    <m/>
    <m/>
    <n v="3"/>
    <x v="0"/>
  </r>
  <r>
    <x v="4"/>
    <s v="OBLU"/>
    <s v="GPT"/>
    <s v="See GP within the next week, inc. telehealth"/>
    <s v="038"/>
    <s v="See a doctor within a week or teleconsultation"/>
    <n v="1"/>
    <m/>
    <m/>
    <m/>
    <m/>
    <x v="0"/>
  </r>
  <r>
    <x v="4"/>
    <s v="OBLU"/>
    <s v="GPT"/>
    <s v="See GP within the next week, inc. telehealth"/>
    <s v="051"/>
    <s v="Refer to Nursing Post instructions"/>
    <n v="0"/>
    <m/>
    <m/>
    <m/>
    <n v="3"/>
    <x v="0"/>
  </r>
  <r>
    <x v="4"/>
    <s v="OBU"/>
    <s v="PH2"/>
    <s v="See pharmacist in 2 hrs"/>
    <s v="041"/>
    <s v="Seek the advice of a pharmacist in 2 hours"/>
    <n v="0"/>
    <m/>
    <m/>
    <m/>
    <m/>
    <x v="0"/>
  </r>
  <r>
    <x v="4"/>
    <s v="OPT"/>
    <s v="PH24"/>
    <s v="See pharmacist in 24 hrs"/>
    <s v="042"/>
    <s v="Seek the advice of a pharmacist today"/>
    <n v="0"/>
    <m/>
    <m/>
    <m/>
    <m/>
    <x v="0"/>
  </r>
  <r>
    <x v="4"/>
    <s v="ORT6"/>
    <s v="PH"/>
    <s v="See pharmacist within the next week"/>
    <s v="043"/>
    <s v="Seek the advice of a pharmacist within a week"/>
    <n v="0"/>
    <m/>
    <m/>
    <m/>
    <m/>
    <x v="0"/>
  </r>
  <r>
    <x v="4"/>
    <s v="ORTR"/>
    <s v="OB2"/>
    <s v="See primary maternity care provider in 2 hrs"/>
    <s v="019"/>
    <s v="Contact your primary maternity care provider in 2 hrs"/>
    <n v="0"/>
    <m/>
    <m/>
    <m/>
    <m/>
    <x v="0"/>
  </r>
  <r>
    <x v="4"/>
    <s v="PHU"/>
    <s v="OB24"/>
    <s v="See primary maternity care provider in 24 hrs"/>
    <s v="020"/>
    <s v="Contact your primary maternity care provider today"/>
    <n v="0"/>
    <m/>
    <m/>
    <m/>
    <m/>
    <x v="0"/>
  </r>
  <r>
    <x v="4"/>
    <s v="PHU"/>
    <s v="OB"/>
    <s v="See primary maternity care provider within the next week"/>
    <s v="021"/>
    <s v="Contact your primary maternity care provider within a week"/>
    <n v="0"/>
    <m/>
    <m/>
    <m/>
    <m/>
    <x v="0"/>
  </r>
  <r>
    <x v="4"/>
    <s v="PIC"/>
    <s v="SE"/>
    <s v="Self care"/>
    <s v="044"/>
    <s v="Self-care advice"/>
    <n v="0"/>
    <m/>
    <m/>
    <m/>
    <m/>
    <x v="0"/>
  </r>
  <r>
    <x v="4"/>
    <m/>
    <s v="EC2"/>
    <s v="Arrange Emergency Contraception within the next 2 hours"/>
    <s v="004"/>
    <s v="Arrange Emergency Contraception within the next 2 hours"/>
    <n v="0"/>
    <m/>
    <m/>
    <m/>
    <m/>
    <x v="0"/>
  </r>
  <r>
    <x v="4"/>
    <m/>
    <s v="MCH"/>
    <s v="Contact Maternal Child Health Nurse"/>
    <s v="008"/>
    <s v="Contact Maternal Child Health Nurse"/>
    <n v="0"/>
    <m/>
    <m/>
    <m/>
    <m/>
    <x v="0"/>
  </r>
  <r>
    <x v="4"/>
    <m/>
    <s v="SHS"/>
    <s v="Contact Sexual Health Services within 12 hours"/>
    <s v="010"/>
    <s v="Contact Sexual Health Services within 12 hours"/>
    <n v="0"/>
    <m/>
    <m/>
    <m/>
    <m/>
    <x v="0"/>
  </r>
  <r>
    <x v="4"/>
    <m/>
    <s v="RTP"/>
    <s v="Refer to Podiatrist"/>
    <s v="027"/>
    <s v="Refer to Podiatrist"/>
    <n v="0"/>
    <m/>
    <m/>
    <m/>
    <m/>
    <x v="0"/>
  </r>
  <r>
    <x v="4"/>
    <m/>
    <s v="RTPH"/>
    <s v="Refer to Physiotherapist"/>
    <s v="053"/>
    <s v="Refer to Physiotherapist"/>
    <n v="0"/>
    <m/>
    <m/>
    <m/>
    <m/>
    <x v="0"/>
  </r>
  <r>
    <x v="4"/>
    <m/>
    <s v="RTD"/>
    <s v="Refer to Dietician"/>
    <s v="052"/>
    <s v="Refer to Dietician"/>
    <n v="0"/>
    <m/>
    <m/>
    <m/>
    <m/>
    <x v="0"/>
  </r>
  <r>
    <x v="5"/>
    <s v="TGPU"/>
    <s v="000"/>
    <s v="Activate 000"/>
    <s v="001"/>
    <s v="Activate 000"/>
    <n v="1"/>
    <m/>
    <m/>
    <m/>
    <m/>
    <x v="3"/>
  </r>
  <r>
    <x v="5"/>
    <s v="TGPU"/>
    <s v="000"/>
    <s v="Activate 000"/>
    <s v="051"/>
    <s v="Refer to Nursing Post instructions"/>
    <n v="0"/>
    <m/>
    <m/>
    <m/>
    <n v="3"/>
    <x v="3"/>
  </r>
  <r>
    <x v="5"/>
    <s v="TGPU"/>
    <s v="ED"/>
    <s v="Attend Emergency Dept"/>
    <s v="006"/>
    <s v="Attend Emergency Department immediately"/>
    <n v="1"/>
    <m/>
    <m/>
    <m/>
    <m/>
    <x v="4"/>
  </r>
  <r>
    <x v="5"/>
    <s v="TGPU"/>
    <s v="ED"/>
    <s v="Attend Emergency Dept"/>
    <s v="048"/>
    <s v="Transfer to GPAT nurse"/>
    <n v="2"/>
    <s v="X"/>
    <s v="001"/>
    <m/>
    <n v="6"/>
    <x v="4"/>
  </r>
  <r>
    <x v="5"/>
    <s v="TGPU"/>
    <s v="ED"/>
    <s v="Attend Emergency Dept"/>
    <s v="051"/>
    <s v="Refer to Nursing Post instructions"/>
    <n v="0"/>
    <m/>
    <m/>
    <m/>
    <n v="3"/>
    <x v="4"/>
  </r>
  <r>
    <x v="5"/>
    <s v="TGPU"/>
    <s v="MHPU"/>
    <s v="Contact your Mental Health Provider urgently"/>
    <s v="049"/>
    <s v="Transfer to Mental Health Triage Assessment and Treatment Service"/>
    <n v="0"/>
    <m/>
    <m/>
    <m/>
    <m/>
    <x v="2"/>
  </r>
  <r>
    <x v="5"/>
    <s v="TGPU"/>
    <s v="MHPT"/>
    <s v="Contact your Mental Health Provider today"/>
    <s v="014"/>
    <s v="Contact your Mental Health Provider today"/>
    <n v="0"/>
    <m/>
    <m/>
    <m/>
    <m/>
    <x v="2"/>
  </r>
  <r>
    <x v="5"/>
    <s v="TSA1"/>
    <s v="MHPW"/>
    <s v="Contact your Mental Health Provider this week"/>
    <s v="015"/>
    <s v="Contact your Mental Health Provider within a week"/>
    <n v="0"/>
    <m/>
    <m/>
    <m/>
    <m/>
    <x v="2"/>
  </r>
  <r>
    <x v="5"/>
    <s v="TSA1"/>
    <s v="OPT2"/>
    <s v="Contact your optometrist/ophthalmologist in 2 hrs"/>
    <s v="016"/>
    <s v="Contact your optometrist/ophthalmologist in 2 hours"/>
    <n v="0"/>
    <m/>
    <m/>
    <m/>
    <m/>
    <x v="2"/>
  </r>
  <r>
    <x v="5"/>
    <s v="TSA1"/>
    <s v="OPT24"/>
    <s v="Contact your optometrist/ophthalmologist in 24 hrs"/>
    <s v="017"/>
    <s v="Contact your optometrist/ophthalmologist today"/>
    <n v="0"/>
    <m/>
    <m/>
    <m/>
    <m/>
    <x v="2"/>
  </r>
  <r>
    <x v="5"/>
    <s v="TSA1"/>
    <s v="OPT"/>
    <s v="Contact your optometrist/ophthalmologist within a week"/>
    <s v="018"/>
    <s v="Contact your optometrist/ophthalmologist within a week"/>
    <n v="0"/>
    <m/>
    <m/>
    <m/>
    <m/>
    <x v="2"/>
  </r>
  <r>
    <x v="5"/>
    <s v="TSA1"/>
    <s v="MED"/>
    <s v="Refer to Medicines Line"/>
    <s v="026"/>
    <s v="Refer to NPS"/>
    <n v="1"/>
    <m/>
    <m/>
    <s v="NPS"/>
    <m/>
    <x v="1"/>
  </r>
  <r>
    <x v="5"/>
    <s v="TSA1"/>
    <s v="MED"/>
    <s v="Refer to Medicines Line"/>
    <s v="041"/>
    <s v="Seek the advice of a pharmacist in 2 hours"/>
    <n v="0"/>
    <m/>
    <m/>
    <m/>
    <m/>
    <x v="1"/>
  </r>
  <r>
    <x v="5"/>
    <s v="UD"/>
    <s v="PIC"/>
    <s v="Refer to Poisons Information Centre immediately"/>
    <s v="050"/>
    <s v="Transfer to Poisons Information Centre immediately"/>
    <n v="0"/>
    <m/>
    <m/>
    <m/>
    <m/>
    <x v="2"/>
  </r>
  <r>
    <x v="5"/>
    <s v="000"/>
    <s v="SPS"/>
    <s v="Refer to State Pharmacy Service"/>
    <s v="029"/>
    <s v="Refer to State Pharmacy Service"/>
    <n v="0"/>
    <m/>
    <m/>
    <m/>
    <m/>
    <x v="2"/>
  </r>
  <r>
    <x v="5"/>
    <s v="000-2"/>
    <s v="DE2"/>
    <s v="See dentist in 2 hrs"/>
    <s v="011"/>
    <s v="Contact your Dentist in 2 hrs"/>
    <n v="0"/>
    <m/>
    <m/>
    <m/>
    <m/>
    <x v="2"/>
  </r>
  <r>
    <x v="5"/>
    <s v="000-3"/>
    <s v="DE24"/>
    <s v="See dentist in 24 hrs"/>
    <s v="012"/>
    <s v="Contact your dentist today"/>
    <n v="0"/>
    <m/>
    <m/>
    <m/>
    <m/>
    <x v="2"/>
  </r>
  <r>
    <x v="5"/>
    <s v="000-4"/>
    <s v="DE"/>
    <s v="See dentist within the next week"/>
    <s v="032"/>
    <s v="Schedule an appointment to be seen by the dentist within a week"/>
    <n v="0"/>
    <m/>
    <m/>
    <m/>
    <m/>
    <x v="2"/>
  </r>
  <r>
    <x v="5"/>
    <s v="DED"/>
    <s v="GP2"/>
    <s v="See GP in 2 hrs"/>
    <s v="033"/>
    <s v="See a doctor in 2 hours"/>
    <n v="1"/>
    <m/>
    <m/>
    <m/>
    <m/>
    <x v="5"/>
  </r>
  <r>
    <x v="5"/>
    <s v="DED"/>
    <s v="GP2"/>
    <s v="See GP in 2 hrs"/>
    <s v="024"/>
    <s v="Refer to GPAT"/>
    <n v="2"/>
    <s v="X"/>
    <s v="001"/>
    <m/>
    <n v="6"/>
    <x v="5"/>
  </r>
  <r>
    <x v="5"/>
    <s v="DED"/>
    <s v="GP2"/>
    <s v="See GP in 2 hrs"/>
    <s v="051"/>
    <s v="Refer to Nursing Post instructions"/>
    <n v="0"/>
    <m/>
    <m/>
    <m/>
    <n v="3"/>
    <x v="5"/>
  </r>
  <r>
    <x v="5"/>
    <s v="DN"/>
    <s v="GP2T"/>
    <s v="See GP in 2 hrs, inc telehealth"/>
    <s v="034"/>
    <s v="See a doctor in 2 hours or teleconsultation"/>
    <n v="1"/>
    <m/>
    <m/>
    <m/>
    <m/>
    <x v="5"/>
  </r>
  <r>
    <x v="5"/>
    <s v="DN"/>
    <s v="GP2T"/>
    <s v="See GP in 2 hrs, inc telehealth"/>
    <s v="024"/>
    <s v="Refer to GPAT"/>
    <n v="2"/>
    <s v="X"/>
    <s v="001"/>
    <m/>
    <n v="6"/>
    <x v="5"/>
  </r>
  <r>
    <x v="5"/>
    <s v="DN"/>
    <s v="GP2T"/>
    <s v="See GP in 2 hrs, inc telehealth"/>
    <s v="051"/>
    <s v="Refer to Nursing Post instructions"/>
    <n v="0"/>
    <m/>
    <m/>
    <m/>
    <n v="3"/>
    <x v="5"/>
  </r>
  <r>
    <x v="5"/>
    <s v="DNS"/>
    <s v="GP24"/>
    <s v="See GP in 24 hrs"/>
    <s v="035"/>
    <s v="See a doctor today"/>
    <n v="1"/>
    <m/>
    <m/>
    <m/>
    <m/>
    <x v="1"/>
  </r>
  <r>
    <x v="5"/>
    <s v="DNS"/>
    <s v="GP24"/>
    <s v="See GP in 24 hrs"/>
    <s v="024"/>
    <s v="Refer to GPAT"/>
    <n v="2"/>
    <s v="X"/>
    <s v="001"/>
    <m/>
    <n v="6"/>
    <x v="1"/>
  </r>
  <r>
    <x v="5"/>
    <s v="DNS"/>
    <s v="GP24"/>
    <s v="See GP in 24 hrs"/>
    <s v="051"/>
    <s v="Refer to Nursing Post instructions"/>
    <n v="0"/>
    <m/>
    <m/>
    <m/>
    <n v="3"/>
    <x v="1"/>
  </r>
  <r>
    <x v="5"/>
    <s v="EC2"/>
    <s v="GP24T"/>
    <s v="See GP in 24 hrs, inc. telehealth"/>
    <s v="036"/>
    <s v="See a doctor today or teleconsultation"/>
    <n v="1"/>
    <m/>
    <m/>
    <m/>
    <m/>
    <x v="1"/>
  </r>
  <r>
    <x v="5"/>
    <m/>
    <s v="GP24T"/>
    <s v="See GP in 24 hrs, inc. telehealth"/>
    <s v="024"/>
    <s v="Refer to GPAT"/>
    <n v="2"/>
    <s v="X"/>
    <s v="001"/>
    <m/>
    <n v="6"/>
    <x v="1"/>
  </r>
  <r>
    <x v="5"/>
    <m/>
    <s v="GP24T"/>
    <s v="See GP in 24 hrs, inc. telehealth"/>
    <s v="051"/>
    <s v="Refer to Nursing Post instructions"/>
    <n v="0"/>
    <m/>
    <m/>
    <m/>
    <n v="3"/>
    <x v="1"/>
  </r>
  <r>
    <x v="5"/>
    <s v="ED"/>
    <s v="GP"/>
    <s v="See GP within the next week"/>
    <s v="037"/>
    <s v="See a doctor within a week"/>
    <n v="1"/>
    <m/>
    <m/>
    <m/>
    <m/>
    <x v="2"/>
  </r>
  <r>
    <x v="5"/>
    <m/>
    <s v="GP"/>
    <s v="See GP within the next week"/>
    <s v="051"/>
    <s v="Refer to Nursing Post instructions"/>
    <n v="0"/>
    <m/>
    <m/>
    <m/>
    <n v="3"/>
    <x v="2"/>
  </r>
  <r>
    <x v="5"/>
    <s v="GPLU"/>
    <s v="GPT"/>
    <s v="See GP within the next week, inc. telehealth"/>
    <s v="038"/>
    <s v="See a doctor within a week or teleconsultation"/>
    <n v="1"/>
    <m/>
    <m/>
    <m/>
    <m/>
    <x v="2"/>
  </r>
  <r>
    <x v="5"/>
    <m/>
    <s v="GPT"/>
    <s v="See GP within the next week, inc. telehealth"/>
    <s v="051"/>
    <s v="Refer to Nursing Post instructions"/>
    <n v="0"/>
    <m/>
    <m/>
    <m/>
    <n v="3"/>
    <x v="2"/>
  </r>
  <r>
    <x v="5"/>
    <s v="HI"/>
    <s v="PH2"/>
    <s v="See pharmacist in 2 hrs"/>
    <s v="041"/>
    <s v="Seek the advice of a pharmacist in 2 hours"/>
    <n v="0"/>
    <m/>
    <m/>
    <m/>
    <m/>
    <x v="2"/>
  </r>
  <r>
    <x v="5"/>
    <s v="HOS"/>
    <s v="PH24"/>
    <s v="See pharmacist in 24 hrs"/>
    <s v="042"/>
    <s v="Seek the advice of a pharmacist today"/>
    <n v="0"/>
    <m/>
    <m/>
    <m/>
    <m/>
    <x v="2"/>
  </r>
  <r>
    <x v="5"/>
    <s v="HVPN"/>
    <s v="PH"/>
    <s v="See pharmacist within the next week"/>
    <s v="043"/>
    <s v="Seek the advice of a pharmacist within a week"/>
    <n v="0"/>
    <m/>
    <m/>
    <m/>
    <m/>
    <x v="2"/>
  </r>
  <r>
    <x v="5"/>
    <s v="IPS"/>
    <s v="OB2"/>
    <s v="See primary maternity care provider in 2 hrs"/>
    <s v="019"/>
    <s v="Contact your primary maternity care provider in 2 hrs"/>
    <n v="0"/>
    <m/>
    <m/>
    <m/>
    <m/>
    <x v="2"/>
  </r>
  <r>
    <x v="5"/>
    <s v="MHP"/>
    <s v="OB24"/>
    <s v="See primary maternity care provider in 24 hrs"/>
    <s v="020"/>
    <s v="Contact your primary maternity care provider today"/>
    <n v="0"/>
    <m/>
    <m/>
    <m/>
    <m/>
    <x v="2"/>
  </r>
  <r>
    <x v="5"/>
    <s v="MHU"/>
    <s v="OB"/>
    <s v="See primary maternity care provider within the next week"/>
    <s v="021"/>
    <s v="Contact your primary maternity care provider within a week"/>
    <n v="0"/>
    <m/>
    <m/>
    <m/>
    <m/>
    <x v="2"/>
  </r>
  <r>
    <x v="5"/>
    <s v="OBLU"/>
    <s v="SE"/>
    <s v="Self care"/>
    <s v="044"/>
    <s v="Self-care advice"/>
    <n v="0"/>
    <m/>
    <m/>
    <m/>
    <m/>
    <x v="2"/>
  </r>
  <r>
    <x v="5"/>
    <s v="OBU"/>
    <s v="EC2"/>
    <s v="Arrange Emergency Contraception within the next 2 hours"/>
    <s v="004"/>
    <s v="Arrange Emergency Contraception within the next 2 hours"/>
    <n v="0"/>
    <m/>
    <m/>
    <m/>
    <m/>
    <x v="2"/>
  </r>
  <r>
    <x v="5"/>
    <s v="OPT"/>
    <s v="MCH"/>
    <s v="Contact Maternal Child Health Nurse"/>
    <s v="008"/>
    <s v="Contact Maternal Child Health Nurse"/>
    <n v="0"/>
    <m/>
    <m/>
    <m/>
    <m/>
    <x v="2"/>
  </r>
  <r>
    <x v="5"/>
    <s v="ORT6"/>
    <s v="SHS"/>
    <s v="Contact Sexual Health Services within 12 hours"/>
    <s v="010"/>
    <s v="Contact Sexual Health Services within 12 hours"/>
    <n v="1"/>
    <m/>
    <m/>
    <m/>
    <m/>
    <x v="1"/>
  </r>
  <r>
    <x v="5"/>
    <s v="ORT8"/>
    <s v="SHS"/>
    <s v="Contact Sexual Health Services within 12 hours"/>
    <s v="024"/>
    <s v="Refer to GPAT"/>
    <n v="0"/>
    <s v="X"/>
    <s v="001"/>
    <m/>
    <n v="6"/>
    <x v="1"/>
  </r>
  <r>
    <x v="5"/>
    <s v="PHU"/>
    <s v="RTP"/>
    <s v="Refer to Podiatrist"/>
    <s v="027"/>
    <s v="Refer to Podiatrist"/>
    <n v="0"/>
    <m/>
    <m/>
    <m/>
    <m/>
    <x v="2"/>
  </r>
  <r>
    <x v="5"/>
    <s v="PHU"/>
    <s v="RTPH"/>
    <s v="Refer to Physiotherapist"/>
    <s v="053"/>
    <s v="Refer to Physiotherapist"/>
    <n v="0"/>
    <m/>
    <m/>
    <m/>
    <m/>
    <x v="2"/>
  </r>
  <r>
    <x v="5"/>
    <s v="PIC"/>
    <s v="RTD"/>
    <s v="Refer to Dietician"/>
    <s v="052"/>
    <s v="Refer to Dietician"/>
    <n v="0"/>
    <m/>
    <m/>
    <m/>
    <m/>
    <x v="2"/>
  </r>
  <r>
    <x v="6"/>
    <s v="RX"/>
    <s v="000"/>
    <s v="Activate 000"/>
    <s v="001"/>
    <s v="Activate 000"/>
    <n v="1"/>
    <m/>
    <m/>
    <m/>
    <m/>
    <x v="0"/>
  </r>
  <r>
    <x v="6"/>
    <s v="RX"/>
    <s v="000"/>
    <s v="Activate 000"/>
    <s v="051"/>
    <s v="Refer to Nursing Post instructions"/>
    <n v="0"/>
    <m/>
    <m/>
    <m/>
    <n v="3"/>
    <x v="0"/>
  </r>
  <r>
    <x v="6"/>
    <s v="RX"/>
    <s v="ED"/>
    <s v="Attend Emergency Dept"/>
    <s v="006"/>
    <s v="Attend Emergency Department immediately"/>
    <n v="1"/>
    <m/>
    <m/>
    <m/>
    <m/>
    <x v="0"/>
  </r>
  <r>
    <x v="6"/>
    <s v="RX"/>
    <s v="ED"/>
    <s v="Attend Emergency Dept"/>
    <s v="051"/>
    <s v="Refer to Nursing Post instructions"/>
    <n v="0"/>
    <m/>
    <m/>
    <m/>
    <n v="3"/>
    <x v="0"/>
  </r>
  <r>
    <x v="6"/>
    <s v="RX2"/>
    <s v="MHPU"/>
    <s v="Contact your Mental Health Provider urgently"/>
    <s v="049"/>
    <s v="Transfer to Mental Health Triage Assessment and Treatment Service"/>
    <n v="0"/>
    <m/>
    <m/>
    <m/>
    <m/>
    <x v="0"/>
  </r>
  <r>
    <x v="6"/>
    <s v="SA1"/>
    <s v="MHPT"/>
    <s v="Contact your Mental Health Provider today"/>
    <s v="014"/>
    <s v="Contact your Mental Health Provider today"/>
    <n v="0"/>
    <m/>
    <m/>
    <m/>
    <m/>
    <x v="0"/>
  </r>
  <r>
    <x v="6"/>
    <s v="SA2"/>
    <s v="MHPW"/>
    <s v="Contact your Mental Health Provider this week"/>
    <s v="015"/>
    <s v="Contact your Mental Health Provider within a week"/>
    <n v="0"/>
    <m/>
    <m/>
    <m/>
    <m/>
    <x v="0"/>
  </r>
  <r>
    <x v="6"/>
    <s v="SAA"/>
    <s v="OPT2"/>
    <s v="Contact your optometrist/ophthalmologist in 2 hrs"/>
    <s v="016"/>
    <s v="Contact your optometrist/ophthalmologist in 2 hours"/>
    <n v="0"/>
    <m/>
    <m/>
    <m/>
    <m/>
    <x v="0"/>
  </r>
  <r>
    <x v="6"/>
    <s v="SED"/>
    <s v="OPT24"/>
    <s v="Contact your optometrist/ophthalmologist in 24 hrs"/>
    <s v="017"/>
    <s v="Contact your optometrist/ophthalmologist today"/>
    <n v="0"/>
    <m/>
    <m/>
    <m/>
    <m/>
    <x v="0"/>
  </r>
  <r>
    <x v="6"/>
    <s v="SHS12"/>
    <s v="OPT"/>
    <s v="Contact your optometrist/ophthalmologist within a week"/>
    <s v="018"/>
    <s v="Contact your optometrist/ophthalmologist within a week"/>
    <n v="0"/>
    <m/>
    <m/>
    <m/>
    <m/>
    <x v="0"/>
  </r>
  <r>
    <x v="6"/>
    <s v="TAHGP"/>
    <s v="MED"/>
    <s v="Refer to Medicines Line"/>
    <s v="026"/>
    <s v="Refer to NPS"/>
    <n v="1"/>
    <m/>
    <m/>
    <s v="NPS"/>
    <m/>
    <x v="0"/>
  </r>
  <r>
    <x v="6"/>
    <s v="TAHGP"/>
    <s v="MED"/>
    <s v="Refer to Medicines Line"/>
    <s v="041"/>
    <s v="Seek the advice of a pharmacist in 2 hours"/>
    <n v="0"/>
    <m/>
    <m/>
    <m/>
    <m/>
    <x v="0"/>
  </r>
  <r>
    <x v="6"/>
    <s v="TD12"/>
    <s v="PIC"/>
    <s v="Refer to Poisons Information Centre immediately"/>
    <s v="050"/>
    <s v="Transfer to Poisons Information Centre immediately"/>
    <n v="0"/>
    <m/>
    <m/>
    <m/>
    <m/>
    <x v="0"/>
  </r>
  <r>
    <x v="6"/>
    <s v="TD2"/>
    <s v="SPS"/>
    <s v="Refer to State Pharmacy Service"/>
    <s v="029"/>
    <s v="Refer to State Pharmacy Service"/>
    <n v="0"/>
    <m/>
    <m/>
    <m/>
    <m/>
    <x v="0"/>
  </r>
  <r>
    <x v="6"/>
    <s v="TD6"/>
    <s v="DE2"/>
    <s v="See dentist in 2 hrs"/>
    <s v="011"/>
    <s v="Contact your Dentist in 2 hrs"/>
    <n v="0"/>
    <m/>
    <m/>
    <m/>
    <m/>
    <x v="0"/>
  </r>
  <r>
    <x v="6"/>
    <s v="TGPLU"/>
    <s v="DE24"/>
    <s v="See dentist in 24 hrs"/>
    <s v="012"/>
    <s v="Contact your dentist today"/>
    <n v="0"/>
    <m/>
    <m/>
    <m/>
    <m/>
    <x v="0"/>
  </r>
  <r>
    <x v="6"/>
    <s v="TGPO"/>
    <s v="DE"/>
    <s v="See dentist within the next week"/>
    <s v="032"/>
    <s v="Schedule an appointment to be seen by the dentist within a week"/>
    <n v="0"/>
    <m/>
    <m/>
    <m/>
    <m/>
    <x v="0"/>
  </r>
  <r>
    <x v="6"/>
    <s v="TGPU"/>
    <s v="GP2"/>
    <s v="See GP in 2 hrs"/>
    <s v="033"/>
    <s v="See a doctor in 2 hours"/>
    <n v="1"/>
    <m/>
    <m/>
    <m/>
    <m/>
    <x v="0"/>
  </r>
  <r>
    <x v="6"/>
    <s v="TGPU"/>
    <s v="GP2"/>
    <s v="See GP in 2 hrs"/>
    <s v="051"/>
    <s v="Refer to Nursing Post instructions"/>
    <n v="0"/>
    <m/>
    <m/>
    <m/>
    <n v="3"/>
    <x v="0"/>
  </r>
  <r>
    <x v="6"/>
    <s v="TSA1"/>
    <s v="GP2T"/>
    <s v="See GP in 2 hrs, inc telehealth"/>
    <s v="034"/>
    <s v="See a doctor in 2 hours or teleconsultation"/>
    <n v="2"/>
    <m/>
    <m/>
    <m/>
    <m/>
    <x v="0"/>
  </r>
  <r>
    <x v="6"/>
    <s v="TSA1"/>
    <s v="GP2T"/>
    <s v="See GP in 2 hrs, inc telehealth"/>
    <s v="046"/>
    <s v="Refer to AHGP"/>
    <n v="1"/>
    <s v="X"/>
    <s v="001"/>
    <s v="AHGP"/>
    <m/>
    <x v="0"/>
  </r>
  <r>
    <x v="6"/>
    <s v="TSA1"/>
    <s v="GP2T"/>
    <s v="See GP in 2 hrs, inc telehealth"/>
    <s v="051"/>
    <s v="Refer to Nursing Post instructions"/>
    <n v="0"/>
    <m/>
    <m/>
    <m/>
    <n v="3"/>
    <x v="0"/>
  </r>
  <r>
    <x v="6"/>
    <s v="TSA2"/>
    <s v="GP24"/>
    <s v="See GP in 24 hrs"/>
    <s v="035"/>
    <s v="See a doctor today"/>
    <n v="1"/>
    <m/>
    <m/>
    <m/>
    <m/>
    <x v="0"/>
  </r>
  <r>
    <x v="6"/>
    <s v="TSA2"/>
    <s v="GP24"/>
    <s v="See GP in 24 hrs"/>
    <s v="051"/>
    <s v="Refer to Nursing Post instructions"/>
    <n v="0"/>
    <m/>
    <m/>
    <m/>
    <n v="3"/>
    <x v="0"/>
  </r>
  <r>
    <x v="6"/>
    <s v="UD"/>
    <s v="GP24T"/>
    <s v="See GP in 24 hrs, inc. telehealth"/>
    <s v="036"/>
    <s v="See a doctor today or teleconsultation"/>
    <n v="2"/>
    <m/>
    <m/>
    <m/>
    <m/>
    <x v="0"/>
  </r>
  <r>
    <x v="6"/>
    <s v="UD"/>
    <s v="GP24T"/>
    <s v="See GP in 24 hrs, inc. telehealth"/>
    <s v="046"/>
    <s v="Refer to AHGP"/>
    <n v="1"/>
    <s v="X"/>
    <s v="001"/>
    <s v="AHGP"/>
    <m/>
    <x v="0"/>
  </r>
  <r>
    <x v="6"/>
    <s v="UD"/>
    <s v="GP24T"/>
    <s v="See GP in 24 hrs, inc. telehealth"/>
    <s v="051"/>
    <s v="Refer to Nursing Post instructions"/>
    <n v="0"/>
    <m/>
    <m/>
    <m/>
    <n v="3"/>
    <x v="0"/>
  </r>
  <r>
    <x v="6"/>
    <s v="000"/>
    <s v="GP"/>
    <s v="See GP within the next week"/>
    <s v="037"/>
    <s v="See a doctor within a week"/>
    <n v="1"/>
    <m/>
    <m/>
    <m/>
    <m/>
    <x v="0"/>
  </r>
  <r>
    <x v="6"/>
    <s v="000"/>
    <s v="GP"/>
    <s v="See GP within the next week"/>
    <s v="051"/>
    <s v="Refer to Nursing Post instructions"/>
    <n v="0"/>
    <m/>
    <m/>
    <m/>
    <n v="3"/>
    <x v="0"/>
  </r>
  <r>
    <x v="6"/>
    <s v="000-2"/>
    <s v="GPT"/>
    <s v="See GP within the next week, inc. telehealth"/>
    <s v="038"/>
    <s v="See a doctor within a week or teleconsultation"/>
    <n v="1"/>
    <m/>
    <m/>
    <m/>
    <m/>
    <x v="0"/>
  </r>
  <r>
    <x v="6"/>
    <s v="000-2"/>
    <s v="GPT"/>
    <s v="See GP within the next week, inc. telehealth"/>
    <s v="051"/>
    <s v="Refer to Nursing Post instructions"/>
    <n v="0"/>
    <m/>
    <m/>
    <m/>
    <n v="3"/>
    <x v="0"/>
  </r>
  <r>
    <x v="6"/>
    <s v="DED"/>
    <s v="PH2"/>
    <s v="See pharmacist in 2 hrs"/>
    <s v="041"/>
    <s v="Seek the advice of a pharmacist in 2 hours"/>
    <n v="0"/>
    <m/>
    <m/>
    <m/>
    <m/>
    <x v="0"/>
  </r>
  <r>
    <x v="6"/>
    <s v="DN"/>
    <s v="PH24"/>
    <s v="See pharmacist in 24 hrs"/>
    <s v="042"/>
    <s v="Seek the advice of a pharmacist today"/>
    <n v="0"/>
    <m/>
    <m/>
    <m/>
    <m/>
    <x v="0"/>
  </r>
  <r>
    <x v="6"/>
    <s v="DNS"/>
    <s v="PH"/>
    <s v="See pharmacist within the next week"/>
    <s v="043"/>
    <s v="Seek the advice of a pharmacist within a week"/>
    <n v="0"/>
    <m/>
    <m/>
    <m/>
    <m/>
    <x v="0"/>
  </r>
  <r>
    <x v="6"/>
    <s v="EC2"/>
    <s v="OB2"/>
    <s v="See primary maternity care provider in 2 hrs"/>
    <s v="019"/>
    <s v="Contact your primary maternity care provider in 2 hrs"/>
    <n v="0"/>
    <m/>
    <m/>
    <m/>
    <m/>
    <x v="0"/>
  </r>
  <r>
    <x v="6"/>
    <s v="ED"/>
    <s v="OB24"/>
    <s v="See primary maternity care provider in 24 hrs"/>
    <s v="020"/>
    <s v="Contact your primary maternity care provider today"/>
    <n v="0"/>
    <m/>
    <m/>
    <m/>
    <m/>
    <x v="0"/>
  </r>
  <r>
    <x v="6"/>
    <s v="GPLU"/>
    <s v="OB"/>
    <s v="See primary maternity care provider within the next week"/>
    <s v="021"/>
    <s v="Contact your primary maternity care provider within a week"/>
    <n v="0"/>
    <m/>
    <m/>
    <m/>
    <m/>
    <x v="0"/>
  </r>
  <r>
    <x v="6"/>
    <s v="GPU"/>
    <s v="SE"/>
    <s v="Self care"/>
    <s v="044"/>
    <s v="Self-care advice"/>
    <n v="0"/>
    <m/>
    <m/>
    <m/>
    <m/>
    <x v="0"/>
  </r>
  <r>
    <x v="6"/>
    <s v="HC"/>
    <s v="EC2"/>
    <s v="Arrange Emergency Contraception within the next 2 hours"/>
    <s v="004"/>
    <s v="Arrange Emergency Contraception within the next 2 hours"/>
    <n v="0"/>
    <m/>
    <m/>
    <m/>
    <m/>
    <x v="0"/>
  </r>
  <r>
    <x v="6"/>
    <s v="HI"/>
    <s v="MCH"/>
    <s v="Contact Maternal Child Health Nurse"/>
    <s v="008"/>
    <s v="Contact Maternal Child Health Nurse"/>
    <n v="0"/>
    <m/>
    <m/>
    <m/>
    <m/>
    <x v="0"/>
  </r>
  <r>
    <x v="6"/>
    <s v="HOS"/>
    <s v="SHS"/>
    <s v="Contact Sexual Health Services within 12 hours"/>
    <s v="010"/>
    <s v="Contact Sexual Health Services within 12 hours"/>
    <n v="0"/>
    <m/>
    <m/>
    <m/>
    <m/>
    <x v="0"/>
  </r>
  <r>
    <x v="6"/>
    <s v="HVPN"/>
    <s v="RTP"/>
    <s v="Refer to Podiatrist"/>
    <s v="027"/>
    <s v="Refer to Podiatrist"/>
    <n v="0"/>
    <m/>
    <m/>
    <m/>
    <m/>
    <x v="0"/>
  </r>
  <r>
    <x v="6"/>
    <s v="IPS"/>
    <s v="RTPH"/>
    <s v="Refer to Physiotherapist"/>
    <s v="053"/>
    <s v="Refer to Physiotherapist"/>
    <n v="0"/>
    <m/>
    <m/>
    <m/>
    <m/>
    <x v="0"/>
  </r>
  <r>
    <x v="6"/>
    <s v="MHP"/>
    <s v="RTD"/>
    <s v="Refer to Dietician"/>
    <s v="052"/>
    <s v="Refer to Dietician"/>
    <n v="0"/>
    <m/>
    <m/>
    <m/>
    <m/>
    <x v="0"/>
  </r>
  <r>
    <x v="7"/>
    <s v="MHU"/>
    <s v="000"/>
    <s v="Activate 000"/>
    <s v="001"/>
    <s v="Activate 000"/>
    <n v="0"/>
    <m/>
    <m/>
    <m/>
    <m/>
    <x v="1"/>
  </r>
  <r>
    <x v="7"/>
    <s v="MHU"/>
    <s v="000"/>
    <s v="Activate 000"/>
    <s v="051"/>
    <s v="Refer to Nursing Post instructions"/>
    <n v="1"/>
    <m/>
    <m/>
    <m/>
    <n v="3"/>
    <x v="1"/>
  </r>
  <r>
    <x v="7"/>
    <s v="OBLU"/>
    <s v="ED"/>
    <s v="Attend Emergency Dept"/>
    <s v="006"/>
    <s v="Attend Emergency Department immediately"/>
    <n v="0"/>
    <m/>
    <m/>
    <m/>
    <m/>
    <x v="2"/>
  </r>
  <r>
    <x v="7"/>
    <s v="OBLU"/>
    <s v="ED"/>
    <s v="Attend Emergency Dept"/>
    <s v="051"/>
    <s v="Refer to Nursing Post instructions"/>
    <n v="1"/>
    <m/>
    <m/>
    <m/>
    <n v="3"/>
    <x v="2"/>
  </r>
  <r>
    <x v="7"/>
    <s v="OPT"/>
    <s v="MHPU"/>
    <s v="Contact your Mental Health Provider urgently"/>
    <s v="049"/>
    <s v="Transfer to Mental Health Triage Assessment and Treatment Service"/>
    <n v="0"/>
    <m/>
    <m/>
    <m/>
    <m/>
    <x v="0"/>
  </r>
  <r>
    <x v="7"/>
    <s v="ORT6"/>
    <s v="MHPT"/>
    <s v="Contact your Mental Health Provider today"/>
    <s v="014"/>
    <s v="Contact your Mental Health Provider today"/>
    <n v="0"/>
    <m/>
    <m/>
    <m/>
    <m/>
    <x v="0"/>
  </r>
  <r>
    <x v="7"/>
    <s v="ORTR"/>
    <s v="MHPW"/>
    <s v="Contact your Mental Health Provider this week"/>
    <s v="015"/>
    <s v="Contact your Mental Health Provider within a week"/>
    <n v="0"/>
    <m/>
    <m/>
    <m/>
    <m/>
    <x v="0"/>
  </r>
  <r>
    <x v="7"/>
    <s v="PHU"/>
    <s v="OPT2"/>
    <s v="Contact your optometrist/ophthalmologist in 2 hrs"/>
    <s v="016"/>
    <s v="Contact your optometrist/ophthalmologist in 2 hours"/>
    <n v="0"/>
    <m/>
    <m/>
    <m/>
    <m/>
    <x v="0"/>
  </r>
  <r>
    <x v="7"/>
    <s v="PIC"/>
    <s v="OPT24"/>
    <s v="Contact your optometrist/ophthalmologist in 24 hrs"/>
    <s v="017"/>
    <s v="Contact your optometrist/ophthalmologist today"/>
    <n v="0"/>
    <m/>
    <m/>
    <m/>
    <m/>
    <x v="0"/>
  </r>
  <r>
    <x v="7"/>
    <s v="POD"/>
    <s v="OPT"/>
    <s v="Contact your optometrist/ophthalmologist within a week"/>
    <s v="018"/>
    <s v="Contact your optometrist/ophthalmologist within a week"/>
    <n v="0"/>
    <m/>
    <m/>
    <m/>
    <m/>
    <x v="0"/>
  </r>
  <r>
    <x v="7"/>
    <s v="POL"/>
    <s v="MED"/>
    <s v="Refer to Medicines Line"/>
    <s v="026"/>
    <s v="Refer to NPS"/>
    <n v="1"/>
    <m/>
    <m/>
    <s v="NPS WA"/>
    <m/>
    <x v="1"/>
  </r>
  <r>
    <x v="7"/>
    <s v="POL"/>
    <s v="MED"/>
    <s v="Refer to Medicines Line"/>
    <s v="041"/>
    <s v="Seek the advice of a pharmacist in 2 hours"/>
    <n v="0"/>
    <m/>
    <m/>
    <m/>
    <m/>
    <x v="1"/>
  </r>
  <r>
    <x v="7"/>
    <s v="RA"/>
    <s v="PIC"/>
    <s v="Refer to Poisons Information Centre immediately"/>
    <s v="050"/>
    <s v="Transfer to Poisons Information Centre immediately"/>
    <n v="0"/>
    <m/>
    <m/>
    <m/>
    <m/>
    <x v="0"/>
  </r>
  <r>
    <x v="7"/>
    <s v="RD"/>
    <s v="SPS"/>
    <s v="Refer to State Pharmacy Service"/>
    <s v="029"/>
    <s v="Refer to State Pharmacy Service"/>
    <n v="0"/>
    <m/>
    <m/>
    <m/>
    <m/>
    <x v="0"/>
  </r>
  <r>
    <x v="7"/>
    <s v="RX"/>
    <s v="DE2"/>
    <s v="See dentist in 2 hrs"/>
    <s v="011"/>
    <s v="Contact your Dentist in 2 hrs"/>
    <n v="0"/>
    <m/>
    <m/>
    <m/>
    <m/>
    <x v="0"/>
  </r>
  <r>
    <x v="7"/>
    <s v="RX"/>
    <s v="DE24"/>
    <s v="See dentist in 24 hrs"/>
    <s v="012"/>
    <s v="Contact your dentist today"/>
    <n v="0"/>
    <m/>
    <m/>
    <m/>
    <m/>
    <x v="0"/>
  </r>
  <r>
    <x v="7"/>
    <s v="RX1"/>
    <s v="DE"/>
    <s v="See dentist within the next week"/>
    <s v="032"/>
    <s v="Schedule an appointment to be seen by the dentist within a week"/>
    <n v="0"/>
    <m/>
    <m/>
    <m/>
    <m/>
    <x v="0"/>
  </r>
  <r>
    <x v="7"/>
    <s v="RX2"/>
    <s v="GP2"/>
    <s v="See GP in 2 hrs"/>
    <s v="033"/>
    <s v="See a doctor in 2 hours"/>
    <n v="0"/>
    <m/>
    <m/>
    <m/>
    <m/>
    <x v="1"/>
  </r>
  <r>
    <x v="7"/>
    <s v="RX2"/>
    <s v="GP2"/>
    <s v="See GP in 2 hrs"/>
    <s v="030"/>
    <s v="Refer to Urgent Care Clinic"/>
    <n v="1"/>
    <s v="X"/>
    <s v="002"/>
    <m/>
    <n v="4"/>
    <x v="1"/>
  </r>
  <r>
    <x v="7"/>
    <s v="RX2"/>
    <s v="GP2"/>
    <s v="See GP in 2 hrs"/>
    <s v="051"/>
    <s v="Refer to Nursing Post instructions"/>
    <n v="2"/>
    <m/>
    <m/>
    <m/>
    <n v="3"/>
    <x v="1"/>
  </r>
  <r>
    <x v="7"/>
    <s v="EC2"/>
    <s v="GP2T"/>
    <s v="See GP in 2 hrs, inc telehealth"/>
    <s v="034"/>
    <s v="See a doctor in 2 hours or teleconsultation"/>
    <n v="1"/>
    <m/>
    <m/>
    <m/>
    <m/>
    <x v="1"/>
  </r>
  <r>
    <x v="7"/>
    <s v="EC2"/>
    <s v="GP2T"/>
    <s v="See GP in 2 hrs, inc telehealth"/>
    <s v="030"/>
    <s v="Refer to Urgent Care Clinic"/>
    <n v="2"/>
    <s v="X"/>
    <s v="002"/>
    <m/>
    <n v="4"/>
    <x v="1"/>
  </r>
  <r>
    <x v="7"/>
    <s v="EC2"/>
    <s v="GP2T"/>
    <s v="See GP in 2 hrs, inc telehealth"/>
    <s v="046"/>
    <s v="Refer to AHGP"/>
    <n v="0"/>
    <s v="X"/>
    <s v="001"/>
    <s v="AHGP"/>
    <m/>
    <x v="1"/>
  </r>
  <r>
    <x v="7"/>
    <s v="EC2"/>
    <s v="GP2T"/>
    <s v="See GP in 2 hrs, inc telehealth"/>
    <s v="051"/>
    <s v="Refer to Nursing Post instructions"/>
    <n v="3"/>
    <m/>
    <m/>
    <m/>
    <n v="3"/>
    <x v="1"/>
  </r>
  <r>
    <x v="7"/>
    <s v="SA2"/>
    <s v="GP24"/>
    <s v="See GP in 24 hrs"/>
    <s v="035"/>
    <s v="See a doctor today"/>
    <n v="0"/>
    <m/>
    <m/>
    <m/>
    <m/>
    <x v="0"/>
  </r>
  <r>
    <x v="7"/>
    <s v="SA2"/>
    <s v="GP24"/>
    <s v="See GP in 24 hrs"/>
    <s v="051"/>
    <s v="Refer to Nursing Post instructions"/>
    <n v="1"/>
    <m/>
    <m/>
    <m/>
    <n v="3"/>
    <x v="0"/>
  </r>
  <r>
    <x v="7"/>
    <s v="SAA"/>
    <s v="GP24T"/>
    <s v="See GP in 24 hrs, inc. telehealth"/>
    <s v="036"/>
    <s v="See a doctor today or teleconsultation"/>
    <n v="1"/>
    <m/>
    <m/>
    <m/>
    <m/>
    <x v="0"/>
  </r>
  <r>
    <x v="7"/>
    <s v="SAA"/>
    <s v="GP24T"/>
    <s v="See GP in 24 hrs, inc. telehealth"/>
    <s v="046"/>
    <s v="Refer to AHGP"/>
    <n v="0"/>
    <s v="X"/>
    <s v="001"/>
    <s v="AHGP"/>
    <m/>
    <x v="0"/>
  </r>
  <r>
    <x v="7"/>
    <s v="SAA"/>
    <s v="GP24T"/>
    <s v="See GP in 24 hrs, inc. telehealth"/>
    <s v="051"/>
    <s v="Refer to Nursing Post instructions"/>
    <n v="2"/>
    <m/>
    <m/>
    <m/>
    <n v="3"/>
    <x v="0"/>
  </r>
  <r>
    <x v="7"/>
    <s v="SED"/>
    <s v="GP"/>
    <s v="See GP within the next week"/>
    <s v="037"/>
    <s v="See a doctor within a week"/>
    <n v="0"/>
    <m/>
    <m/>
    <m/>
    <m/>
    <x v="0"/>
  </r>
  <r>
    <x v="7"/>
    <s v="SED"/>
    <s v="GP"/>
    <s v="See GP within the next week"/>
    <s v="051"/>
    <s v="Refer to Nursing Post instructions"/>
    <n v="1"/>
    <m/>
    <m/>
    <m/>
    <n v="3"/>
    <x v="0"/>
  </r>
  <r>
    <x v="7"/>
    <s v="SHS12"/>
    <s v="GPT"/>
    <s v="See GP within the next week, inc. telehealth"/>
    <s v="038"/>
    <s v="See a doctor within a week or teleconsultation"/>
    <n v="0"/>
    <m/>
    <m/>
    <m/>
    <m/>
    <x v="0"/>
  </r>
  <r>
    <x v="7"/>
    <s v="SHS12"/>
    <s v="GPT"/>
    <s v="See GP within the next week, inc. telehealth"/>
    <s v="051"/>
    <s v="Refer to Nursing Post instructions"/>
    <n v="1"/>
    <m/>
    <m/>
    <m/>
    <n v="3"/>
    <x v="0"/>
  </r>
  <r>
    <x v="7"/>
    <s v="TD2"/>
    <s v="PH2"/>
    <s v="See pharmacist in 2 hrs"/>
    <s v="041"/>
    <s v="Seek the advice of a pharmacist in 2 hours"/>
    <n v="0"/>
    <m/>
    <m/>
    <m/>
    <m/>
    <x v="0"/>
  </r>
  <r>
    <x v="7"/>
    <s v="TD6"/>
    <s v="PH24"/>
    <s v="See pharmacist in 24 hrs"/>
    <s v="042"/>
    <s v="Seek the advice of a pharmacist today"/>
    <n v="0"/>
    <m/>
    <m/>
    <m/>
    <m/>
    <x v="0"/>
  </r>
  <r>
    <x v="7"/>
    <s v="TGPLU"/>
    <s v="PH"/>
    <s v="See pharmacist within the next week"/>
    <s v="043"/>
    <s v="Seek the advice of a pharmacist within a week"/>
    <n v="0"/>
    <m/>
    <m/>
    <m/>
    <m/>
    <x v="0"/>
  </r>
  <r>
    <x v="7"/>
    <s v="TGPU"/>
    <s v="OB2"/>
    <s v="See primary maternity care provider in 2 hrs"/>
    <s v="019"/>
    <s v="Contact your primary maternity care provider in 2 hrs"/>
    <n v="0"/>
    <m/>
    <m/>
    <m/>
    <m/>
    <x v="2"/>
  </r>
  <r>
    <x v="7"/>
    <s v="TGPU"/>
    <s v="OB2"/>
    <s v="See primary maternity care provider in 2 hrs"/>
    <s v="051"/>
    <s v="Refer to Nursing Post instructions"/>
    <n v="1"/>
    <m/>
    <m/>
    <m/>
    <n v="3"/>
    <x v="2"/>
  </r>
  <r>
    <x v="7"/>
    <s v="TSA1"/>
    <s v="OB24"/>
    <s v="See primary maternity care provider in 24 hrs"/>
    <s v="020"/>
    <s v="Contact your primary maternity care provider today"/>
    <n v="0"/>
    <m/>
    <m/>
    <m/>
    <m/>
    <x v="0"/>
  </r>
  <r>
    <x v="7"/>
    <s v="TSA1"/>
    <s v="OB24"/>
    <s v="See primary maternity care provider in 24 hrs"/>
    <s v="051"/>
    <s v="Refer to Nursing Post instructions"/>
    <n v="1"/>
    <m/>
    <m/>
    <m/>
    <n v="3"/>
    <x v="0"/>
  </r>
  <r>
    <x v="7"/>
    <s v="TSA2"/>
    <s v="OB"/>
    <s v="See primary maternity care provider within the next week"/>
    <s v="021"/>
    <s v="Contact your primary maternity care provider within a week"/>
    <n v="0"/>
    <m/>
    <m/>
    <m/>
    <m/>
    <x v="0"/>
  </r>
  <r>
    <x v="7"/>
    <s v="TSA2"/>
    <s v="OB"/>
    <s v="See primary maternity care provider within the next week"/>
    <s v="051"/>
    <s v="Refer to Nursing Post instructions"/>
    <n v="1"/>
    <m/>
    <m/>
    <m/>
    <m/>
    <x v="0"/>
  </r>
  <r>
    <x v="7"/>
    <s v="UD"/>
    <s v="SE"/>
    <s v="Self care"/>
    <s v="044"/>
    <s v="Self-care advice"/>
    <n v="0"/>
    <m/>
    <m/>
    <m/>
    <m/>
    <x v="0"/>
  </r>
  <r>
    <x v="7"/>
    <s v="000"/>
    <s v="EC2"/>
    <s v="Arrange Emergency Contraception within the next 2 hours"/>
    <s v="004"/>
    <s v="Arrange Emergency Contraception within the next 2 hours"/>
    <n v="0"/>
    <m/>
    <m/>
    <m/>
    <m/>
    <x v="1"/>
  </r>
  <r>
    <x v="7"/>
    <s v="000"/>
    <s v="EC2"/>
    <s v="Arrange Emergency Contraception within the next 2 hours"/>
    <s v="051"/>
    <s v="Refer to Nursing Post instructions"/>
    <n v="1"/>
    <m/>
    <m/>
    <m/>
    <n v="3"/>
    <x v="1"/>
  </r>
  <r>
    <x v="7"/>
    <s v="000"/>
    <s v="MCH"/>
    <s v="Contact Maternal Child Health Nurse"/>
    <s v="008"/>
    <s v="Contact Maternal Child Health Nurse"/>
    <n v="0"/>
    <m/>
    <m/>
    <m/>
    <m/>
    <x v="0"/>
  </r>
  <r>
    <x v="7"/>
    <s v="000-2"/>
    <s v="SHS"/>
    <s v="Contact Sexual Health Services within 12 hours"/>
    <s v="010"/>
    <s v="Contact Sexual Health Services within 12 hours"/>
    <n v="0"/>
    <m/>
    <m/>
    <m/>
    <m/>
    <x v="1"/>
  </r>
  <r>
    <x v="7"/>
    <s v="000-2"/>
    <s v="SHS"/>
    <s v="Contact Sexual Health Services within 12 hours"/>
    <s v="051"/>
    <s v="Refer to Nursing Post instructions"/>
    <n v="1"/>
    <m/>
    <m/>
    <m/>
    <n v="3"/>
    <x v="1"/>
  </r>
  <r>
    <x v="7"/>
    <s v="000-2"/>
    <s v="RTP"/>
    <s v="Refer to Podiatrist"/>
    <s v="027"/>
    <s v="Refer to Podiatrist"/>
    <n v="0"/>
    <m/>
    <m/>
    <m/>
    <m/>
    <x v="0"/>
  </r>
  <r>
    <x v="7"/>
    <s v="000-3"/>
    <s v="RTPH"/>
    <s v="Refer to Physiotherapist"/>
    <s v="053"/>
    <s v="Refer to Physiotherapist"/>
    <n v="0"/>
    <m/>
    <m/>
    <m/>
    <m/>
    <x v="0"/>
  </r>
  <r>
    <x v="7"/>
    <s v="000-4"/>
    <s v="RTD"/>
    <s v="Refer to Dietician"/>
    <s v="052"/>
    <s v="Refer to Dietician"/>
    <n v="0"/>
    <m/>
    <m/>
    <m/>
    <m/>
    <x v="0"/>
  </r>
  <r>
    <x v="8"/>
    <s v="MHU"/>
    <s v="000"/>
    <s v="Activate 000"/>
    <s v="001"/>
    <s v="Activate 000"/>
    <n v="0"/>
    <m/>
    <m/>
    <m/>
    <m/>
    <x v="0"/>
  </r>
  <r>
    <x v="8"/>
    <s v="MHU"/>
    <s v="000"/>
    <s v="Activate 000"/>
    <s v="051"/>
    <s v="Refer to Nursing Post instructions"/>
    <n v="1"/>
    <m/>
    <m/>
    <m/>
    <n v="3"/>
    <x v="0"/>
  </r>
  <r>
    <x v="8"/>
    <s v="OBLU"/>
    <s v="ED"/>
    <s v="Attend Emergency Dept"/>
    <s v="006"/>
    <s v="Attend Emergency Department immediately"/>
    <n v="0"/>
    <m/>
    <m/>
    <m/>
    <m/>
    <x v="0"/>
  </r>
  <r>
    <x v="8"/>
    <s v="OBLU"/>
    <s v="ED"/>
    <s v="Attend Emergency Dept"/>
    <s v="051"/>
    <s v="Refer to Nursing Post instructions"/>
    <n v="1"/>
    <m/>
    <m/>
    <m/>
    <n v="3"/>
    <x v="0"/>
  </r>
  <r>
    <x v="8"/>
    <s v="OPT"/>
    <s v="MHPU"/>
    <s v="Contact your Mental Health Provider urgently"/>
    <s v="049"/>
    <s v="Transfer to Mental Health Triage Assessment and Treatment Service"/>
    <n v="0"/>
    <m/>
    <m/>
    <m/>
    <m/>
    <x v="0"/>
  </r>
  <r>
    <x v="8"/>
    <s v="ORT6"/>
    <s v="MHPT"/>
    <s v="Contact your Mental Health Provider today"/>
    <s v="014"/>
    <s v="Contact your Mental Health Provider today"/>
    <n v="0"/>
    <m/>
    <m/>
    <m/>
    <m/>
    <x v="0"/>
  </r>
  <r>
    <x v="8"/>
    <s v="ORTR"/>
    <s v="MHPW"/>
    <s v="Contact your Mental Health Provider this week"/>
    <s v="015"/>
    <s v="Contact your Mental Health Provider within a week"/>
    <n v="0"/>
    <m/>
    <m/>
    <m/>
    <m/>
    <x v="0"/>
  </r>
  <r>
    <x v="8"/>
    <s v="PHU"/>
    <s v="OPT2"/>
    <s v="Contact your optometrist/ophthalmologist in 2 hrs"/>
    <s v="016"/>
    <s v="Contact your optometrist/ophthalmologist in 2 hours"/>
    <n v="0"/>
    <m/>
    <m/>
    <m/>
    <m/>
    <x v="0"/>
  </r>
  <r>
    <x v="8"/>
    <s v="PIC"/>
    <s v="OPT24"/>
    <s v="Contact your optometrist/ophthalmologist in 24 hrs"/>
    <s v="017"/>
    <s v="Contact your optometrist/ophthalmologist today"/>
    <n v="0"/>
    <m/>
    <m/>
    <m/>
    <m/>
    <x v="0"/>
  </r>
  <r>
    <x v="8"/>
    <s v="POD"/>
    <s v="OPT"/>
    <s v="Contact your optometrist/ophthalmologist within a week"/>
    <s v="018"/>
    <s v="Contact your optometrist/ophthalmologist within a week"/>
    <n v="0"/>
    <m/>
    <m/>
    <m/>
    <m/>
    <x v="0"/>
  </r>
  <r>
    <x v="8"/>
    <s v="POL"/>
    <s v="MED"/>
    <s v="Refer to Medicines Line"/>
    <s v="026"/>
    <s v="Refer to NPS"/>
    <n v="1"/>
    <m/>
    <m/>
    <s v="NPS WA"/>
    <m/>
    <x v="0"/>
  </r>
  <r>
    <x v="8"/>
    <s v="POL"/>
    <s v="MED"/>
    <s v="Refer to Medicines Line"/>
    <s v="041"/>
    <s v="Seek the advice of a pharmacist in 2 hours"/>
    <n v="0"/>
    <m/>
    <m/>
    <m/>
    <m/>
    <x v="0"/>
  </r>
  <r>
    <x v="8"/>
    <s v="RA"/>
    <s v="PIC"/>
    <s v="Refer to Poisons Information Centre immediately"/>
    <s v="050"/>
    <s v="Transfer to Poisons Information Centre immediately"/>
    <n v="0"/>
    <m/>
    <m/>
    <m/>
    <m/>
    <x v="0"/>
  </r>
  <r>
    <x v="8"/>
    <s v="RD"/>
    <s v="SPS"/>
    <s v="Refer to State Pharmacy Service"/>
    <s v="029"/>
    <s v="Refer to State Pharmacy Service"/>
    <n v="0"/>
    <m/>
    <m/>
    <m/>
    <m/>
    <x v="0"/>
  </r>
  <r>
    <x v="8"/>
    <s v="RX"/>
    <s v="DE2"/>
    <s v="See dentist in 2 hrs"/>
    <s v="011"/>
    <s v="Contact your Dentist in 2 hrs"/>
    <n v="0"/>
    <m/>
    <m/>
    <m/>
    <m/>
    <x v="0"/>
  </r>
  <r>
    <x v="8"/>
    <s v="RX"/>
    <s v="DE24"/>
    <s v="See dentist in 24 hrs"/>
    <s v="012"/>
    <s v="Contact your dentist today"/>
    <n v="0"/>
    <m/>
    <m/>
    <m/>
    <m/>
    <x v="0"/>
  </r>
  <r>
    <x v="8"/>
    <s v="RX1"/>
    <s v="DE"/>
    <s v="See dentist within the next week"/>
    <s v="032"/>
    <s v="Schedule an appointment to be seen by the dentist within a week"/>
    <n v="0"/>
    <m/>
    <m/>
    <m/>
    <m/>
    <x v="0"/>
  </r>
  <r>
    <x v="8"/>
    <s v="RX2"/>
    <s v="GP2"/>
    <s v="See GP in 2 hrs"/>
    <s v="033"/>
    <s v="See a doctor in 2 hours"/>
    <n v="0"/>
    <m/>
    <m/>
    <m/>
    <m/>
    <x v="0"/>
  </r>
  <r>
    <x v="8"/>
    <s v="RX2"/>
    <s v="GP2"/>
    <s v="See GP in 2 hrs"/>
    <s v="030"/>
    <s v="Refer to Urgent Care Clinic"/>
    <n v="1"/>
    <s v="X"/>
    <s v="002"/>
    <m/>
    <n v="4"/>
    <x v="0"/>
  </r>
  <r>
    <x v="8"/>
    <s v="RX2"/>
    <s v="GP2"/>
    <s v="See GP in 2 hrs"/>
    <s v="051"/>
    <s v="Refer to Nursing Post instructions"/>
    <n v="2"/>
    <m/>
    <m/>
    <m/>
    <n v="3"/>
    <x v="0"/>
  </r>
  <r>
    <x v="8"/>
    <s v="EC2"/>
    <s v="GP2T"/>
    <s v="See GP in 2 hrs, inc telehealth"/>
    <s v="034"/>
    <s v="See a doctor in 2 hours or teleconsultation"/>
    <n v="1"/>
    <m/>
    <m/>
    <m/>
    <m/>
    <x v="0"/>
  </r>
  <r>
    <x v="8"/>
    <s v="EC2"/>
    <s v="GP2T"/>
    <s v="See GP in 2 hrs, inc telehealth"/>
    <s v="030"/>
    <s v="Refer to Urgent Care Clinic"/>
    <n v="2"/>
    <s v="X"/>
    <s v="002"/>
    <m/>
    <n v="4"/>
    <x v="0"/>
  </r>
  <r>
    <x v="8"/>
    <s v="EC2"/>
    <s v="GP2T"/>
    <s v="See GP in 2 hrs, inc telehealth"/>
    <s v="046"/>
    <s v="Refer to AHGP"/>
    <n v="0"/>
    <s v="X"/>
    <s v="001"/>
    <s v="AHGP"/>
    <m/>
    <x v="0"/>
  </r>
  <r>
    <x v="8"/>
    <s v="EC2"/>
    <s v="GP2T"/>
    <s v="See GP in 2 hrs, inc telehealth"/>
    <s v="051"/>
    <s v="Refer to Nursing Post instructions"/>
    <n v="3"/>
    <m/>
    <m/>
    <m/>
    <n v="3"/>
    <x v="0"/>
  </r>
  <r>
    <x v="8"/>
    <s v="SA2"/>
    <s v="GP24"/>
    <s v="See GP in 24 hrs"/>
    <s v="035"/>
    <s v="See a doctor today"/>
    <n v="0"/>
    <m/>
    <m/>
    <m/>
    <m/>
    <x v="0"/>
  </r>
  <r>
    <x v="8"/>
    <s v="SA2"/>
    <s v="GP24"/>
    <s v="See GP in 24 hrs"/>
    <s v="051"/>
    <s v="Refer to Nursing Post instructions"/>
    <n v="1"/>
    <m/>
    <m/>
    <m/>
    <n v="3"/>
    <x v="0"/>
  </r>
  <r>
    <x v="8"/>
    <s v="SAA"/>
    <s v="GP24T"/>
    <s v="See GP in 24 hrs, inc. telehealth"/>
    <s v="036"/>
    <s v="See a doctor today or teleconsultation"/>
    <n v="1"/>
    <m/>
    <m/>
    <m/>
    <m/>
    <x v="0"/>
  </r>
  <r>
    <x v="8"/>
    <s v="SAA"/>
    <s v="GP24T"/>
    <s v="See GP in 24 hrs, inc. telehealth"/>
    <s v="046"/>
    <s v="Refer to AHGP"/>
    <n v="0"/>
    <s v="X"/>
    <s v="001"/>
    <s v="AHGP"/>
    <m/>
    <x v="0"/>
  </r>
  <r>
    <x v="8"/>
    <s v="SAA"/>
    <s v="GP24T"/>
    <s v="See GP in 24 hrs, inc. telehealth"/>
    <s v="051"/>
    <s v="Refer to Nursing Post instructions"/>
    <n v="2"/>
    <m/>
    <m/>
    <m/>
    <n v="3"/>
    <x v="0"/>
  </r>
  <r>
    <x v="8"/>
    <s v="SED"/>
    <s v="GP"/>
    <s v="See GP within the next week"/>
    <s v="037"/>
    <s v="See a doctor within a week"/>
    <n v="0"/>
    <m/>
    <m/>
    <m/>
    <m/>
    <x v="0"/>
  </r>
  <r>
    <x v="8"/>
    <s v="SED"/>
    <s v="GP"/>
    <s v="See GP within the next week"/>
    <s v="051"/>
    <s v="Refer to Nursing Post instructions"/>
    <n v="1"/>
    <m/>
    <m/>
    <m/>
    <n v="3"/>
    <x v="0"/>
  </r>
  <r>
    <x v="8"/>
    <s v="SHS12"/>
    <s v="GPT"/>
    <s v="See GP within the next week, inc. telehealth"/>
    <s v="038"/>
    <s v="See a doctor within a week or teleconsultation"/>
    <n v="0"/>
    <m/>
    <m/>
    <m/>
    <m/>
    <x v="0"/>
  </r>
  <r>
    <x v="8"/>
    <s v="SHS12"/>
    <s v="GPT"/>
    <s v="See GP within the next week, inc. telehealth"/>
    <s v="051"/>
    <s v="Refer to Nursing Post instructions"/>
    <n v="1"/>
    <m/>
    <m/>
    <m/>
    <n v="3"/>
    <x v="0"/>
  </r>
  <r>
    <x v="8"/>
    <s v="TD2"/>
    <s v="PH2"/>
    <s v="See pharmacist in 2 hrs"/>
    <s v="041"/>
    <s v="Seek the advice of a pharmacist in 2 hours"/>
    <n v="0"/>
    <m/>
    <m/>
    <m/>
    <m/>
    <x v="0"/>
  </r>
  <r>
    <x v="8"/>
    <s v="TD6"/>
    <s v="PH24"/>
    <s v="See pharmacist in 24 hrs"/>
    <s v="042"/>
    <s v="Seek the advice of a pharmacist today"/>
    <n v="0"/>
    <m/>
    <m/>
    <m/>
    <m/>
    <x v="0"/>
  </r>
  <r>
    <x v="8"/>
    <s v="TGPLU"/>
    <s v="PH"/>
    <s v="See pharmacist within the next week"/>
    <s v="043"/>
    <s v="Seek the advice of a pharmacist within a week"/>
    <n v="0"/>
    <m/>
    <m/>
    <m/>
    <m/>
    <x v="0"/>
  </r>
  <r>
    <x v="8"/>
    <s v="TGPU"/>
    <s v="OB2"/>
    <s v="See primary maternity care provider in 2 hrs"/>
    <s v="019"/>
    <s v="Contact your primary maternity care provider in 2 hrs"/>
    <n v="0"/>
    <m/>
    <m/>
    <m/>
    <m/>
    <x v="0"/>
  </r>
  <r>
    <x v="8"/>
    <s v="TGPU"/>
    <s v="OB2"/>
    <s v="See primary maternity care provider in 2 hrs"/>
    <s v="051"/>
    <s v="Refer to Nursing Post instructions"/>
    <n v="1"/>
    <m/>
    <m/>
    <m/>
    <n v="3"/>
    <x v="0"/>
  </r>
  <r>
    <x v="8"/>
    <s v="TSA1"/>
    <s v="OB24"/>
    <s v="See primary maternity care provider in 24 hrs"/>
    <s v="020"/>
    <s v="Contact your primary maternity care provider today"/>
    <n v="0"/>
    <m/>
    <m/>
    <m/>
    <m/>
    <x v="0"/>
  </r>
  <r>
    <x v="8"/>
    <s v="TSA1"/>
    <s v="OB24"/>
    <s v="See primary maternity care provider in 24 hrs"/>
    <s v="051"/>
    <s v="Refer to Nursing Post instructions"/>
    <n v="1"/>
    <m/>
    <m/>
    <m/>
    <n v="3"/>
    <x v="0"/>
  </r>
  <r>
    <x v="8"/>
    <s v="TSA2"/>
    <s v="OB"/>
    <s v="See primary maternity care provider within the next week"/>
    <s v="021"/>
    <s v="Contact your primary maternity care provider within a week"/>
    <n v="0"/>
    <m/>
    <m/>
    <m/>
    <m/>
    <x v="0"/>
  </r>
  <r>
    <x v="8"/>
    <s v="TSA2"/>
    <s v="OB"/>
    <s v="See primary maternity care provider within the next week"/>
    <s v="051"/>
    <s v="Refer to Nursing Post instructions"/>
    <n v="1"/>
    <m/>
    <m/>
    <m/>
    <m/>
    <x v="0"/>
  </r>
  <r>
    <x v="8"/>
    <s v="UD"/>
    <s v="SE"/>
    <s v="Self care"/>
    <s v="044"/>
    <s v="Self-care advice"/>
    <n v="0"/>
    <m/>
    <m/>
    <m/>
    <m/>
    <x v="0"/>
  </r>
  <r>
    <x v="8"/>
    <s v="000"/>
    <s v="EC2"/>
    <s v="Arrange Emergency Contraception within the next 2 hours"/>
    <s v="004"/>
    <s v="Arrange Emergency Contraception within the next 2 hours"/>
    <n v="0"/>
    <m/>
    <m/>
    <m/>
    <m/>
    <x v="0"/>
  </r>
  <r>
    <x v="8"/>
    <s v="000"/>
    <s v="EC2"/>
    <s v="Arrange Emergency Contraception within the next 2 hours"/>
    <s v="051"/>
    <s v="Refer to Nursing Post instructions"/>
    <n v="1"/>
    <m/>
    <m/>
    <m/>
    <n v="3"/>
    <x v="0"/>
  </r>
  <r>
    <x v="8"/>
    <s v="000"/>
    <s v="MCH"/>
    <s v="Contact Maternal Child Health Nurse"/>
    <s v="008"/>
    <s v="Contact Maternal Child Health Nurse"/>
    <n v="0"/>
    <m/>
    <m/>
    <m/>
    <m/>
    <x v="0"/>
  </r>
  <r>
    <x v="8"/>
    <s v="000-2"/>
    <s v="SHS"/>
    <s v="Contact Sexual Health Services within 12 hours"/>
    <s v="010"/>
    <s v="Contact Sexual Health Services within 12 hours"/>
    <n v="0"/>
    <m/>
    <m/>
    <m/>
    <m/>
    <x v="0"/>
  </r>
  <r>
    <x v="8"/>
    <s v="000-2"/>
    <s v="SHS"/>
    <s v="Contact Sexual Health Services within 12 hours"/>
    <s v="051"/>
    <s v="Refer to Nursing Post instructions"/>
    <n v="1"/>
    <m/>
    <m/>
    <m/>
    <n v="3"/>
    <x v="0"/>
  </r>
  <r>
    <x v="8"/>
    <s v="000-2"/>
    <s v="RTP"/>
    <s v="Refer to Podiatrist"/>
    <s v="027"/>
    <s v="Refer to Podiatrist"/>
    <n v="0"/>
    <m/>
    <m/>
    <m/>
    <m/>
    <x v="0"/>
  </r>
  <r>
    <x v="8"/>
    <s v="000-3"/>
    <s v="RTPH"/>
    <s v="Refer to Physiotherapist"/>
    <s v="053"/>
    <s v="Refer to Physiotherapist"/>
    <n v="0"/>
    <m/>
    <m/>
    <m/>
    <m/>
    <x v="0"/>
  </r>
  <r>
    <x v="8"/>
    <s v="000-4"/>
    <s v="RTD"/>
    <s v="Refer to Dietician"/>
    <s v="052"/>
    <s v="Refer to Dietician"/>
    <n v="0"/>
    <m/>
    <m/>
    <m/>
    <m/>
    <x v="0"/>
  </r>
  <r>
    <x v="9"/>
    <s v="000"/>
    <s v="000"/>
    <s v="Activate 000"/>
    <s v="001"/>
    <s v="Activate 000"/>
    <n v="1"/>
    <m/>
    <m/>
    <m/>
    <m/>
    <x v="0"/>
  </r>
  <r>
    <x v="9"/>
    <s v="000"/>
    <s v="000"/>
    <s v="Activate 000"/>
    <s v="051"/>
    <s v="Refer to Nursing Post instructions"/>
    <n v="0"/>
    <m/>
    <m/>
    <m/>
    <n v="3"/>
    <x v="0"/>
  </r>
  <r>
    <x v="9"/>
    <s v="000-2"/>
    <s v="ED"/>
    <s v="Attend Emergency Dept"/>
    <s v="006"/>
    <s v="Attend Emergency Department immediately"/>
    <n v="1"/>
    <m/>
    <m/>
    <m/>
    <m/>
    <x v="0"/>
  </r>
  <r>
    <x v="9"/>
    <s v="000-3"/>
    <s v="ED"/>
    <s v="Attend Emergency Dept"/>
    <s v="051"/>
    <s v="Refer to Nursing Post instructions"/>
    <n v="0"/>
    <m/>
    <m/>
    <m/>
    <n v="3"/>
    <x v="0"/>
  </r>
  <r>
    <x v="9"/>
    <s v="000-4"/>
    <s v="MHPU"/>
    <s v="Contact your Mental Health Provider urgently"/>
    <s v="049"/>
    <s v="Transfer to Mental Health Triage Assessment and Treatment Service"/>
    <n v="0"/>
    <m/>
    <m/>
    <m/>
    <m/>
    <x v="0"/>
  </r>
  <r>
    <x v="9"/>
    <m/>
    <s v="MHPT"/>
    <s v="Contact your Mental Health Provider today"/>
    <s v="014"/>
    <s v="Contact your Mental Health Provider today"/>
    <n v="0"/>
    <m/>
    <m/>
    <m/>
    <m/>
    <x v="0"/>
  </r>
  <r>
    <x v="9"/>
    <m/>
    <s v="MHPW"/>
    <s v="Contact your Mental Health Provider this week"/>
    <s v="015"/>
    <s v="Contact your Mental Health Provider within a week"/>
    <n v="0"/>
    <m/>
    <m/>
    <m/>
    <m/>
    <x v="0"/>
  </r>
  <r>
    <x v="9"/>
    <s v="DED"/>
    <s v="OPT2"/>
    <s v="Contact your optometrist/ophthalmologist in 2 hrs"/>
    <s v="016"/>
    <s v="Contact your optometrist/ophthalmologist in 2 hours"/>
    <n v="0"/>
    <m/>
    <m/>
    <m/>
    <m/>
    <x v="0"/>
  </r>
  <r>
    <x v="9"/>
    <s v="DN"/>
    <s v="OPT24"/>
    <s v="Contact your optometrist/ophthalmologist in 24 hrs"/>
    <s v="017"/>
    <s v="Contact your optometrist/ophthalmologist today"/>
    <n v="0"/>
    <m/>
    <m/>
    <m/>
    <m/>
    <x v="0"/>
  </r>
  <r>
    <x v="9"/>
    <s v="DNS"/>
    <s v="OPT"/>
    <s v="Contact your optometrist/ophthalmologist within a week"/>
    <s v="018"/>
    <s v="Contact your optometrist/ophthalmologist within a week"/>
    <n v="0"/>
    <m/>
    <m/>
    <m/>
    <m/>
    <x v="0"/>
  </r>
  <r>
    <x v="9"/>
    <s v="EC2"/>
    <s v="MED"/>
    <s v="Refer to Medicines Line"/>
    <s v="026"/>
    <s v="Refer to NPS"/>
    <n v="1"/>
    <m/>
    <m/>
    <s v="NPS"/>
    <m/>
    <x v="0"/>
  </r>
  <r>
    <x v="9"/>
    <s v="EC3"/>
    <s v="MED"/>
    <s v="Refer to Medicines Line"/>
    <s v="041"/>
    <s v="Seek the advice of a pharmacist in 2 hours"/>
    <n v="0"/>
    <m/>
    <m/>
    <m/>
    <m/>
    <x v="0"/>
  </r>
  <r>
    <x v="9"/>
    <s v="ED"/>
    <s v="PIC"/>
    <s v="Refer to Poisons Information Centre immediately"/>
    <s v="050"/>
    <s v="Transfer to Poisons Information Centre immediately"/>
    <n v="0"/>
    <m/>
    <m/>
    <m/>
    <m/>
    <x v="0"/>
  </r>
  <r>
    <x v="9"/>
    <s v="GPLU"/>
    <s v="SPS"/>
    <s v="Refer to State Pharmacy Service"/>
    <s v="029"/>
    <s v="Refer to State Pharmacy Service"/>
    <n v="0"/>
    <m/>
    <m/>
    <m/>
    <m/>
    <x v="0"/>
  </r>
  <r>
    <x v="9"/>
    <s v="GPU"/>
    <s v="DE2"/>
    <s v="See dentist in 2 hrs"/>
    <s v="011"/>
    <s v="Contact your Dentist in 2 hrs"/>
    <n v="0"/>
    <m/>
    <m/>
    <m/>
    <m/>
    <x v="0"/>
  </r>
  <r>
    <x v="9"/>
    <s v="HC"/>
    <s v="DE24"/>
    <s v="See dentist in 24 hrs"/>
    <s v="012"/>
    <s v="Contact your dentist today"/>
    <n v="0"/>
    <m/>
    <m/>
    <m/>
    <m/>
    <x v="0"/>
  </r>
  <r>
    <x v="9"/>
    <s v="HI"/>
    <s v="DE"/>
    <s v="See dentist within the next week"/>
    <s v="032"/>
    <s v="Schedule an appointment to be seen by the dentist within a week"/>
    <n v="0"/>
    <m/>
    <m/>
    <m/>
    <m/>
    <x v="0"/>
  </r>
  <r>
    <x v="9"/>
    <s v="HOS"/>
    <s v="GP2"/>
    <s v="See GP in 2 hrs"/>
    <s v="033"/>
    <s v="See a doctor in 2 hours"/>
    <n v="1"/>
    <m/>
    <m/>
    <m/>
    <m/>
    <x v="0"/>
  </r>
  <r>
    <x v="9"/>
    <s v="HOS"/>
    <s v="GP2"/>
    <s v="See GP in 2 hrs"/>
    <s v="051"/>
    <s v="Refer to Nursing Post instructions"/>
    <n v="0"/>
    <m/>
    <m/>
    <m/>
    <n v="3"/>
    <x v="0"/>
  </r>
  <r>
    <x v="9"/>
    <s v="HVPN"/>
    <s v="GP2T"/>
    <s v="See GP in 2 hrs, inc telehealth"/>
    <s v="034"/>
    <s v="See a doctor in 2 hours or teleconsultation"/>
    <n v="2"/>
    <m/>
    <m/>
    <m/>
    <m/>
    <x v="0"/>
  </r>
  <r>
    <x v="9"/>
    <s v="HVPN"/>
    <s v="GP2T"/>
    <s v="See GP in 2 hrs, inc telehealth"/>
    <s v="046"/>
    <s v="Refer to AHGP"/>
    <n v="1"/>
    <s v="X"/>
    <s v="001"/>
    <s v="AHGP"/>
    <m/>
    <x v="0"/>
  </r>
  <r>
    <x v="9"/>
    <s v="HVPN"/>
    <s v="GP2T"/>
    <s v="See GP in 2 hrs, inc telehealth"/>
    <s v="051"/>
    <s v="Refer to Nursing Post instructions"/>
    <n v="0"/>
    <m/>
    <m/>
    <m/>
    <n v="3"/>
    <x v="0"/>
  </r>
  <r>
    <x v="9"/>
    <s v="IPS"/>
    <s v="GP24"/>
    <s v="See GP in 24 hrs"/>
    <s v="035"/>
    <s v="See a doctor today"/>
    <n v="1"/>
    <m/>
    <m/>
    <m/>
    <m/>
    <x v="0"/>
  </r>
  <r>
    <x v="9"/>
    <s v="IPS"/>
    <s v="GP24"/>
    <s v="See GP in 24 hrs"/>
    <s v="051"/>
    <s v="Refer to Nursing Post instructions"/>
    <n v="0"/>
    <m/>
    <m/>
    <m/>
    <n v="3"/>
    <x v="0"/>
  </r>
  <r>
    <x v="9"/>
    <s v="MHP"/>
    <s v="GP24T"/>
    <s v="See GP in 24 hrs, inc. telehealth"/>
    <s v="036"/>
    <s v="See a doctor today or teleconsultation"/>
    <n v="2"/>
    <m/>
    <m/>
    <m/>
    <m/>
    <x v="0"/>
  </r>
  <r>
    <x v="9"/>
    <s v="MHP"/>
    <s v="GP24T"/>
    <s v="See GP in 24 hrs, inc. telehealth"/>
    <s v="046"/>
    <s v="Refer to AHGP"/>
    <n v="1"/>
    <s v="X"/>
    <s v="001"/>
    <s v="AHGP"/>
    <m/>
    <x v="0"/>
  </r>
  <r>
    <x v="9"/>
    <s v="MHP"/>
    <s v="GP24T"/>
    <s v="See GP in 24 hrs, inc. telehealth"/>
    <s v="051"/>
    <s v="Refer to Nursing Post instructions"/>
    <n v="0"/>
    <m/>
    <m/>
    <m/>
    <n v="3"/>
    <x v="0"/>
  </r>
  <r>
    <x v="9"/>
    <s v="MHU"/>
    <s v="GP"/>
    <s v="See GP within the next week"/>
    <s v="037"/>
    <s v="See a doctor within a week"/>
    <n v="1"/>
    <m/>
    <m/>
    <m/>
    <m/>
    <x v="0"/>
  </r>
  <r>
    <x v="9"/>
    <s v="MHU"/>
    <s v="GP"/>
    <s v="See GP within the next week"/>
    <s v="051"/>
    <s v="Refer to Nursing Post instructions"/>
    <n v="0"/>
    <m/>
    <m/>
    <m/>
    <n v="3"/>
    <x v="0"/>
  </r>
  <r>
    <x v="9"/>
    <s v="OBLU"/>
    <s v="GPT"/>
    <s v="See GP within the next week, inc. telehealth"/>
    <s v="038"/>
    <s v="See a doctor within a week or teleconsultation"/>
    <n v="1"/>
    <m/>
    <m/>
    <m/>
    <m/>
    <x v="0"/>
  </r>
  <r>
    <x v="9"/>
    <s v="OBLU"/>
    <s v="GPT"/>
    <s v="See GP within the next week, inc. telehealth"/>
    <s v="051"/>
    <s v="Refer to Nursing Post instructions"/>
    <n v="0"/>
    <m/>
    <m/>
    <m/>
    <n v="3"/>
    <x v="0"/>
  </r>
  <r>
    <x v="9"/>
    <s v="OBU"/>
    <s v="PH2"/>
    <s v="See pharmacist in 2 hrs"/>
    <s v="041"/>
    <s v="Seek the advice of a pharmacist in 2 hours"/>
    <n v="0"/>
    <m/>
    <m/>
    <m/>
    <m/>
    <x v="0"/>
  </r>
  <r>
    <x v="9"/>
    <s v="OPT"/>
    <s v="PH24"/>
    <s v="See pharmacist in 24 hrs"/>
    <s v="042"/>
    <s v="Seek the advice of a pharmacist today"/>
    <n v="0"/>
    <m/>
    <m/>
    <m/>
    <m/>
    <x v="0"/>
  </r>
  <r>
    <x v="9"/>
    <s v="ORT6"/>
    <s v="PH"/>
    <s v="See pharmacist within the next week"/>
    <s v="043"/>
    <s v="Seek the advice of a pharmacist within a week"/>
    <n v="0"/>
    <m/>
    <m/>
    <m/>
    <m/>
    <x v="0"/>
  </r>
  <r>
    <x v="9"/>
    <s v="ORTR"/>
    <s v="OB2"/>
    <s v="See primary maternity care provider in 2 hrs"/>
    <s v="019"/>
    <s v="Contact your primary maternity care provider in 2 hrs"/>
    <n v="0"/>
    <m/>
    <m/>
    <m/>
    <m/>
    <x v="0"/>
  </r>
  <r>
    <x v="9"/>
    <s v="PHU"/>
    <s v="OB24"/>
    <s v="See primary maternity care provider in 24 hrs"/>
    <s v="020"/>
    <s v="Contact your primary maternity care provider today"/>
    <n v="0"/>
    <m/>
    <m/>
    <m/>
    <m/>
    <x v="0"/>
  </r>
  <r>
    <x v="9"/>
    <s v="PHU"/>
    <s v="OB"/>
    <s v="See primary maternity care provider within the next week"/>
    <s v="021"/>
    <s v="Contact your primary maternity care provider within a week"/>
    <n v="0"/>
    <m/>
    <m/>
    <m/>
    <m/>
    <x v="0"/>
  </r>
  <r>
    <x v="9"/>
    <s v="PIC"/>
    <s v="SE"/>
    <s v="Self care"/>
    <s v="044"/>
    <s v="Self-care advice"/>
    <n v="0"/>
    <m/>
    <m/>
    <m/>
    <m/>
    <x v="0"/>
  </r>
  <r>
    <x v="9"/>
    <m/>
    <s v="EC2"/>
    <s v="Arrange Emergency Contraception within the next 2 hours"/>
    <s v="004"/>
    <s v="Arrange Emergency Contraception within the next 2 hours"/>
    <n v="0"/>
    <m/>
    <m/>
    <m/>
    <m/>
    <x v="0"/>
  </r>
  <r>
    <x v="9"/>
    <m/>
    <s v="MCH"/>
    <s v="Contact Maternal Child Health Nurse"/>
    <s v="008"/>
    <s v="Contact Maternal Child Health Nurse"/>
    <n v="0"/>
    <m/>
    <m/>
    <m/>
    <m/>
    <x v="0"/>
  </r>
  <r>
    <x v="9"/>
    <m/>
    <s v="SHS"/>
    <s v="Contact Sexual Health Services within 12 hours"/>
    <s v="010"/>
    <s v="Contact Sexual Health Services within 12 hours"/>
    <n v="0"/>
    <m/>
    <m/>
    <m/>
    <m/>
    <x v="0"/>
  </r>
  <r>
    <x v="9"/>
    <m/>
    <s v="RTP"/>
    <s v="Refer to Podiatrist"/>
    <s v="027"/>
    <s v="Refer to Podiatrist"/>
    <n v="0"/>
    <m/>
    <m/>
    <m/>
    <m/>
    <x v="0"/>
  </r>
  <r>
    <x v="9"/>
    <m/>
    <s v="RTPH"/>
    <s v="Refer to Physiotherapist"/>
    <s v="053"/>
    <s v="Refer to Physiotherapist"/>
    <n v="0"/>
    <m/>
    <m/>
    <m/>
    <m/>
    <x v="0"/>
  </r>
  <r>
    <x v="9"/>
    <m/>
    <s v="RTD"/>
    <s v="Refer to Dietician"/>
    <s v="052"/>
    <s v="Refer to Dietician"/>
    <n v="0"/>
    <m/>
    <m/>
    <m/>
    <m/>
    <x v="0"/>
  </r>
  <r>
    <x v="10"/>
    <s v="RX"/>
    <s v="000"/>
    <s v="Activate 000"/>
    <s v="001"/>
    <s v="Activate 000"/>
    <n v="1"/>
    <m/>
    <m/>
    <m/>
    <m/>
    <x v="0"/>
  </r>
  <r>
    <x v="10"/>
    <s v="RX"/>
    <s v="000"/>
    <s v="Activate 000"/>
    <s v="051"/>
    <s v="Refer to Nursing Post instructions"/>
    <n v="0"/>
    <m/>
    <m/>
    <m/>
    <n v="3"/>
    <x v="0"/>
  </r>
  <r>
    <x v="10"/>
    <s v="RX"/>
    <s v="ED"/>
    <s v="Attend Emergency Dept"/>
    <s v="006"/>
    <s v="Attend Emergency Department immediately"/>
    <n v="1"/>
    <m/>
    <m/>
    <m/>
    <m/>
    <x v="0"/>
  </r>
  <r>
    <x v="10"/>
    <s v="RX"/>
    <s v="ED"/>
    <s v="Attend Emergency Dept"/>
    <s v="051"/>
    <s v="Refer to Nursing Post instructions"/>
    <n v="0"/>
    <m/>
    <m/>
    <m/>
    <n v="3"/>
    <x v="0"/>
  </r>
  <r>
    <x v="10"/>
    <s v="RX2"/>
    <s v="MHPU"/>
    <s v="Contact your Mental Health Provider urgently"/>
    <s v="049"/>
    <s v="Transfer to Mental Health Triage Assessment and Treatment Service"/>
    <n v="0"/>
    <m/>
    <m/>
    <m/>
    <m/>
    <x v="0"/>
  </r>
  <r>
    <x v="10"/>
    <s v="SA1"/>
    <s v="MHPT"/>
    <s v="Contact your Mental Health Provider today"/>
    <s v="014"/>
    <s v="Contact your Mental Health Provider today"/>
    <n v="0"/>
    <m/>
    <m/>
    <m/>
    <m/>
    <x v="0"/>
  </r>
  <r>
    <x v="10"/>
    <s v="SA2"/>
    <s v="MHPW"/>
    <s v="Contact your Mental Health Provider this week"/>
    <s v="015"/>
    <s v="Contact your Mental Health Provider within a week"/>
    <n v="0"/>
    <m/>
    <m/>
    <m/>
    <m/>
    <x v="0"/>
  </r>
  <r>
    <x v="10"/>
    <s v="SAA"/>
    <s v="OPT2"/>
    <s v="Contact your optometrist/ophthalmologist in 2 hrs"/>
    <s v="016"/>
    <s v="Contact your optometrist/ophthalmologist in 2 hours"/>
    <n v="0"/>
    <m/>
    <m/>
    <m/>
    <m/>
    <x v="0"/>
  </r>
  <r>
    <x v="10"/>
    <s v="SED"/>
    <s v="OPT24"/>
    <s v="Contact your optometrist/ophthalmologist in 24 hrs"/>
    <s v="017"/>
    <s v="Contact your optometrist/ophthalmologist today"/>
    <n v="0"/>
    <m/>
    <m/>
    <m/>
    <m/>
    <x v="0"/>
  </r>
  <r>
    <x v="10"/>
    <s v="SHS12"/>
    <s v="OPT"/>
    <s v="Contact your optometrist/ophthalmologist within a week"/>
    <s v="018"/>
    <s v="Contact your optometrist/ophthalmologist within a week"/>
    <n v="0"/>
    <m/>
    <m/>
    <m/>
    <m/>
    <x v="0"/>
  </r>
  <r>
    <x v="10"/>
    <s v="TAHGP"/>
    <s v="MED"/>
    <s v="Refer to Medicines Line"/>
    <s v="026"/>
    <s v="Refer to NPS"/>
    <n v="1"/>
    <m/>
    <m/>
    <s v="NPS"/>
    <m/>
    <x v="0"/>
  </r>
  <r>
    <x v="10"/>
    <s v="TAHGP"/>
    <s v="MED"/>
    <s v="Refer to Medicines Line"/>
    <s v="041"/>
    <s v="Seek the advice of a pharmacist in 2 hours"/>
    <n v="0"/>
    <m/>
    <m/>
    <m/>
    <m/>
    <x v="0"/>
  </r>
  <r>
    <x v="10"/>
    <s v="TD12"/>
    <s v="PIC"/>
    <s v="Refer to Poisons Information Centre immediately"/>
    <s v="050"/>
    <s v="Transfer to Poisons Information Centre immediately"/>
    <n v="0"/>
    <m/>
    <m/>
    <m/>
    <m/>
    <x v="0"/>
  </r>
  <r>
    <x v="10"/>
    <s v="TD6"/>
    <s v="DE2"/>
    <s v="See dentist in 2 hrs"/>
    <s v="011"/>
    <s v="Contact your Dentist in 2 hrs"/>
    <n v="0"/>
    <m/>
    <m/>
    <m/>
    <m/>
    <x v="0"/>
  </r>
  <r>
    <x v="10"/>
    <s v="TGPLU"/>
    <s v="DE24"/>
    <s v="See dentist in 24 hrs"/>
    <s v="012"/>
    <s v="Contact your dentist today"/>
    <n v="0"/>
    <m/>
    <m/>
    <m/>
    <m/>
    <x v="0"/>
  </r>
  <r>
    <x v="10"/>
    <s v="TGPO"/>
    <s v="DE"/>
    <s v="See dentist within the next week"/>
    <s v="032"/>
    <s v="Schedule an appointment to be seen by the dentist within a week"/>
    <n v="0"/>
    <m/>
    <m/>
    <m/>
    <m/>
    <x v="0"/>
  </r>
  <r>
    <x v="10"/>
    <s v="TGPU"/>
    <s v="GP2"/>
    <s v="See GP in 2 hrs"/>
    <s v="033"/>
    <s v="See a doctor in 2 hours"/>
    <n v="1"/>
    <m/>
    <m/>
    <m/>
    <m/>
    <x v="0"/>
  </r>
  <r>
    <x v="10"/>
    <s v="TGPU"/>
    <s v="GP2"/>
    <s v="See GP in 2 hrs"/>
    <s v="051"/>
    <s v="Refer to Nursing Post instructions"/>
    <n v="0"/>
    <m/>
    <m/>
    <m/>
    <n v="3"/>
    <x v="0"/>
  </r>
  <r>
    <x v="10"/>
    <s v="TSA1"/>
    <s v="GP2T"/>
    <s v="See GP in 2 hrs, inc telehealth"/>
    <s v="034"/>
    <s v="See a doctor in 2 hours or teleconsultation"/>
    <n v="1"/>
    <m/>
    <m/>
    <m/>
    <m/>
    <x v="0"/>
  </r>
  <r>
    <x v="10"/>
    <s v="TSA1"/>
    <s v="GP2T"/>
    <s v="See GP in 2 hrs, inc telehealth"/>
    <s v="051"/>
    <s v="Refer to Nursing Post instructions"/>
    <n v="0"/>
    <m/>
    <m/>
    <m/>
    <n v="3"/>
    <x v="0"/>
  </r>
  <r>
    <x v="10"/>
    <s v="TSA2"/>
    <s v="GP24"/>
    <s v="See GP in 24 hrs"/>
    <s v="035"/>
    <s v="See a doctor today"/>
    <n v="1"/>
    <m/>
    <m/>
    <m/>
    <m/>
    <x v="0"/>
  </r>
  <r>
    <x v="10"/>
    <s v="TSA2"/>
    <s v="GP24"/>
    <s v="See GP in 24 hrs"/>
    <s v="051"/>
    <s v="Refer to Nursing Post instructions"/>
    <n v="0"/>
    <m/>
    <m/>
    <m/>
    <n v="3"/>
    <x v="0"/>
  </r>
  <r>
    <x v="10"/>
    <s v="UD"/>
    <s v="GP24T"/>
    <s v="See GP in 24 hrs, inc. telehealth"/>
    <s v="036"/>
    <s v="See a doctor today or teleconsultation"/>
    <n v="1"/>
    <m/>
    <m/>
    <m/>
    <m/>
    <x v="0"/>
  </r>
  <r>
    <x v="10"/>
    <s v="UD"/>
    <s v="GP24T"/>
    <s v="See GP in 24 hrs, inc. telehealth"/>
    <s v="051"/>
    <s v="Refer to Nursing Post instructions"/>
    <n v="0"/>
    <m/>
    <m/>
    <m/>
    <n v="3"/>
    <x v="0"/>
  </r>
  <r>
    <x v="10"/>
    <s v="000"/>
    <s v="GP"/>
    <s v="See GP within the next week"/>
    <s v="037"/>
    <s v="See a doctor within a week"/>
    <n v="1"/>
    <m/>
    <m/>
    <m/>
    <m/>
    <x v="0"/>
  </r>
  <r>
    <x v="10"/>
    <s v="000"/>
    <s v="GP"/>
    <s v="See GP within the next week"/>
    <s v="051"/>
    <s v="Refer to Nursing Post instructions"/>
    <n v="0"/>
    <m/>
    <m/>
    <m/>
    <n v="3"/>
    <x v="0"/>
  </r>
  <r>
    <x v="10"/>
    <s v="000-2"/>
    <s v="GPT"/>
    <s v="See GP within the next week, inc. telehealth"/>
    <s v="038"/>
    <s v="See a doctor within a week or teleconsultation"/>
    <n v="1"/>
    <m/>
    <m/>
    <m/>
    <m/>
    <x v="0"/>
  </r>
  <r>
    <x v="10"/>
    <s v="000-2"/>
    <s v="GPT"/>
    <s v="See GP within the next week, inc. telehealth"/>
    <s v="051"/>
    <s v="Refer to Nursing Post instructions"/>
    <n v="0"/>
    <m/>
    <m/>
    <m/>
    <n v="3"/>
    <x v="0"/>
  </r>
  <r>
    <x v="10"/>
    <s v="DED"/>
    <s v="PH2"/>
    <s v="See pharmacist in 2 hrs"/>
    <s v="041"/>
    <s v="Seek the advice of a pharmacist in 2 hours"/>
    <n v="0"/>
    <m/>
    <m/>
    <m/>
    <m/>
    <x v="0"/>
  </r>
  <r>
    <x v="10"/>
    <s v="DN"/>
    <s v="PH24"/>
    <s v="See pharmacist in 24 hrs"/>
    <s v="042"/>
    <s v="Seek the advice of a pharmacist today"/>
    <n v="0"/>
    <m/>
    <m/>
    <m/>
    <m/>
    <x v="0"/>
  </r>
  <r>
    <x v="10"/>
    <s v="DNS"/>
    <s v="PH"/>
    <s v="See pharmacist within the next week"/>
    <s v="043"/>
    <s v="Seek the advice of a pharmacist within a week"/>
    <n v="0"/>
    <m/>
    <m/>
    <m/>
    <m/>
    <x v="0"/>
  </r>
  <r>
    <x v="10"/>
    <s v="EC2"/>
    <s v="OB2"/>
    <s v="See primary maternity care provider in 2 hrs"/>
    <s v="019"/>
    <s v="Contact your primary maternity care provider in 2 hrs"/>
    <n v="0"/>
    <m/>
    <m/>
    <m/>
    <m/>
    <x v="0"/>
  </r>
  <r>
    <x v="10"/>
    <s v="ED"/>
    <s v="OB24"/>
    <s v="See primary maternity care provider in 24 hrs"/>
    <s v="020"/>
    <s v="Contact your primary maternity care provider today"/>
    <n v="0"/>
    <m/>
    <m/>
    <m/>
    <m/>
    <x v="0"/>
  </r>
  <r>
    <x v="10"/>
    <s v="GPLU"/>
    <s v="OB"/>
    <s v="See primary maternity care provider within the next week"/>
    <s v="021"/>
    <s v="Contact your primary maternity care provider within a week"/>
    <n v="0"/>
    <m/>
    <m/>
    <m/>
    <m/>
    <x v="0"/>
  </r>
  <r>
    <x v="10"/>
    <s v="GPU"/>
    <s v="SE"/>
    <s v="Self care"/>
    <s v="044"/>
    <s v="Self-care advice"/>
    <n v="0"/>
    <m/>
    <m/>
    <m/>
    <m/>
    <x v="0"/>
  </r>
  <r>
    <x v="10"/>
    <s v="HC"/>
    <s v="EC2"/>
    <s v="Arrange Emergency Contraception within the next 2 hours"/>
    <s v="004"/>
    <s v="Arrange Emergency Contraception within the next 2 hours"/>
    <n v="0"/>
    <m/>
    <m/>
    <m/>
    <m/>
    <x v="0"/>
  </r>
  <r>
    <x v="10"/>
    <s v="HI"/>
    <s v="MCH"/>
    <s v="Contact Maternal Child Health Nurse"/>
    <s v="008"/>
    <s v="Contact Maternal Child Health Nurse"/>
    <n v="0"/>
    <m/>
    <m/>
    <m/>
    <m/>
    <x v="0"/>
  </r>
  <r>
    <x v="10"/>
    <s v="HOS"/>
    <s v="SHS"/>
    <s v="Contact Sexual Health Services within 12 hours"/>
    <s v="010"/>
    <s v="Contact Sexual Health Services within 12 hours"/>
    <n v="0"/>
    <m/>
    <m/>
    <m/>
    <m/>
    <x v="0"/>
  </r>
  <r>
    <x v="10"/>
    <s v="HVPN"/>
    <s v="RTP"/>
    <s v="Refer to Podiatrist"/>
    <s v="027"/>
    <s v="Refer to Podiatrist"/>
    <n v="0"/>
    <m/>
    <m/>
    <m/>
    <m/>
    <x v="0"/>
  </r>
  <r>
    <x v="10"/>
    <s v="IPS"/>
    <s v="RTPH"/>
    <s v="Refer to Physiotherapist"/>
    <s v="053"/>
    <s v="Refer to Physiotherapist"/>
    <n v="0"/>
    <m/>
    <m/>
    <m/>
    <m/>
    <x v="0"/>
  </r>
  <r>
    <x v="10"/>
    <s v="MHP"/>
    <s v="RTD"/>
    <s v="Refer to Dietician"/>
    <s v="052"/>
    <s v="Refer to Dietician"/>
    <n v="0"/>
    <m/>
    <m/>
    <m/>
    <m/>
    <x v="0"/>
  </r>
  <r>
    <x v="11"/>
    <s v="TGPU"/>
    <s v="000"/>
    <s v="Activate 000"/>
    <s v="001"/>
    <s v="Activate 000"/>
    <n v="1"/>
    <m/>
    <m/>
    <m/>
    <m/>
    <x v="0"/>
  </r>
  <r>
    <x v="11"/>
    <s v="TGPU"/>
    <s v="000"/>
    <s v="Activate 000"/>
    <s v="051"/>
    <s v="Refer to Nursing Post instructions"/>
    <n v="0"/>
    <m/>
    <m/>
    <m/>
    <n v="3"/>
    <x v="0"/>
  </r>
  <r>
    <x v="11"/>
    <s v="TSA1"/>
    <s v="ED"/>
    <s v="Attend Emergency Dept"/>
    <s v="006"/>
    <s v="Attend Emergency Department immediately"/>
    <n v="1"/>
    <m/>
    <m/>
    <m/>
    <m/>
    <x v="0"/>
  </r>
  <r>
    <x v="11"/>
    <s v="TSA1"/>
    <s v="ED"/>
    <s v="Attend Emergency Dept"/>
    <s v="051"/>
    <s v="Refer to Nursing Post instructions"/>
    <n v="0"/>
    <m/>
    <m/>
    <m/>
    <n v="3"/>
    <x v="0"/>
  </r>
  <r>
    <x v="11"/>
    <s v="000-4"/>
    <s v="MHPU"/>
    <s v="Contact your Mental Health Provider urgently"/>
    <s v="049"/>
    <s v="Transfer to Mental Health Triage Assessment and Treatment Service"/>
    <n v="0"/>
    <m/>
    <m/>
    <m/>
    <m/>
    <x v="0"/>
  </r>
  <r>
    <x v="11"/>
    <m/>
    <s v="MHPT"/>
    <s v="Contact your Mental Health Provider today"/>
    <s v="014"/>
    <s v="Contact your Mental Health Provider today"/>
    <n v="0"/>
    <m/>
    <m/>
    <m/>
    <m/>
    <x v="0"/>
  </r>
  <r>
    <x v="11"/>
    <m/>
    <s v="MHPW"/>
    <s v="Contact your Mental Health Provider this week"/>
    <s v="015"/>
    <s v="Contact your Mental Health Provider within a week"/>
    <n v="0"/>
    <m/>
    <m/>
    <m/>
    <m/>
    <x v="0"/>
  </r>
  <r>
    <x v="11"/>
    <s v="TSA2"/>
    <s v="OPT2"/>
    <s v="Contact your optometrist/ophthalmologist in 2 hrs"/>
    <s v="016"/>
    <s v="Contact your optometrist/ophthalmologist in 2 hours"/>
    <n v="0"/>
    <m/>
    <m/>
    <m/>
    <m/>
    <x v="0"/>
  </r>
  <r>
    <x v="11"/>
    <s v="UD"/>
    <s v="OPT24"/>
    <s v="Contact your optometrist/ophthalmologist in 24 hrs"/>
    <s v="017"/>
    <s v="Contact your optometrist/ophthalmologist today"/>
    <n v="0"/>
    <m/>
    <m/>
    <m/>
    <m/>
    <x v="0"/>
  </r>
  <r>
    <x v="11"/>
    <s v="000"/>
    <s v="OPT"/>
    <s v="Contact your optometrist/ophthalmologist within a week"/>
    <s v="018"/>
    <s v="Contact your optometrist/ophthalmologist within a week"/>
    <n v="0"/>
    <m/>
    <m/>
    <m/>
    <m/>
    <x v="0"/>
  </r>
  <r>
    <x v="11"/>
    <s v="000"/>
    <s v="MED"/>
    <s v="Refer to Medicines Line"/>
    <s v="026"/>
    <s v="Refer to NPS"/>
    <n v="1"/>
    <m/>
    <m/>
    <s v="NPS SA"/>
    <m/>
    <x v="0"/>
  </r>
  <r>
    <x v="11"/>
    <s v="000"/>
    <s v="MED"/>
    <s v="Refer to Medicines Line"/>
    <s v="041"/>
    <s v="Seek the advice of a pharmacist in 2 hours"/>
    <n v="0"/>
    <m/>
    <m/>
    <m/>
    <m/>
    <x v="0"/>
  </r>
  <r>
    <x v="11"/>
    <s v="000-2"/>
    <s v="PIC"/>
    <s v="Refer to Poisons Information Centre immediately"/>
    <s v="050"/>
    <s v="Transfer to Poisons Information Centre immediately"/>
    <n v="0"/>
    <m/>
    <m/>
    <m/>
    <m/>
    <x v="0"/>
  </r>
  <r>
    <x v="11"/>
    <s v="000-3"/>
    <s v="SPS"/>
    <s v="Refer to State Pharmacy Service"/>
    <s v="029"/>
    <s v="Refer to State Pharmacy Service"/>
    <n v="0"/>
    <m/>
    <m/>
    <m/>
    <m/>
    <x v="0"/>
  </r>
  <r>
    <x v="11"/>
    <s v="000-4"/>
    <s v="DE2"/>
    <s v="See dentist in 2 hrs"/>
    <s v="011"/>
    <s v="Contact your Dentist in 2 hrs"/>
    <n v="0"/>
    <m/>
    <m/>
    <m/>
    <m/>
    <x v="0"/>
  </r>
  <r>
    <x v="11"/>
    <s v="DED"/>
    <s v="DE24"/>
    <s v="See dentist in 24 hrs"/>
    <s v="012"/>
    <s v="Contact your dentist today"/>
    <n v="0"/>
    <m/>
    <m/>
    <m/>
    <m/>
    <x v="0"/>
  </r>
  <r>
    <x v="11"/>
    <s v="DN"/>
    <s v="DE"/>
    <s v="See dentist within the next week"/>
    <s v="032"/>
    <s v="Schedule an appointment to be seen by the dentist within a week"/>
    <n v="0"/>
    <m/>
    <m/>
    <m/>
    <m/>
    <x v="0"/>
  </r>
  <r>
    <x v="11"/>
    <s v="DN"/>
    <s v="GP2"/>
    <s v="See GP in 2 hrs"/>
    <s v="033"/>
    <s v="See a doctor in 2 hours"/>
    <n v="2"/>
    <m/>
    <m/>
    <m/>
    <m/>
    <x v="0"/>
  </r>
  <r>
    <x v="11"/>
    <s v="DN"/>
    <s v="GP2"/>
    <s v="See GP in 2 hrs"/>
    <s v="030"/>
    <s v="Refer to Urgent Care Clinic"/>
    <n v="1"/>
    <s v="X"/>
    <s v="002"/>
    <m/>
    <n v="5"/>
    <x v="0"/>
  </r>
  <r>
    <x v="11"/>
    <s v="DN"/>
    <s v="GP2"/>
    <s v="See GP in 2 hrs"/>
    <s v="051"/>
    <s v="Refer to Nursing Post instructions"/>
    <n v="0"/>
    <m/>
    <m/>
    <m/>
    <n v="3"/>
    <x v="0"/>
  </r>
  <r>
    <x v="11"/>
    <s v="EC2"/>
    <s v="GP2T"/>
    <s v="See GP in 2 hrs, inc telehealth"/>
    <s v="034"/>
    <s v="See a doctor in 2 hours or teleconsultation"/>
    <n v="3"/>
    <m/>
    <m/>
    <m/>
    <m/>
    <x v="0"/>
  </r>
  <r>
    <x v="11"/>
    <s v="EC2"/>
    <s v="GP2T"/>
    <s v="See GP in 2 hrs, inc telehealth"/>
    <s v="046"/>
    <s v="Refer to AHGP"/>
    <n v="1"/>
    <s v="X"/>
    <s v="001"/>
    <s v="AHGP"/>
    <m/>
    <x v="0"/>
  </r>
  <r>
    <x v="11"/>
    <s v="EC2"/>
    <s v="GP2T"/>
    <s v="See GP in 2 hrs, inc telehealth"/>
    <s v="051"/>
    <s v="Refer to Nursing Post instructions"/>
    <n v="0"/>
    <m/>
    <m/>
    <m/>
    <n v="3"/>
    <x v="0"/>
  </r>
  <r>
    <x v="11"/>
    <s v="EC2"/>
    <s v="GP2T"/>
    <s v="See GP in 2 hrs, inc telehealth"/>
    <s v="030"/>
    <s v="Refer to Urgent Care Clinic"/>
    <n v="2"/>
    <s v="X"/>
    <s v="002"/>
    <m/>
    <n v="5"/>
    <x v="0"/>
  </r>
  <r>
    <x v="11"/>
    <s v="GPLU"/>
    <s v="GP24"/>
    <s v="See GP in 24 hrs"/>
    <s v="035"/>
    <s v="See a doctor today"/>
    <n v="1"/>
    <m/>
    <m/>
    <m/>
    <m/>
    <x v="0"/>
  </r>
  <r>
    <x v="11"/>
    <s v="GPLU"/>
    <s v="GP24"/>
    <s v="See GP in 24 hrs"/>
    <s v="051"/>
    <s v="Refer to Nursing Post instructions"/>
    <n v="0"/>
    <m/>
    <m/>
    <m/>
    <n v="3"/>
    <x v="0"/>
  </r>
  <r>
    <x v="11"/>
    <s v="GPU"/>
    <s v="GP24T"/>
    <s v="See GP in 24 hrs, inc. telehealth"/>
    <s v="036"/>
    <s v="See a doctor today or teleconsultation"/>
    <n v="2"/>
    <m/>
    <m/>
    <m/>
    <m/>
    <x v="0"/>
  </r>
  <r>
    <x v="11"/>
    <s v="GPU"/>
    <s v="GP24T"/>
    <s v="See GP in 24 hrs, inc. telehealth"/>
    <s v="046"/>
    <s v="Refer to AHGP"/>
    <n v="1"/>
    <s v="X"/>
    <s v="001"/>
    <s v="AHGP"/>
    <m/>
    <x v="0"/>
  </r>
  <r>
    <x v="11"/>
    <s v="GPU"/>
    <s v="GP24T"/>
    <s v="See GP in 24 hrs, inc. telehealth"/>
    <s v="051"/>
    <s v="Refer to Nursing Post instructions"/>
    <n v="0"/>
    <m/>
    <m/>
    <m/>
    <n v="3"/>
    <x v="0"/>
  </r>
  <r>
    <x v="11"/>
    <s v="HOS"/>
    <s v="GP"/>
    <s v="See GP within the next week"/>
    <s v="037"/>
    <s v="See a doctor within a week"/>
    <n v="1"/>
    <m/>
    <m/>
    <m/>
    <m/>
    <x v="0"/>
  </r>
  <r>
    <x v="11"/>
    <s v="HOS"/>
    <s v="GP"/>
    <s v="See GP within the next week"/>
    <s v="051"/>
    <s v="Refer to Nursing Post instructions"/>
    <n v="0"/>
    <m/>
    <m/>
    <m/>
    <n v="3"/>
    <x v="0"/>
  </r>
  <r>
    <x v="11"/>
    <s v="IPS"/>
    <s v="GPT"/>
    <s v="See GP within the next week, inc. telehealth"/>
    <s v="038"/>
    <s v="See a doctor within a week or teleconsultation"/>
    <n v="1"/>
    <m/>
    <m/>
    <m/>
    <m/>
    <x v="0"/>
  </r>
  <r>
    <x v="11"/>
    <s v="IPS"/>
    <s v="GPT"/>
    <s v="See GP within the next week, inc. telehealth"/>
    <s v="051"/>
    <s v="Refer to Nursing Post instructions"/>
    <n v="0"/>
    <m/>
    <m/>
    <m/>
    <n v="3"/>
    <x v="0"/>
  </r>
  <r>
    <x v="11"/>
    <s v="MHU"/>
    <s v="PH2"/>
    <s v="See pharmacist in 2 hrs"/>
    <s v="041"/>
    <s v="Seek the advice of a pharmacist in 2 hours"/>
    <n v="0"/>
    <m/>
    <m/>
    <m/>
    <m/>
    <x v="0"/>
  </r>
  <r>
    <x v="11"/>
    <s v="OBLU"/>
    <s v="PH24"/>
    <s v="See pharmacist in 24 hrs"/>
    <s v="042"/>
    <s v="Seek the advice of a pharmacist today"/>
    <n v="0"/>
    <m/>
    <m/>
    <m/>
    <m/>
    <x v="0"/>
  </r>
  <r>
    <x v="11"/>
    <s v="OBU"/>
    <s v="PH"/>
    <s v="See pharmacist within the next week"/>
    <s v="043"/>
    <s v="Seek the advice of a pharmacist within a week"/>
    <n v="0"/>
    <m/>
    <m/>
    <m/>
    <m/>
    <x v="0"/>
  </r>
  <r>
    <x v="11"/>
    <s v="OPT"/>
    <s v="OB2"/>
    <s v="See primary maternity care provider in 2 hrs"/>
    <s v="019"/>
    <s v="Contact your primary maternity care provider in 2 hrs"/>
    <n v="0"/>
    <m/>
    <m/>
    <m/>
    <m/>
    <x v="0"/>
  </r>
  <r>
    <x v="11"/>
    <s v="ORT6"/>
    <s v="OB24"/>
    <s v="See primary maternity care provider in 24 hrs"/>
    <s v="020"/>
    <s v="Contact your primary maternity care provider today"/>
    <n v="0"/>
    <m/>
    <m/>
    <m/>
    <m/>
    <x v="0"/>
  </r>
  <r>
    <x v="11"/>
    <s v="ORTR"/>
    <s v="OB"/>
    <s v="See primary maternity care provider within the next week"/>
    <s v="021"/>
    <s v="Contact your primary maternity care provider within a week"/>
    <n v="0"/>
    <m/>
    <m/>
    <m/>
    <m/>
    <x v="0"/>
  </r>
  <r>
    <x v="11"/>
    <s v="PHU"/>
    <s v="SE"/>
    <s v="Self care"/>
    <s v="044"/>
    <s v="Self-care advice"/>
    <n v="0"/>
    <m/>
    <m/>
    <m/>
    <m/>
    <x v="0"/>
  </r>
  <r>
    <x v="11"/>
    <m/>
    <s v="EC2"/>
    <s v="Arrange Emergency Contraception within the next 2 hours"/>
    <s v="004"/>
    <s v="Arrange Emergency Contraception within the next 2 hours"/>
    <n v="0"/>
    <m/>
    <m/>
    <m/>
    <m/>
    <x v="0"/>
  </r>
  <r>
    <x v="11"/>
    <m/>
    <s v="MCH"/>
    <s v="Contact Maternal Child Health Nurse"/>
    <s v="008"/>
    <s v="Contact Maternal Child Health Nurse"/>
    <n v="0"/>
    <m/>
    <m/>
    <m/>
    <m/>
    <x v="0"/>
  </r>
  <r>
    <x v="11"/>
    <m/>
    <s v="SHS"/>
    <s v="Contact Sexual Health Services within 12 hours"/>
    <s v="010"/>
    <s v="Contact Sexual Health Services within 12 hours"/>
    <n v="0"/>
    <m/>
    <m/>
    <m/>
    <m/>
    <x v="0"/>
  </r>
  <r>
    <x v="11"/>
    <m/>
    <s v="RTP"/>
    <s v="Refer to Podiatrist"/>
    <s v="027"/>
    <s v="Refer to Podiatrist"/>
    <n v="0"/>
    <m/>
    <m/>
    <m/>
    <m/>
    <x v="0"/>
  </r>
  <r>
    <x v="11"/>
    <m/>
    <s v="RTPH"/>
    <s v="Refer to Physiotherapist"/>
    <s v="053"/>
    <s v="Refer to Physiotherapist"/>
    <n v="0"/>
    <m/>
    <m/>
    <m/>
    <m/>
    <x v="0"/>
  </r>
  <r>
    <x v="11"/>
    <m/>
    <s v="RTD"/>
    <s v="Refer to Dietician"/>
    <s v="052"/>
    <s v="Refer to Dietician"/>
    <n v="0"/>
    <m/>
    <m/>
    <m/>
    <m/>
    <x v="0"/>
  </r>
  <r>
    <x v="11"/>
    <s v="UD"/>
    <s v="NPEP"/>
    <s v="See NPEP provider immediately"/>
    <s v="039"/>
    <s v="See nPEP Provider immediately"/>
    <n v="0"/>
    <m/>
    <m/>
    <m/>
    <m/>
    <x v="2"/>
  </r>
  <r>
    <x v="11"/>
    <s v="000"/>
    <s v="NPEP2"/>
    <s v="See NPEP provider within the next 1-3 days"/>
    <s v="040"/>
    <s v="See Usual nPEP Provider in 1-3 days"/>
    <n v="0"/>
    <m/>
    <m/>
    <m/>
    <m/>
    <x v="2"/>
  </r>
  <r>
    <x v="12"/>
    <s v="MHU"/>
    <s v="000"/>
    <s v="Activate 000"/>
    <s v="001"/>
    <s v="Activate 000"/>
    <n v="0"/>
    <m/>
    <m/>
    <m/>
    <m/>
    <x v="0"/>
  </r>
  <r>
    <x v="12"/>
    <s v="MHU"/>
    <s v="000"/>
    <s v="Activate 000"/>
    <s v="051"/>
    <s v="Refer to Nursing Post instructions"/>
    <n v="1"/>
    <m/>
    <m/>
    <m/>
    <n v="3"/>
    <x v="0"/>
  </r>
  <r>
    <x v="12"/>
    <s v="OBLU"/>
    <s v="ED"/>
    <s v="Attend Emergency Dept"/>
    <s v="006"/>
    <s v="Attend Emergency Department immediately"/>
    <n v="0"/>
    <m/>
    <m/>
    <m/>
    <m/>
    <x v="0"/>
  </r>
  <r>
    <x v="12"/>
    <s v="OBLU"/>
    <s v="ED"/>
    <s v="Attend Emergency Dept"/>
    <s v="051"/>
    <s v="Refer to Nursing Post instructions"/>
    <n v="1"/>
    <m/>
    <m/>
    <m/>
    <n v="3"/>
    <x v="0"/>
  </r>
  <r>
    <x v="12"/>
    <s v="OPT"/>
    <s v="MHPU"/>
    <s v="Contact your Mental Health Provider urgently"/>
    <s v="049"/>
    <s v="Transfer to Mental Health Triage Assessment and Treatment Service"/>
    <n v="0"/>
    <m/>
    <m/>
    <m/>
    <m/>
    <x v="0"/>
  </r>
  <r>
    <x v="12"/>
    <s v="ORT6"/>
    <s v="MHPT"/>
    <s v="Contact your Mental Health Provider today"/>
    <s v="014"/>
    <s v="Contact your Mental Health Provider today"/>
    <n v="0"/>
    <m/>
    <m/>
    <m/>
    <m/>
    <x v="0"/>
  </r>
  <r>
    <x v="12"/>
    <s v="ORTR"/>
    <s v="MHPW"/>
    <s v="Contact your Mental Health Provider this week"/>
    <s v="015"/>
    <s v="Contact your Mental Health Provider within a week"/>
    <n v="0"/>
    <m/>
    <m/>
    <m/>
    <m/>
    <x v="0"/>
  </r>
  <r>
    <x v="12"/>
    <s v="PHU"/>
    <s v="OPT2"/>
    <s v="Contact your optometrist/ophthalmologist in 2 hrs"/>
    <s v="016"/>
    <s v="Contact your optometrist/ophthalmologist in 2 hours"/>
    <n v="0"/>
    <m/>
    <m/>
    <m/>
    <m/>
    <x v="0"/>
  </r>
  <r>
    <x v="12"/>
    <s v="PIC"/>
    <s v="OPT24"/>
    <s v="Contact your optometrist/ophthalmologist in 24 hrs"/>
    <s v="017"/>
    <s v="Contact your optometrist/ophthalmologist today"/>
    <n v="0"/>
    <m/>
    <m/>
    <m/>
    <m/>
    <x v="0"/>
  </r>
  <r>
    <x v="12"/>
    <s v="POD"/>
    <s v="OPT"/>
    <s v="Contact your optometrist/ophthalmologist within a week"/>
    <s v="018"/>
    <s v="Contact your optometrist/ophthalmologist within a week"/>
    <n v="0"/>
    <m/>
    <m/>
    <m/>
    <m/>
    <x v="0"/>
  </r>
  <r>
    <x v="12"/>
    <s v="POL"/>
    <s v="MED"/>
    <s v="Refer to Medicines Line"/>
    <s v="026"/>
    <s v="Refer to NPS"/>
    <n v="1"/>
    <m/>
    <m/>
    <s v="NPS WA"/>
    <m/>
    <x v="0"/>
  </r>
  <r>
    <x v="12"/>
    <s v="POL"/>
    <s v="MED"/>
    <s v="Refer to Medicines Line"/>
    <s v="041"/>
    <s v="Seek the advice of a pharmacist in 2 hours"/>
    <n v="0"/>
    <m/>
    <m/>
    <m/>
    <m/>
    <x v="0"/>
  </r>
  <r>
    <x v="12"/>
    <s v="RA"/>
    <s v="PIC"/>
    <s v="Refer to Poisons Information Centre immediately"/>
    <s v="050"/>
    <s v="Transfer to Poisons Information Centre immediately"/>
    <n v="0"/>
    <m/>
    <m/>
    <m/>
    <m/>
    <x v="0"/>
  </r>
  <r>
    <x v="12"/>
    <s v="RD"/>
    <s v="SPS"/>
    <s v="Refer to State Pharmacy Service"/>
    <s v="029"/>
    <s v="Refer to State Pharmacy Service"/>
    <n v="0"/>
    <m/>
    <m/>
    <m/>
    <m/>
    <x v="0"/>
  </r>
  <r>
    <x v="12"/>
    <s v="RX"/>
    <s v="DE2"/>
    <s v="See dentist in 2 hrs"/>
    <s v="011"/>
    <s v="Contact your Dentist in 2 hrs"/>
    <n v="0"/>
    <m/>
    <m/>
    <m/>
    <m/>
    <x v="0"/>
  </r>
  <r>
    <x v="12"/>
    <s v="RX"/>
    <s v="DE24"/>
    <s v="See dentist in 24 hrs"/>
    <s v="012"/>
    <s v="Contact your dentist today"/>
    <n v="0"/>
    <m/>
    <m/>
    <m/>
    <m/>
    <x v="0"/>
  </r>
  <r>
    <x v="12"/>
    <s v="RX1"/>
    <s v="DE"/>
    <s v="See dentist within the next week"/>
    <s v="032"/>
    <s v="Schedule an appointment to be seen by the dentist within a week"/>
    <n v="0"/>
    <m/>
    <m/>
    <m/>
    <m/>
    <x v="0"/>
  </r>
  <r>
    <x v="12"/>
    <s v="RX2"/>
    <s v="GP2"/>
    <s v="See GP in 2 hrs"/>
    <s v="033"/>
    <s v="See a doctor in 2 hours"/>
    <n v="0"/>
    <m/>
    <m/>
    <m/>
    <m/>
    <x v="0"/>
  </r>
  <r>
    <x v="12"/>
    <s v="RX2"/>
    <s v="GP2"/>
    <s v="See GP in 2 hrs"/>
    <s v="030"/>
    <s v="Refer to Urgent Care Clinic"/>
    <n v="1"/>
    <s v="X"/>
    <s v="002"/>
    <m/>
    <n v="4"/>
    <x v="0"/>
  </r>
  <r>
    <x v="12"/>
    <s v="RX2"/>
    <s v="GP2"/>
    <s v="See GP in 2 hrs"/>
    <s v="051"/>
    <s v="Refer to Nursing Post instructions"/>
    <n v="2"/>
    <m/>
    <m/>
    <m/>
    <n v="3"/>
    <x v="0"/>
  </r>
  <r>
    <x v="12"/>
    <s v="EC2"/>
    <s v="GP2T"/>
    <s v="See GP in 2 hrs, inc telehealth"/>
    <s v="034"/>
    <s v="See a doctor in 2 hours or teleconsultation"/>
    <n v="1"/>
    <m/>
    <m/>
    <m/>
    <m/>
    <x v="0"/>
  </r>
  <r>
    <x v="12"/>
    <s v="EC2"/>
    <s v="GP2T"/>
    <s v="See GP in 2 hrs, inc telehealth"/>
    <s v="030"/>
    <s v="Refer to Urgent Care Clinic"/>
    <n v="2"/>
    <s v="X"/>
    <s v="002"/>
    <m/>
    <n v="4"/>
    <x v="0"/>
  </r>
  <r>
    <x v="12"/>
    <s v="EC2"/>
    <s v="GP2T"/>
    <s v="See GP in 2 hrs, inc telehealth"/>
    <s v="046"/>
    <s v="Refer to AHGP"/>
    <n v="0"/>
    <s v="X"/>
    <s v="001"/>
    <s v="AHGP"/>
    <m/>
    <x v="0"/>
  </r>
  <r>
    <x v="12"/>
    <s v="EC2"/>
    <s v="GP2T"/>
    <s v="See GP in 2 hrs, inc telehealth"/>
    <s v="051"/>
    <s v="Refer to Nursing Post instructions"/>
    <n v="3"/>
    <m/>
    <m/>
    <m/>
    <n v="3"/>
    <x v="0"/>
  </r>
  <r>
    <x v="12"/>
    <s v="SA2"/>
    <s v="GP24"/>
    <s v="See GP in 24 hrs"/>
    <s v="035"/>
    <s v="See a doctor today"/>
    <n v="0"/>
    <m/>
    <m/>
    <m/>
    <m/>
    <x v="0"/>
  </r>
  <r>
    <x v="12"/>
    <s v="SA2"/>
    <s v="GP24"/>
    <s v="See GP in 24 hrs"/>
    <s v="051"/>
    <s v="Refer to Nursing Post instructions"/>
    <n v="1"/>
    <m/>
    <m/>
    <m/>
    <n v="3"/>
    <x v="0"/>
  </r>
  <r>
    <x v="12"/>
    <s v="SAA"/>
    <s v="GP24T"/>
    <s v="See GP in 24 hrs, inc. telehealth"/>
    <s v="036"/>
    <s v="See a doctor today or teleconsultation"/>
    <n v="1"/>
    <m/>
    <m/>
    <m/>
    <m/>
    <x v="0"/>
  </r>
  <r>
    <x v="12"/>
    <s v="SAA"/>
    <s v="GP24T"/>
    <s v="See GP in 24 hrs, inc. telehealth"/>
    <s v="046"/>
    <s v="Refer to AHGP"/>
    <n v="0"/>
    <s v="X"/>
    <s v="001"/>
    <s v="AHGP"/>
    <m/>
    <x v="0"/>
  </r>
  <r>
    <x v="12"/>
    <s v="SAA"/>
    <s v="GP24T"/>
    <s v="See GP in 24 hrs, inc. telehealth"/>
    <s v="051"/>
    <s v="Refer to Nursing Post instructions"/>
    <n v="2"/>
    <m/>
    <m/>
    <m/>
    <n v="3"/>
    <x v="0"/>
  </r>
  <r>
    <x v="12"/>
    <s v="SED"/>
    <s v="GP"/>
    <s v="See GP within the next week"/>
    <s v="037"/>
    <s v="See a doctor within a week"/>
    <n v="0"/>
    <m/>
    <m/>
    <m/>
    <m/>
    <x v="0"/>
  </r>
  <r>
    <x v="12"/>
    <s v="SED"/>
    <s v="GP"/>
    <s v="See GP within the next week"/>
    <s v="051"/>
    <s v="Refer to Nursing Post instructions"/>
    <n v="1"/>
    <m/>
    <m/>
    <m/>
    <n v="3"/>
    <x v="0"/>
  </r>
  <r>
    <x v="12"/>
    <s v="SHS12"/>
    <s v="GPT"/>
    <s v="See GP within the next week, inc. telehealth"/>
    <s v="038"/>
    <s v="See a doctor within a week or teleconsultation"/>
    <n v="0"/>
    <m/>
    <m/>
    <m/>
    <m/>
    <x v="0"/>
  </r>
  <r>
    <x v="12"/>
    <s v="SHS12"/>
    <s v="GPT"/>
    <s v="See GP within the next week, inc. telehealth"/>
    <s v="051"/>
    <s v="Refer to Nursing Post instructions"/>
    <n v="1"/>
    <m/>
    <m/>
    <m/>
    <n v="3"/>
    <x v="0"/>
  </r>
  <r>
    <x v="12"/>
    <s v="TD2"/>
    <s v="PH2"/>
    <s v="See pharmacist in 2 hrs"/>
    <s v="041"/>
    <s v="Seek the advice of a pharmacist in 2 hours"/>
    <n v="0"/>
    <m/>
    <m/>
    <m/>
    <m/>
    <x v="0"/>
  </r>
  <r>
    <x v="12"/>
    <s v="TD6"/>
    <s v="PH24"/>
    <s v="See pharmacist in 24 hrs"/>
    <s v="042"/>
    <s v="Seek the advice of a pharmacist today"/>
    <n v="0"/>
    <m/>
    <m/>
    <m/>
    <m/>
    <x v="0"/>
  </r>
  <r>
    <x v="12"/>
    <s v="TGPLU"/>
    <s v="PH"/>
    <s v="See pharmacist within the next week"/>
    <s v="043"/>
    <s v="Seek the advice of a pharmacist within a week"/>
    <n v="0"/>
    <m/>
    <m/>
    <m/>
    <m/>
    <x v="0"/>
  </r>
  <r>
    <x v="12"/>
    <s v="TGPU"/>
    <s v="OB2"/>
    <s v="See primary maternity care provider in 2 hrs"/>
    <s v="019"/>
    <s v="Contact your primary maternity care provider in 2 hrs"/>
    <n v="0"/>
    <m/>
    <m/>
    <m/>
    <m/>
    <x v="0"/>
  </r>
  <r>
    <x v="12"/>
    <s v="TGPU"/>
    <s v="OB2"/>
    <s v="See primary maternity care provider in 2 hrs"/>
    <s v="051"/>
    <s v="Refer to Nursing Post instructions"/>
    <n v="1"/>
    <m/>
    <m/>
    <m/>
    <n v="3"/>
    <x v="0"/>
  </r>
  <r>
    <x v="12"/>
    <s v="TSA1"/>
    <s v="OB24"/>
    <s v="See primary maternity care provider in 24 hrs"/>
    <s v="020"/>
    <s v="Contact your primary maternity care provider today"/>
    <n v="0"/>
    <m/>
    <m/>
    <m/>
    <m/>
    <x v="0"/>
  </r>
  <r>
    <x v="12"/>
    <s v="TSA1"/>
    <s v="OB24"/>
    <s v="See primary maternity care provider in 24 hrs"/>
    <s v="051"/>
    <s v="Refer to Nursing Post instructions"/>
    <n v="1"/>
    <m/>
    <m/>
    <m/>
    <n v="3"/>
    <x v="0"/>
  </r>
  <r>
    <x v="12"/>
    <s v="TSA2"/>
    <s v="OB"/>
    <s v="See primary maternity care provider within the next week"/>
    <s v="021"/>
    <s v="Contact your primary maternity care provider within a week"/>
    <n v="0"/>
    <m/>
    <m/>
    <m/>
    <m/>
    <x v="0"/>
  </r>
  <r>
    <x v="12"/>
    <s v="TSA2"/>
    <s v="OB"/>
    <s v="See primary maternity care provider within the next week"/>
    <s v="051"/>
    <s v="Refer to Nursing Post instructions"/>
    <n v="1"/>
    <m/>
    <m/>
    <m/>
    <m/>
    <x v="0"/>
  </r>
  <r>
    <x v="12"/>
    <s v="UD"/>
    <s v="SE"/>
    <s v="Self care"/>
    <s v="044"/>
    <s v="Self-care advice"/>
    <n v="0"/>
    <m/>
    <m/>
    <m/>
    <m/>
    <x v="0"/>
  </r>
  <r>
    <x v="12"/>
    <s v="000"/>
    <s v="EC2"/>
    <s v="Arrange Emergency Contraception within the next 2 hours"/>
    <s v="004"/>
    <s v="Arrange Emergency Contraception within the next 2 hours"/>
    <n v="0"/>
    <m/>
    <m/>
    <m/>
    <m/>
    <x v="0"/>
  </r>
  <r>
    <x v="12"/>
    <s v="000"/>
    <s v="EC2"/>
    <s v="Arrange Emergency Contraception within the next 2 hours"/>
    <s v="051"/>
    <s v="Refer to Nursing Post instructions"/>
    <n v="1"/>
    <m/>
    <m/>
    <m/>
    <n v="3"/>
    <x v="0"/>
  </r>
  <r>
    <x v="12"/>
    <s v="000"/>
    <s v="MCH"/>
    <s v="Contact Maternal Child Health Nurse"/>
    <s v="008"/>
    <s v="Contact Maternal Child Health Nurse"/>
    <n v="0"/>
    <m/>
    <m/>
    <m/>
    <m/>
    <x v="0"/>
  </r>
  <r>
    <x v="12"/>
    <s v="000-2"/>
    <s v="SHS"/>
    <s v="Contact Sexual Health Services within 12 hours"/>
    <s v="010"/>
    <s v="Contact Sexual Health Services within 12 hours"/>
    <n v="0"/>
    <m/>
    <m/>
    <m/>
    <m/>
    <x v="0"/>
  </r>
  <r>
    <x v="12"/>
    <s v="000-2"/>
    <s v="SHS"/>
    <s v="Contact Sexual Health Services within 12 hours"/>
    <s v="051"/>
    <s v="Refer to Nursing Post instructions"/>
    <n v="1"/>
    <m/>
    <m/>
    <m/>
    <n v="3"/>
    <x v="0"/>
  </r>
  <r>
    <x v="12"/>
    <s v="000-2"/>
    <s v="RTP"/>
    <s v="Refer to Podiatrist"/>
    <s v="027"/>
    <s v="Refer to Podiatrist"/>
    <n v="0"/>
    <m/>
    <m/>
    <m/>
    <m/>
    <x v="0"/>
  </r>
  <r>
    <x v="12"/>
    <s v="000-3"/>
    <s v="RTPH"/>
    <s v="Refer to Physiotherapist"/>
    <s v="053"/>
    <s v="Refer to Physiotherapist"/>
    <n v="0"/>
    <m/>
    <m/>
    <m/>
    <m/>
    <x v="0"/>
  </r>
  <r>
    <x v="12"/>
    <s v="000-4"/>
    <s v="RTD"/>
    <s v="Refer to Dietician"/>
    <s v="052"/>
    <s v="Refer to Dietician"/>
    <n v="0"/>
    <m/>
    <m/>
    <m/>
    <m/>
    <x v="0"/>
  </r>
  <r>
    <x v="12"/>
    <s v="UD"/>
    <s v="NPEP"/>
    <s v="See NPEP provider immediately"/>
    <s v="039"/>
    <s v="See nPEP Provider immediately"/>
    <n v="0"/>
    <m/>
    <m/>
    <m/>
    <m/>
    <x v="2"/>
  </r>
  <r>
    <x v="12"/>
    <s v="000"/>
    <s v="NPEP2"/>
    <s v="See NPEP provider within the next 1-3 days"/>
    <s v="040"/>
    <s v="See Usual nPEP Provider in 1-3 days"/>
    <n v="0"/>
    <m/>
    <m/>
    <m/>
    <m/>
    <x v="2"/>
  </r>
  <r>
    <x v="13"/>
    <s v="OBLU"/>
    <m/>
    <m/>
    <m/>
    <m/>
    <m/>
    <m/>
    <m/>
    <m/>
    <m/>
    <x v="0"/>
  </r>
  <r>
    <x v="13"/>
    <s v="OBU"/>
    <m/>
    <m/>
    <m/>
    <m/>
    <m/>
    <m/>
    <m/>
    <m/>
    <m/>
    <x v="0"/>
  </r>
  <r>
    <x v="13"/>
    <s v="OPT"/>
    <m/>
    <m/>
    <m/>
    <m/>
    <m/>
    <m/>
    <m/>
    <m/>
    <m/>
    <x v="0"/>
  </r>
  <r>
    <x v="13"/>
    <s v="ORT6"/>
    <m/>
    <m/>
    <m/>
    <m/>
    <m/>
    <m/>
    <m/>
    <m/>
    <m/>
    <x v="0"/>
  </r>
  <r>
    <x v="13"/>
    <s v="ORTR"/>
    <m/>
    <m/>
    <m/>
    <m/>
    <m/>
    <m/>
    <m/>
    <m/>
    <m/>
    <x v="0"/>
  </r>
  <r>
    <x v="13"/>
    <s v="PHU"/>
    <m/>
    <m/>
    <m/>
    <m/>
    <m/>
    <m/>
    <m/>
    <m/>
    <m/>
    <x v="0"/>
  </r>
  <r>
    <x v="13"/>
    <s v="PHU"/>
    <m/>
    <m/>
    <m/>
    <m/>
    <m/>
    <m/>
    <m/>
    <m/>
    <m/>
    <x v="0"/>
  </r>
  <r>
    <x v="13"/>
    <s v="PIC"/>
    <m/>
    <m/>
    <m/>
    <m/>
    <m/>
    <m/>
    <m/>
    <m/>
    <m/>
    <x v="0"/>
  </r>
  <r>
    <x v="13"/>
    <s v="POD"/>
    <m/>
    <m/>
    <m/>
    <m/>
    <m/>
    <m/>
    <m/>
    <m/>
    <m/>
    <x v="0"/>
  </r>
  <r>
    <x v="13"/>
    <s v="POL"/>
    <m/>
    <m/>
    <m/>
    <m/>
    <m/>
    <m/>
    <m/>
    <m/>
    <m/>
    <x v="0"/>
  </r>
  <r>
    <x v="13"/>
    <s v="RA"/>
    <m/>
    <m/>
    <m/>
    <m/>
    <m/>
    <m/>
    <m/>
    <m/>
    <m/>
    <x v="0"/>
  </r>
  <r>
    <x v="13"/>
    <s v="RD"/>
    <m/>
    <m/>
    <m/>
    <m/>
    <m/>
    <m/>
    <m/>
    <m/>
    <m/>
    <x v="0"/>
  </r>
  <r>
    <x v="13"/>
    <s v="RX"/>
    <m/>
    <m/>
    <m/>
    <m/>
    <m/>
    <m/>
    <m/>
    <m/>
    <m/>
    <x v="0"/>
  </r>
  <r>
    <x v="13"/>
    <s v="RX"/>
    <m/>
    <m/>
    <m/>
    <m/>
    <m/>
    <m/>
    <m/>
    <m/>
    <m/>
    <x v="0"/>
  </r>
  <r>
    <x v="13"/>
    <s v="RX1"/>
    <m/>
    <m/>
    <m/>
    <m/>
    <m/>
    <m/>
    <m/>
    <m/>
    <m/>
    <x v="0"/>
  </r>
  <r>
    <x v="13"/>
    <s v="RX2"/>
    <m/>
    <m/>
    <m/>
    <m/>
    <m/>
    <m/>
    <m/>
    <m/>
    <m/>
    <x v="0"/>
  </r>
  <r>
    <x v="13"/>
    <s v="SA1"/>
    <m/>
    <m/>
    <m/>
    <m/>
    <m/>
    <m/>
    <m/>
    <m/>
    <m/>
    <x v="0"/>
  </r>
  <r>
    <x v="13"/>
    <s v="SA2"/>
    <m/>
    <m/>
    <m/>
    <m/>
    <m/>
    <m/>
    <m/>
    <m/>
    <m/>
    <x v="0"/>
  </r>
  <r>
    <x v="13"/>
    <s v="SAA"/>
    <m/>
    <m/>
    <m/>
    <m/>
    <m/>
    <m/>
    <m/>
    <m/>
    <m/>
    <x v="0"/>
  </r>
  <r>
    <x v="13"/>
    <s v="SED"/>
    <m/>
    <m/>
    <m/>
    <m/>
    <m/>
    <m/>
    <m/>
    <m/>
    <m/>
    <x v="0"/>
  </r>
  <r>
    <x v="13"/>
    <s v="SHS12"/>
    <m/>
    <m/>
    <m/>
    <m/>
    <m/>
    <m/>
    <m/>
    <m/>
    <m/>
    <x v="0"/>
  </r>
  <r>
    <x v="13"/>
    <s v="TAHGP"/>
    <m/>
    <m/>
    <m/>
    <m/>
    <m/>
    <m/>
    <m/>
    <m/>
    <m/>
    <x v="0"/>
  </r>
  <r>
    <x v="13"/>
    <s v="TAHGP"/>
    <m/>
    <m/>
    <m/>
    <m/>
    <m/>
    <m/>
    <m/>
    <m/>
    <m/>
    <x v="0"/>
  </r>
  <r>
    <x v="13"/>
    <s v="TD12"/>
    <m/>
    <m/>
    <m/>
    <m/>
    <m/>
    <m/>
    <m/>
    <m/>
    <m/>
    <x v="0"/>
  </r>
  <r>
    <x v="13"/>
    <s v="TD12"/>
    <m/>
    <m/>
    <m/>
    <m/>
    <m/>
    <m/>
    <m/>
    <m/>
    <m/>
    <x v="0"/>
  </r>
  <r>
    <x v="13"/>
    <s v="TD12"/>
    <m/>
    <m/>
    <m/>
    <m/>
    <m/>
    <m/>
    <m/>
    <m/>
    <m/>
    <x v="0"/>
  </r>
  <r>
    <x v="13"/>
    <s v="TD2"/>
    <m/>
    <m/>
    <m/>
    <m/>
    <m/>
    <m/>
    <m/>
    <m/>
    <m/>
    <x v="0"/>
  </r>
  <r>
    <x v="13"/>
    <s v="TD2"/>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64FC6-6E4B-428B-8248-0D40DC33BD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5:R42" firstHeaderRow="1" firstDataRow="2" firstDataCol="1"/>
  <pivotFields count="12">
    <pivotField axis="axisCol" showAll="0">
      <items count="15">
        <item x="6"/>
        <item x="1"/>
        <item x="10"/>
        <item x="11"/>
        <item x="12"/>
        <item x="3"/>
        <item x="4"/>
        <item x="0"/>
        <item x="9"/>
        <item x="2"/>
        <item x="5"/>
        <item x="7"/>
        <item x="8"/>
        <item h="1" x="13"/>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7">
        <item x="2"/>
        <item x="5"/>
        <item x="3"/>
        <item x="1"/>
        <item x="4"/>
        <item h="1" x="0"/>
        <item t="default"/>
      </items>
    </pivotField>
  </pivotFields>
  <rowFields count="1">
    <field x="11"/>
  </rowFields>
  <rowItems count="6">
    <i>
      <x/>
    </i>
    <i>
      <x v="1"/>
    </i>
    <i>
      <x v="2"/>
    </i>
    <i>
      <x v="3"/>
    </i>
    <i>
      <x v="4"/>
    </i>
    <i t="grand">
      <x/>
    </i>
  </rowItems>
  <colFields count="1">
    <field x="0"/>
  </colFields>
  <colItems count="9">
    <i>
      <x v="3"/>
    </i>
    <i>
      <x v="4"/>
    </i>
    <i>
      <x v="5"/>
    </i>
    <i>
      <x v="6"/>
    </i>
    <i>
      <x v="7"/>
    </i>
    <i>
      <x v="9"/>
    </i>
    <i>
      <x v="10"/>
    </i>
    <i>
      <x v="11"/>
    </i>
    <i t="grand">
      <x/>
    </i>
  </colItems>
  <dataFields count="1">
    <dataField name="Count of Test Coverage" fld="11" subtotal="count" baseField="0" baseItem="0"/>
  </dataFields>
  <formats count="1">
    <format dxfId="11">
      <pivotArea dataOnly="0" labelOnly="1" fieldPosition="0">
        <references count="1">
          <reference field="0"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1C820-4814-4584-9240-3D6486292534}" name="Table1" displayName="Table1" ref="A6:F104" totalsRowShown="0" headerRowDxfId="10" headerRowBorderDxfId="9" tableBorderDxfId="8" totalsRowBorderDxfId="7">
  <autoFilter ref="A6:F104" xr:uid="{8C97E729-6D88-4535-8B09-AAB8BA38EA33}"/>
  <tableColumns count="6">
    <tableColumn id="1" xr3:uid="{67D99973-7DD6-455A-A916-308F7DB20280}" name="Triage " dataDxfId="6"/>
    <tableColumn id="2" xr3:uid="{E7A114CA-E6E3-4378-BF64-AC828038887B}" name="Outcome ID" dataDxfId="5"/>
    <tableColumn id="6" xr3:uid="{F842251D-5CF2-4879-95F7-55434E7C81CD}" name="Outcome description (Reference only)" dataDxfId="4"/>
    <tableColumn id="3" xr3:uid="{20C3574E-2F85-4759-87CC-A1DA98B8962C}" name="Contract Group ID" dataDxfId="3"/>
    <tableColumn id="7" xr3:uid="{22048D3D-D832-41F3-B803-0427C4E6BF7B}" name="Consent to send SMS" dataDxfId="2"/>
    <tableColumn id="5" xr3:uid="{6921EED0-5A97-41F7-8F9B-213B94D1BC87}" name="SMS Template (Also Displayed as Read Only Finalise Flyout as SMS Eligibility)"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7-15T01:19:32.08" personId="{4EC07ADD-FB32-4569-951E-44BE6E80ED2B}" id="{581F5327-A697-47A7-96F1-6D9CEB040D43}">
    <text>This will be used for care advice - ED mapping</text>
  </threadedComment>
  <threadedComment ref="O1" dT="2022-11-10T08:25:16.67" personId="{4EC07ADD-FB32-4569-951E-44BE6E80ED2B}" id="{F2AE351D-29CF-4ECE-9554-03BC08A9D7A6}">
    <text xml:space="preserve">Pending issue: anonymous w blank postcode (no outcome)
</text>
  </threadedComment>
  <threadedComment ref="O1" dT="2022-11-16T03:42:02.05" personId="{4EC07ADD-FB32-4569-951E-44BE6E80ED2B}" id="{ADF2F637-0B92-4401-AFA9-C2EF8504D466}" parentId="{F2AE351D-29CF-4ECE-9554-03BC08A9D7A6}">
    <text xml:space="preserve">Fixed by forcing postcode for anonymous profiles
</text>
  </threadedComment>
  <threadedComment ref="Q1" dT="2022-11-10T08:25:34.97" personId="{4EC07ADD-FB32-4569-951E-44BE6E80ED2B}" id="{5D78F95F-AF22-474F-8C11-5A705FDC75A2}">
    <text>Pending issue: calendar for NPS</text>
  </threadedComment>
  <threadedComment ref="V241" dT="2022-08-23T01:34:52.16" personId="{4EC07ADD-FB32-4569-951E-44BE6E80ED2B}" id="{FD439371-D433-4988-8B58-95A7C62936A9}">
    <text>6pm - 8am Mon - Fri; 24 hurs on Sat Sun, National and regional public holiday</text>
  </threadedComment>
  <threadedComment ref="V257" dT="2022-08-23T01:48:39.93" personId="{4EC07ADD-FB32-4569-951E-44BE6E80ED2B}" id="{96542E2C-39F7-409F-AC3E-1044DF17FE99}">
    <text>state holiday</text>
  </threadedComment>
  <threadedComment ref="W257" dT="2022-08-23T01:40:48.42" personId="{4EC07ADD-FB32-4569-951E-44BE6E80ED2B}" id="{41DDF253-43FA-45CD-B360-D21DCB3FA0DA}">
    <text>regional public holiday</text>
  </threadedComment>
  <threadedComment ref="V263" dT="2022-08-23T01:49:03.99" personId="{4EC07ADD-FB32-4569-951E-44BE6E80ED2B}" id="{DD2876B3-B98A-42C9-81DF-5110D163493E}">
    <text>regional holiday</text>
  </threadedComment>
  <threadedComment ref="W286" dT="2022-08-23T01:40:48.42" personId="{4EC07ADD-FB32-4569-951E-44BE6E80ED2B}" id="{4EB8BD79-BF70-46DF-BF17-A3A238FDF269}">
    <text>regional public holiday</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2-15T22:39:56.48" personId="{4EC07ADD-FB32-4569-951E-44BE6E80ED2B}" id="{26A7B76F-3F26-41BA-8101-A358E8382199}">
    <text>Set up as condition. Not config</text>
  </threadedComment>
  <threadedComment ref="K1" dT="2022-08-22T02:25:45.18" personId="{4EC07ADD-FB32-4569-951E-44BE6E80ED2B}" id="{D921F422-FEB3-4340-8601-A218E13E559F}">
    <text>In a reference table</text>
  </threadedComment>
  <threadedComment ref="B15" dT="2022-07-29T01:19:03.48" personId="{4EC07ADD-FB32-4569-951E-44BE6E80ED2B}" id="{DA258068-7F62-4084-9F20-162333430632}">
    <text>Will need to be added once disposition for mental health provider is confirmed</text>
  </threadedComment>
  <threadedComment ref="L24" dT="2022-07-21T04:18:05.17" personId="{4EC07ADD-FB32-4569-951E-44BE6E80ED2B}" id="{93A3918B-2330-4F77-AB59-478B34775DF7}">
    <text>788007007</text>
  </threadedComment>
  <threadedComment ref="C31" dT="2022-07-01T04:35:05.35" personId="{4EC07ADD-FB32-4569-951E-44BE6E80ED2B}" id="{CAA80B9B-2854-4C44-969C-C6CB6AC3B7BF}">
    <text>//Refer to SA Priority Care Clinic and Refer to Urgent care clinic</text>
  </threadedComment>
  <threadedComment ref="F31" dT="2022-07-19T06:47:20.23" personId="{4EC07ADD-FB32-4569-951E-44BE6E80ED2B}" id="{CDA82261-C471-49A5-BC8B-BE127743CDA7}">
    <text>WA UCC SMS</text>
  </threadedComment>
  <threadedComment ref="H31" dT="2022-11-16T03:22:05.28" personId="{4EC07ADD-FB32-4569-951E-44BE6E80ED2B}" id="{FC123DA3-1FDF-45F9-8B96-0003DD23B93D}">
    <text>To be clarified.</text>
  </threadedComment>
  <threadedComment ref="L31" dT="2022-07-21T04:18:05.17" personId="{4EC07ADD-FB32-4569-951E-44BE6E80ED2B}" id="{BA799094-0B26-4004-AC34-D4A3ABABECC3}">
    <text>788007007</text>
  </threadedComment>
  <threadedComment ref="L36" dT="2022-07-21T04:18:05.17" personId="{4EC07ADD-FB32-4569-951E-44BE6E80ED2B}" id="{A1CFFECB-7B14-4AAA-990B-657FDD72FAEA}">
    <text>788007007</text>
  </threadedComment>
  <threadedComment ref="O36" dT="2022-07-19T06:51:31.46" personId="{4EC07ADD-FB32-4569-951E-44BE6E80ED2B}" id="{9826BC3C-BD39-4B9F-A32B-AD461A7447B0}">
    <text>separate tabs</text>
  </threadedComment>
  <threadedComment ref="L37" dT="2022-07-21T04:18:05.17" personId="{4EC07ADD-FB32-4569-951E-44BE6E80ED2B}" id="{69E46DD3-C531-412F-B520-A613D52D59DD}">
    <text>788007007</text>
  </threadedComment>
  <threadedComment ref="L38" dT="2022-07-21T04:18:05.17" personId="{4EC07ADD-FB32-4569-951E-44BE6E80ED2B}" id="{AE3DC333-6816-437A-BF2F-4A49B9198C27}">
    <text>788007007</text>
  </threadedComment>
  <threadedComment ref="L39" dT="2022-07-21T04:18:05.17" personId="{4EC07ADD-FB32-4569-951E-44BE6E80ED2B}" id="{0FF01736-B442-4B49-9D1E-AC9FC09B599D}">
    <text>788007007</text>
  </threadedComment>
  <threadedComment ref="L40" dT="2022-07-21T04:18:05.17" personId="{4EC07ADD-FB32-4569-951E-44BE6E80ED2B}" id="{C8964F1C-DF5E-4E7A-80BF-523BACD518E3}">
    <text>788007007</text>
  </threadedComment>
  <threadedComment ref="L41" dT="2022-07-21T04:18:05.17" personId="{4EC07ADD-FB32-4569-951E-44BE6E80ED2B}" id="{45290D93-3F31-4403-8594-0A7905A78E6B}">
    <text>788007007</text>
  </threadedComment>
  <threadedComment ref="O44" dT="2022-07-19T06:51:31.46" personId="{4EC07ADD-FB32-4569-951E-44BE6E80ED2B}" id="{E7620004-9792-487C-BA1F-CB8415561BBD}">
    <text>separate tabs</text>
  </threadedComment>
  <threadedComment ref="O45" dT="2022-07-19T06:51:31.46" personId="{4EC07ADD-FB32-4569-951E-44BE6E80ED2B}" id="{3DC69F96-6877-4BC5-B21F-C534DC55A394}">
    <text>separate tabs</text>
  </threadedComment>
  <threadedComment ref="O46" dT="2022-07-19T06:51:31.46" personId="{4EC07ADD-FB32-4569-951E-44BE6E80ED2B}" id="{62E14045-D0F8-4CD8-9D2E-F775F38A666E}">
    <text>separate tabs</text>
  </threadedComment>
  <threadedComment ref="L57" dT="2022-07-21T04:18:05.17" personId="{4EC07ADD-FB32-4569-951E-44BE6E80ED2B}" id="{A588EF38-C833-44DF-8A9F-2DF0398ACF03}">
    <text>788007007</text>
  </threadedComment>
  <threadedComment ref="L58" dT="2022-07-21T04:18:05.17" personId="{4EC07ADD-FB32-4569-951E-44BE6E80ED2B}" id="{ABAAEE1F-079B-4DCA-B7B3-BCE304EAC12F}">
    <text>788007007</text>
  </threadedComment>
  <threadedComment ref="L59" dT="2022-07-21T04:18:05.17" personId="{4EC07ADD-FB32-4569-951E-44BE6E80ED2B}" id="{FF5988E1-3EA2-4A09-A110-9858D82CE9A1}">
    <text>788007007</text>
  </threadedComment>
  <threadedComment ref="L60" dT="2022-07-21T04:18:05.17" personId="{4EC07ADD-FB32-4569-951E-44BE6E80ED2B}" id="{E0039B46-372E-4004-8A5A-02C205A7A8FA}">
    <text>788007007</text>
  </threadedComment>
  <threadedComment ref="G64" dT="2023-02-15T22:39:24.64" personId="{4EC07ADD-FB32-4569-951E-44BE6E80ED2B}" id="{CE7BBB65-598C-469A-9BA1-F75072D95176}">
    <text>Outcome section. Not on flyout</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5-30T01:46:31.44" personId="{1FEC6B06-979F-48B4-A254-153CA58A5D50}" id="{607AE169-6942-42B6-BF1E-0B9CB1A6E64D}">
    <text>MHS needs to be aware of new contract IDs for AHGP API purpose.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9-01T03:32:19.53" personId="{4EC07ADD-FB32-4569-951E-44BE6E80ED2B}" id="{3E46E14B-4D7E-4036-AF9B-E4A482515915}">
    <text>To confirm with Mary on dispositions for manual selection</text>
  </threadedComment>
  <threadedComment ref="C1" dT="2022-09-01T04:12:25.61" personId="{4EC07ADD-FB32-4569-951E-44BE6E80ED2B}" id="{1D4D92C3-E1CA-4BCC-8571-A46B4E673EB2}" parentId="{3E46E14B-4D7E-4036-AF9B-E4A482515915}">
    <text>ID to FD matrix needed?</text>
  </threadedComment>
  <threadedComment ref="L1" dT="2022-08-01T03:15:37.57" personId="{4EC07ADD-FB32-4569-951E-44BE6E80ED2B}" id="{615639E0-CD10-4A6F-B5FE-FE398F1884CB}">
    <text>https://developer.infermedica.com/docs/v3/specialist-recommender#specialists</text>
  </threadedComment>
  <threadedComment ref="M1" dT="2022-08-01T03:15:37.57" personId="{4EC07ADD-FB32-4569-951E-44BE6E80ED2B}" id="{254857D1-BAA1-4880-91DA-20B320197E78}">
    <text>https://developer.infermedica.com/docs/v3/specialist-recommender#specialists</text>
  </threadedComment>
  <threadedComment ref="B22" dT="2022-09-01T03:49:52.15" personId="{4EC07ADD-FB32-4569-951E-44BE6E80ED2B}" id="{99865A6D-4AA2-4AD8-AED0-4CB8C820386B}">
    <text>Logic: hide these two items for Final Disposition list.</text>
  </threadedComment>
  <threadedComment ref="B22" dT="2022-09-01T04:09:24.07" personId="{4EC07ADD-FB32-4569-951E-44BE6E80ED2B}" id="{FBA7D431-C468-464C-8F42-DF589DBA9973}" parentId="{99865A6D-4AA2-4AD8-AED0-4CB8C820386B}">
    <text>remove NPEP items from Pilot?</text>
  </threadedComment>
  <threadedComment ref="C22" dT="2022-09-08T23:32:01.28" personId="{4EC07ADD-FB32-4569-951E-44BE6E80ED2B}" id="{FEEFC708-5AC7-4343-BEBA-237381F7931E}">
    <text>only allow Final disposition from npep algo. (3: immediately, 1-3 days, GP)</text>
  </threadedComment>
  <threadedComment ref="F37" dT="2022-12-05T05:03:01.44" personId="{4EC07ADD-FB32-4569-951E-44BE6E80ED2B}" id="{03AA0B8C-DC8A-4140-9161-186F2E311B06}">
    <text>Not a disposition. Check with Umesh how technically this can work.</text>
  </threadedComment>
  <threadedComment ref="G38" dT="2022-12-05T05:11:10.66" personId="{4EC07ADD-FB32-4569-951E-44BE6E80ED2B}" id="{DA93DA79-FDF0-43CD-A97A-A057F38454A7}">
    <text xml:space="preserve">Not a disposition. </text>
  </threadedComment>
  <threadedComment ref="G39" dT="2022-12-05T05:12:02.31" personId="{4EC07ADD-FB32-4569-951E-44BE6E80ED2B}" id="{BFD643E6-5659-424B-BE07-0760F5A21449}">
    <text>Not a disposition</text>
  </threadedComment>
  <threadedComment ref="G41" dT="2022-12-05T05:24:55.80" personId="{4EC07ADD-FB32-4569-951E-44BE6E80ED2B}" id="{561EF425-734B-4F9B-89BA-A35AFA47257C}">
    <text>Workflow. Not part of outcome rule logic</text>
  </threadedComment>
</ThreadedComments>
</file>

<file path=xl/threadedComments/threadedComment5.xml><?xml version="1.0" encoding="utf-8"?>
<ThreadedComments xmlns="http://schemas.microsoft.com/office/spreadsheetml/2018/threadedcomments" xmlns:x="http://schemas.openxmlformats.org/spreadsheetml/2006/main">
  <threadedComment ref="M1" dT="2022-06-01T02:57:19.32" personId="{4EC07ADD-FB32-4569-951E-44BE6E80ED2B}" id="{F7B0F15C-4D26-4D91-88EC-24AF46E52CDC}">
    <text>national, state, TAS areas</text>
  </threadedComment>
  <threadedComment ref="M41" dT="2022-06-01T02:57:19.32" personId="{4EC07ADD-FB32-4569-951E-44BE6E80ED2B}" id="{9271FA32-82A1-4304-BE03-CED64D113300}">
    <text>national, state, TAS areas</text>
  </threadedComment>
  <threadedComment ref="M41" dT="2022-06-01T02:58:08.57" personId="{4EC07ADD-FB32-4569-951E-44BE6E80ED2B}" id="{BAAB6E90-F670-4151-B5AF-7783FD87A595}" parentId="{9271FA32-82A1-4304-BE03-CED64D113300}">
    <text>Call NHSD with date and postcode</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2-09-14T03:38:30.67" personId="{4EC07ADD-FB32-4569-951E-44BE6E80ED2B}" id="{93E1BC68-D066-4B14-A5A6-AC2FF7074A89}">
    <text>Flag for Open At = current time</text>
  </threadedComment>
  <threadedComment ref="F1" dT="2022-12-01T05:24:05.86" personId="{4EC07ADD-FB32-4569-951E-44BE6E80ED2B}" id="{8E4153BF-E032-4648-93E2-57FF79905E65}">
    <text>CDSS symptoms? (Texts description)
CDSS conditions?
NHSD conditions (SNOMED code)
Master category for symptoms (can be flagged in Poolparty)
Mapping consideration: Disposition + symptoms  with NHSD conditions</text>
  </threadedComment>
  <threadedComment ref="Q1" dT="2022-09-14T03:41:04.43" personId="{4EC07ADD-FB32-4569-951E-44BE6E80ED2B}" id="{9EB2EB03-E260-431E-9DEC-CF89B5E8D267}">
    <text>hardcode. 
to be changed to reference to master file</text>
  </threadedComment>
  <threadedComment ref="D2" dT="2022-07-13T23:50:21.16" personId="{4EC07ADD-FB32-4569-951E-44BE6E80ED2B}" id="{4BD88CB7-9909-46E8-8FED-6A3001674D4E}">
    <text>GP Accesss
18:00-21:00 Monday to Friday (in caller's local time zone)
12:00-21:00 Saturday
08:00-21:00 Sunday All national, state and local public holidays (in caller's local time zone)</text>
  </threadedComment>
  <threadedComment ref="D4" dT="2022-06-29T01:50:45.03" personId="{4EC07ADD-FB32-4569-951E-44BE6E80ED2B}" id="{D150C6DF-3936-4810-B1D6-CBAC6C212882}">
    <text>This will be expanded to other states by NHSD</text>
  </threadedComment>
  <threadedComment ref="D4" dT="2022-08-26T03:57:15.99" personId="{4EC07ADD-FB32-4569-951E-44BE6E80ED2B}" id="{C4AC9949-721B-4651-AF37-11AAE5A32C79}" parentId="{D150C6DF-3936-4810-B1D6-CBAC6C212882}">
    <text>Postcode coverage is the primary concern. Time is less relevant/</text>
  </threadedComment>
  <threadedComment ref="D7" dT="2022-08-25T03:54:22.15" personId="{4EC07ADD-FB32-4569-951E-44BE6E80ED2B}" id="{8C20CCC0-34B4-4D3B-BF68-6177F0E3BAD7}">
    <text>6pm - 8am Mon - Fri; 24 hurs on Sat Sun, National and regional public holiday</text>
  </threadedComment>
</ThreadedComments>
</file>

<file path=xl/threadedComments/threadedComment7.xml><?xml version="1.0" encoding="utf-8"?>
<ThreadedComments xmlns="http://schemas.microsoft.com/office/spreadsheetml/2018/threadedcomments" xmlns:x="http://schemas.openxmlformats.org/spreadsheetml/2006/main">
  <threadedComment ref="B29" dT="2022-07-29T01:19:03.48" personId="{4EC07ADD-FB32-4569-951E-44BE6E80ED2B}" id="{F37D7107-858B-4D88-A380-1B589616C2A6}">
    <text>Will need to be added once disposition for mental health provider is confirmed</text>
  </threadedComment>
  <threadedComment ref="B30" dT="2022-07-29T01:19:03.48" personId="{4EC07ADD-FB32-4569-951E-44BE6E80ED2B}" id="{7F864870-0429-4A43-8B4F-9091A8998A72}">
    <text>Will need to be added once disposition for mental health provider is confirmed</text>
  </threadedComment>
  <threadedComment ref="C52" dT="2023-01-15T23:00:51.52" personId="{692ABAC4-966B-4CDB-B247-436EA919FE38}" id="{A421DC0C-899F-4AFC-9E0F-A43E5664EA0D}">
    <text xml:space="preserve">Outcome value to change
</text>
  </threadedComment>
</ThreadedComments>
</file>

<file path=xl/threadedComments/threadedComment8.xml><?xml version="1.0" encoding="utf-8"?>
<ThreadedComments xmlns="http://schemas.microsoft.com/office/spreadsheetml/2018/threadedcomments" xmlns:x="http://schemas.openxmlformats.org/spreadsheetml/2006/main">
  <threadedComment ref="D23" dT="2022-09-01T03:49:52.15" personId="{4EC07ADD-FB32-4569-951E-44BE6E80ED2B}" id="{DA3DCECF-CFBB-4342-BBB1-A3CA2F283BDB}">
    <text>Logic: hide these two items for Final Disposition list.</text>
  </threadedComment>
  <threadedComment ref="D23" dT="2022-09-01T04:09:24.07" personId="{4EC07ADD-FB32-4569-951E-44BE6E80ED2B}" id="{7BAE46F2-177A-4310-9755-49E673819207}" parentId="{DA3DCECF-CFBB-4342-BBB1-A3CA2F283BDB}">
    <text>remove NPEP items from Pilot?</text>
  </threadedComment>
  <threadedComment ref="E23" dT="2022-09-08T23:32:01.28" personId="{4EC07ADD-FB32-4569-951E-44BE6E80ED2B}" id="{6C0D7B02-EF5E-421B-9C28-C6454A26FAFB}">
    <text>only allow Final disposition from npep algo. (3: immediately, 1-3 days, GP)</text>
  </threadedComment>
</ThreadedComments>
</file>

<file path=xl/threadedComments/threadedComment9.xml><?xml version="1.0" encoding="utf-8"?>
<ThreadedComments xmlns="http://schemas.microsoft.com/office/spreadsheetml/2018/threadedcomments" xmlns:x="http://schemas.openxmlformats.org/spreadsheetml/2006/main">
  <threadedComment ref="E13" dT="2022-07-29T01:19:03.48" personId="{4EC07ADD-FB32-4569-951E-44BE6E80ED2B}" id="{688D070E-5DFC-4749-8867-6B6AAE890A55}">
    <text>Will need to be added once disposition for mental health provider is confirmed</text>
  </threadedComment>
  <threadedComment ref="F71" dT="2022-07-01T04:35:05.35" personId="{4EC07ADD-FB32-4569-951E-44BE6E80ED2B}" id="{EE639C5C-CB09-4B07-9EAF-5C0E76A2C96C}">
    <text>//Refer to SA Priority Care Clinic and Refer to Urgent care clinic</text>
  </threadedComment>
  <threadedComment ref="F87" dT="2022-07-01T04:35:05.35" personId="{4EC07ADD-FB32-4569-951E-44BE6E80ED2B}" id="{F4C8B2FC-22B5-40E0-B766-2ABC66668337}">
    <text>//Refer to SA Priority Care Clinic and Refer to Urgent care clinic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invalid.uri/" TargetMode="External"/><Relationship Id="rId7" Type="http://schemas.openxmlformats.org/officeDocument/2006/relationships/vmlDrawing" Target="../drawings/vmlDrawing6.vml"/><Relationship Id="rId2" Type="http://schemas.openxmlformats.org/officeDocument/2006/relationships/hyperlink" Target="http://invalid.uri/" TargetMode="External"/><Relationship Id="rId1" Type="http://schemas.openxmlformats.org/officeDocument/2006/relationships/hyperlink" Target="http://invalid.uri/" TargetMode="External"/><Relationship Id="rId6" Type="http://schemas.openxmlformats.org/officeDocument/2006/relationships/printerSettings" Target="../printerSettings/printerSettings15.bin"/><Relationship Id="rId5" Type="http://schemas.openxmlformats.org/officeDocument/2006/relationships/hyperlink" Target="http://invalid.uri/" TargetMode="External"/><Relationship Id="rId4" Type="http://schemas.openxmlformats.org/officeDocument/2006/relationships/hyperlink" Target="http://invalid.uri/" TargetMode="External"/><Relationship Id="rId9"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18.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9.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1.bin"/><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invalid.uri/" TargetMode="External"/><Relationship Id="rId2" Type="http://schemas.openxmlformats.org/officeDocument/2006/relationships/hyperlink" Target="http://invalid.uri/" TargetMode="External"/><Relationship Id="rId1" Type="http://schemas.openxmlformats.org/officeDocument/2006/relationships/hyperlink" Target="http://invalid.uri/" TargetMode="External"/><Relationship Id="rId5" Type="http://schemas.openxmlformats.org/officeDocument/2006/relationships/printerSettings" Target="../printerSettings/printerSettings9.bin"/><Relationship Id="rId4"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29AB-EE4F-4DC9-97C5-19F3FF876854}">
  <sheetPr codeName="Sheet1" filterMode="1">
    <tabColor theme="8" tint="0.59999389629810485"/>
  </sheetPr>
  <dimension ref="A1:BJ1579"/>
  <sheetViews>
    <sheetView tabSelected="1" zoomScaleNormal="100" workbookViewId="0">
      <pane xSplit="6" ySplit="1" topLeftCell="BC136" activePane="bottomRight" state="frozen"/>
      <selection pane="topRight" activeCell="G1" sqref="G1"/>
      <selection pane="bottomLeft" activeCell="A2" sqref="A2"/>
      <selection pane="bottomRight" activeCell="BC259" sqref="BC259"/>
    </sheetView>
  </sheetViews>
  <sheetFormatPr defaultRowHeight="12.5"/>
  <cols>
    <col min="2" max="2" width="14.453125" customWidth="1" collapsed="1"/>
    <col min="3" max="3" width="10.26953125" customWidth="1" collapsed="1"/>
    <col min="4" max="4" width="43.81640625" customWidth="1" collapsed="1"/>
    <col min="5" max="5" width="11" customWidth="1" collapsed="1"/>
    <col min="6" max="6" width="24.54296875" style="66" customWidth="1" collapsed="1"/>
    <col min="7" max="7" width="6.1796875" customWidth="1" collapsed="1"/>
    <col min="8" max="8" width="11.81640625" hidden="1" customWidth="1" collapsed="1"/>
    <col min="9" max="9" width="10.1796875" hidden="1" customWidth="1" collapsed="1"/>
    <col min="10" max="10" width="10.81640625" hidden="1" customWidth="1" collapsed="1"/>
    <col min="11" max="11" width="11.81640625" hidden="1" customWidth="1" collapsed="1"/>
    <col min="12" max="12" width="10.453125" hidden="1" customWidth="1" collapsed="1"/>
    <col min="13" max="14" width="11.81640625" hidden="1" customWidth="1" collapsed="1"/>
    <col min="15" max="15" width="11.81640625" customWidth="1" collapsed="1"/>
    <col min="16" max="16" width="13.7265625" style="48" customWidth="1" collapsed="1"/>
    <col min="17" max="17" width="13" customWidth="1" collapsed="1"/>
    <col min="18" max="18" width="12.26953125" style="48" customWidth="1" collapsed="1"/>
    <col min="19" max="19" width="12.54296875" customWidth="1" collapsed="1"/>
    <col min="20" max="21" width="15.453125" customWidth="1" collapsed="1"/>
    <col min="22" max="22" width="24.1796875" customWidth="1" collapsed="1"/>
    <col min="23" max="23" width="26.54296875" customWidth="1" collapsed="1"/>
    <col min="24" max="24" width="15.453125" customWidth="1" collapsed="1"/>
    <col min="25" max="25" width="12.81640625" style="134" customWidth="1" collapsed="1"/>
    <col min="26" max="26" width="17.453125" hidden="1" customWidth="1" collapsed="1"/>
    <col min="27" max="28" width="9.26953125" hidden="1" customWidth="1" collapsed="1"/>
    <col min="29" max="29" width="23" style="66" hidden="1" customWidth="1" collapsed="1"/>
    <col min="30" max="30" width="20.1796875" style="66" hidden="1" customWidth="1" collapsed="1"/>
    <col min="31" max="31" width="23" style="134" hidden="1" customWidth="1" collapsed="1"/>
    <col min="32" max="32" width="6.26953125" style="134" hidden="1" customWidth="1" collapsed="1"/>
    <col min="33" max="33" width="16.26953125" style="134" hidden="1" customWidth="1" collapsed="1"/>
    <col min="34" max="34" width="11.81640625" style="146" hidden="1" customWidth="1" collapsed="1"/>
    <col min="35" max="35" width="6.7265625" style="146" hidden="1" customWidth="1" collapsed="1"/>
    <col min="36" max="37" width="16.26953125" style="134" hidden="1" customWidth="1" collapsed="1"/>
    <col min="38" max="38" width="8.81640625" style="134" hidden="1" customWidth="1" collapsed="1"/>
    <col min="39" max="40" width="16.26953125" style="134" hidden="1" customWidth="1" collapsed="1"/>
    <col min="41" max="41" width="9.54296875" style="66" hidden="1" customWidth="1" collapsed="1"/>
    <col min="42" max="42" width="11" style="146" hidden="1" customWidth="1" collapsed="1"/>
    <col min="43" max="47" width="16.26953125" style="134" hidden="1" customWidth="1" collapsed="1"/>
    <col min="48" max="48" width="16.26953125" style="134" customWidth="1" collapsed="1"/>
    <col min="49" max="49" width="16.26953125" style="146" customWidth="1" collapsed="1"/>
    <col min="50" max="50" width="16.26953125" style="134" customWidth="1" collapsed="1"/>
    <col min="51" max="51" width="20.81640625" customWidth="1" collapsed="1"/>
    <col min="52" max="52" width="23.1796875" customWidth="1" collapsed="1"/>
    <col min="53" max="53" width="17" customWidth="1" collapsed="1"/>
    <col min="54" max="54" width="45.1796875" customWidth="1" collapsed="1"/>
    <col min="55" max="55" width="10.54296875" customWidth="1" collapsed="1"/>
    <col min="56" max="56" width="9.54296875" customWidth="1" collapsed="1"/>
    <col min="57" max="57" width="8.7265625" customWidth="1" collapsed="1"/>
    <col min="58" max="58" width="13.81640625" customWidth="1" collapsed="1"/>
    <col min="59" max="59" width="22.81640625" customWidth="1" collapsed="1"/>
    <col min="60" max="60" width="12.1796875" customWidth="1" collapsed="1"/>
    <col min="61" max="61" width="2.81640625" customWidth="1" collapsed="1"/>
  </cols>
  <sheetData>
    <row r="1" spans="1:60" s="5" customFormat="1" ht="37.4" customHeight="1">
      <c r="A1" s="5" t="s">
        <v>3211</v>
      </c>
      <c r="B1" s="3" t="s">
        <v>0</v>
      </c>
      <c r="C1" s="3" t="s">
        <v>1</v>
      </c>
      <c r="D1" s="3" t="s">
        <v>2</v>
      </c>
      <c r="E1" s="15" t="s">
        <v>3</v>
      </c>
      <c r="F1" s="160" t="s">
        <v>4</v>
      </c>
      <c r="G1" s="15" t="s">
        <v>5</v>
      </c>
      <c r="H1" s="233" t="s">
        <v>6</v>
      </c>
      <c r="I1" s="233" t="s">
        <v>7</v>
      </c>
      <c r="J1" s="233" t="s">
        <v>3208</v>
      </c>
      <c r="K1" s="233" t="s">
        <v>8</v>
      </c>
      <c r="L1" s="233" t="s">
        <v>7</v>
      </c>
      <c r="M1" s="233" t="s">
        <v>9</v>
      </c>
      <c r="N1" s="233" t="s">
        <v>10</v>
      </c>
      <c r="O1" s="30" t="s">
        <v>11</v>
      </c>
      <c r="P1" s="45" t="s">
        <v>12</v>
      </c>
      <c r="Q1" s="30" t="s">
        <v>13</v>
      </c>
      <c r="R1" s="45" t="s">
        <v>14</v>
      </c>
      <c r="S1" s="114" t="s">
        <v>15</v>
      </c>
      <c r="T1" s="116" t="s">
        <v>11</v>
      </c>
      <c r="U1" s="116" t="s">
        <v>16</v>
      </c>
      <c r="V1" s="116" t="s">
        <v>17</v>
      </c>
      <c r="W1" s="116" t="s">
        <v>18</v>
      </c>
      <c r="X1" s="116" t="s">
        <v>19</v>
      </c>
      <c r="Y1" s="143" t="s">
        <v>20</v>
      </c>
      <c r="Z1" s="116" t="s">
        <v>21</v>
      </c>
      <c r="AA1" s="3" t="s">
        <v>22</v>
      </c>
      <c r="AB1" s="4" t="s">
        <v>23</v>
      </c>
      <c r="AC1" s="4" t="s">
        <v>24</v>
      </c>
      <c r="AD1" s="4" t="s">
        <v>25</v>
      </c>
      <c r="AE1" s="136" t="s">
        <v>26</v>
      </c>
      <c r="AF1" s="144" t="s">
        <v>27</v>
      </c>
      <c r="AG1" s="144" t="s">
        <v>28</v>
      </c>
      <c r="AH1" s="152" t="s">
        <v>26</v>
      </c>
      <c r="AI1" s="149" t="s">
        <v>27</v>
      </c>
      <c r="AJ1" s="148" t="s">
        <v>29</v>
      </c>
      <c r="AK1" s="148" t="s">
        <v>30</v>
      </c>
      <c r="AL1" s="157" t="s">
        <v>27</v>
      </c>
      <c r="AM1" s="153" t="s">
        <v>31</v>
      </c>
      <c r="AN1" s="153" t="s">
        <v>30</v>
      </c>
      <c r="AO1" s="159" t="s">
        <v>27</v>
      </c>
      <c r="AP1" s="161" t="s">
        <v>32</v>
      </c>
      <c r="AQ1" s="158" t="s">
        <v>30</v>
      </c>
      <c r="AR1" s="136" t="s">
        <v>27</v>
      </c>
      <c r="AS1" s="136" t="s">
        <v>33</v>
      </c>
      <c r="AT1" s="136" t="s">
        <v>34</v>
      </c>
      <c r="AU1" s="136" t="s">
        <v>35</v>
      </c>
      <c r="AV1" s="186" t="s">
        <v>27</v>
      </c>
      <c r="AW1" s="186" t="s">
        <v>36</v>
      </c>
      <c r="AX1" s="187" t="s">
        <v>30</v>
      </c>
      <c r="AY1" s="17" t="s">
        <v>37</v>
      </c>
      <c r="AZ1" s="18" t="s">
        <v>38</v>
      </c>
      <c r="BA1" s="18" t="s">
        <v>39</v>
      </c>
      <c r="BB1" s="187" t="s">
        <v>40</v>
      </c>
      <c r="BC1" s="260" t="s">
        <v>3264</v>
      </c>
      <c r="BD1" s="261" t="s">
        <v>3274</v>
      </c>
      <c r="BE1" s="261" t="s">
        <v>3210</v>
      </c>
      <c r="BF1" s="261" t="s">
        <v>3265</v>
      </c>
      <c r="BG1" s="262" t="s">
        <v>3266</v>
      </c>
      <c r="BH1" s="262" t="s">
        <v>3267</v>
      </c>
    </row>
    <row r="2" spans="1:60" hidden="1">
      <c r="B2" s="2" t="s">
        <v>41</v>
      </c>
      <c r="C2" s="24" t="s">
        <v>42</v>
      </c>
      <c r="D2" s="24" t="str">
        <f>VLOOKUP(C2,HDADispositiondesc!B:C,2,0)</f>
        <v>Activate 000</v>
      </c>
      <c r="E2" s="24" t="str">
        <f>VLOOKUP(F2,HDAOutcomedesc!$C:$E,3,0)</f>
        <v>001</v>
      </c>
      <c r="F2" s="24" t="s">
        <v>43</v>
      </c>
      <c r="G2" s="1">
        <v>1</v>
      </c>
      <c r="P2"/>
      <c r="R2"/>
      <c r="Y2"/>
      <c r="AC2"/>
      <c r="AD2"/>
      <c r="AE2"/>
      <c r="AF2"/>
      <c r="AG2"/>
      <c r="AH2"/>
      <c r="AI2"/>
      <c r="AJ2"/>
      <c r="AK2"/>
      <c r="AL2"/>
      <c r="AM2"/>
      <c r="AN2"/>
      <c r="AO2"/>
      <c r="AP2"/>
      <c r="AQ2"/>
      <c r="AR2"/>
      <c r="AS2"/>
      <c r="AT2"/>
      <c r="AU2"/>
      <c r="AV2"/>
      <c r="AW2"/>
      <c r="AX2"/>
    </row>
    <row r="3" spans="1:60" ht="12.65" hidden="1" customHeight="1">
      <c r="B3" s="2" t="s">
        <v>41</v>
      </c>
      <c r="C3" s="24" t="s">
        <v>42</v>
      </c>
      <c r="D3" s="24" t="str">
        <f>VLOOKUP(C3,HDADispositiondesc!B:C,2,0)</f>
        <v>Activate 000</v>
      </c>
      <c r="E3" s="24" t="str">
        <f>VLOOKUP(F3,HDAOutcomedesc!$C:$E,3,0)</f>
        <v>051</v>
      </c>
      <c r="F3" s="24" t="s">
        <v>44</v>
      </c>
      <c r="G3" s="1">
        <v>0</v>
      </c>
      <c r="P3"/>
      <c r="R3">
        <v>3</v>
      </c>
      <c r="Y3"/>
      <c r="AC3"/>
      <c r="AD3"/>
      <c r="AE3"/>
      <c r="AF3"/>
      <c r="AG3"/>
      <c r="AH3"/>
      <c r="AI3"/>
      <c r="AJ3"/>
      <c r="AK3"/>
      <c r="AL3"/>
      <c r="AM3"/>
      <c r="AN3"/>
      <c r="AO3"/>
      <c r="AP3"/>
      <c r="AQ3"/>
      <c r="AR3"/>
      <c r="AS3"/>
      <c r="AT3"/>
      <c r="AU3"/>
      <c r="AV3"/>
      <c r="AW3"/>
      <c r="AX3"/>
    </row>
    <row r="4" spans="1:60" hidden="1">
      <c r="B4" s="2" t="s">
        <v>41</v>
      </c>
      <c r="C4" s="2" t="s">
        <v>46</v>
      </c>
      <c r="D4" s="24" t="str">
        <f>VLOOKUP(C4,HDADispositiondesc!B:C,2,0)</f>
        <v>Go to Emergency Dept</v>
      </c>
      <c r="E4" s="24" t="str">
        <f>VLOOKUP(F4,HDAOutcomedesc!$C:$E,3,0)</f>
        <v>006</v>
      </c>
      <c r="F4" s="24" t="s">
        <v>47</v>
      </c>
      <c r="G4" s="1">
        <v>1</v>
      </c>
      <c r="P4"/>
      <c r="R4"/>
      <c r="Y4"/>
      <c r="AC4"/>
      <c r="AD4"/>
      <c r="AE4"/>
      <c r="AF4"/>
      <c r="AG4"/>
      <c r="AH4"/>
      <c r="AI4"/>
      <c r="AJ4"/>
      <c r="AK4"/>
      <c r="AL4"/>
      <c r="AM4"/>
      <c r="AN4"/>
      <c r="AO4"/>
      <c r="AP4"/>
      <c r="AQ4"/>
      <c r="AR4"/>
      <c r="AS4"/>
      <c r="AT4"/>
      <c r="AU4"/>
      <c r="AV4"/>
      <c r="AW4"/>
      <c r="AX4"/>
    </row>
    <row r="5" spans="1:60" hidden="1">
      <c r="B5" s="2" t="s">
        <v>41</v>
      </c>
      <c r="C5" s="2" t="s">
        <v>46</v>
      </c>
      <c r="D5" s="24" t="str">
        <f>VLOOKUP(C5,HDADispositiondesc!B:C,2,0)</f>
        <v>Go to Emergency Dept</v>
      </c>
      <c r="E5" s="24" t="str">
        <f>VLOOKUP(F5,HDAOutcomedesc!$C:$E,3,0)</f>
        <v>051</v>
      </c>
      <c r="F5" s="24" t="s">
        <v>44</v>
      </c>
      <c r="G5" s="1">
        <v>0</v>
      </c>
      <c r="P5"/>
      <c r="R5" s="2">
        <v>3</v>
      </c>
      <c r="Y5"/>
      <c r="AC5"/>
      <c r="AD5"/>
      <c r="AE5"/>
      <c r="AF5"/>
      <c r="AG5"/>
      <c r="AH5"/>
      <c r="AI5"/>
      <c r="AJ5"/>
      <c r="AK5"/>
      <c r="AL5"/>
      <c r="AM5"/>
      <c r="AN5"/>
      <c r="AO5"/>
      <c r="AP5"/>
      <c r="AQ5"/>
      <c r="AR5"/>
      <c r="AS5"/>
      <c r="AT5"/>
      <c r="AU5"/>
      <c r="AV5"/>
      <c r="AW5"/>
      <c r="AX5"/>
    </row>
    <row r="6" spans="1:60" hidden="1">
      <c r="B6" s="2" t="s">
        <v>41</v>
      </c>
      <c r="C6" s="2" t="s">
        <v>50</v>
      </c>
      <c r="D6" s="24" t="str">
        <f>VLOOKUP(C6,HDADispositiondesc!B:C,2,0)</f>
        <v>Contact your Mental Health Provider urgently</v>
      </c>
      <c r="E6" s="24" t="str">
        <f>VLOOKUP(F6,HDAOutcomedesc!$C:$E,3,0)</f>
        <v>049</v>
      </c>
      <c r="F6" t="s">
        <v>51</v>
      </c>
      <c r="G6" s="1">
        <v>0</v>
      </c>
      <c r="P6"/>
      <c r="R6"/>
      <c r="Y6"/>
      <c r="AC6"/>
      <c r="AD6"/>
      <c r="AE6"/>
      <c r="AF6"/>
      <c r="AG6"/>
      <c r="AH6"/>
      <c r="AI6"/>
      <c r="AJ6"/>
      <c r="AK6"/>
      <c r="AL6"/>
      <c r="AM6"/>
      <c r="AN6"/>
      <c r="AO6"/>
      <c r="AP6"/>
      <c r="AQ6"/>
      <c r="AR6"/>
      <c r="AS6"/>
      <c r="AT6"/>
      <c r="AU6"/>
      <c r="AV6"/>
      <c r="AW6"/>
      <c r="AX6"/>
    </row>
    <row r="7" spans="1:60" hidden="1">
      <c r="B7" s="2" t="s">
        <v>41</v>
      </c>
      <c r="C7" s="2" t="s">
        <v>52</v>
      </c>
      <c r="D7" s="2" t="s">
        <v>53</v>
      </c>
      <c r="E7" s="24" t="str">
        <f>VLOOKUP(F7,HDAOutcomedesc!$C:$E,3,0)</f>
        <v>014</v>
      </c>
      <c r="F7" t="s">
        <v>53</v>
      </c>
      <c r="G7" s="1">
        <v>0</v>
      </c>
      <c r="P7"/>
      <c r="R7"/>
      <c r="Y7"/>
      <c r="AC7"/>
      <c r="AD7"/>
      <c r="AE7"/>
      <c r="AF7"/>
      <c r="AG7"/>
      <c r="AH7"/>
      <c r="AI7"/>
      <c r="AJ7"/>
      <c r="AK7"/>
      <c r="AL7"/>
      <c r="AM7"/>
      <c r="AN7"/>
      <c r="AO7"/>
      <c r="AP7"/>
      <c r="AQ7"/>
      <c r="AR7"/>
      <c r="AS7"/>
      <c r="AT7"/>
      <c r="AU7"/>
      <c r="AV7"/>
      <c r="AW7"/>
      <c r="AX7"/>
    </row>
    <row r="8" spans="1:60" hidden="1">
      <c r="B8" s="2" t="s">
        <v>41</v>
      </c>
      <c r="C8" s="2" t="s">
        <v>54</v>
      </c>
      <c r="D8" s="2" t="s">
        <v>55</v>
      </c>
      <c r="E8" s="24" t="str">
        <f>VLOOKUP(F8,HDAOutcomedesc!$C:$E,3,0)</f>
        <v>015</v>
      </c>
      <c r="F8" t="s">
        <v>56</v>
      </c>
      <c r="G8" s="1">
        <v>0</v>
      </c>
      <c r="P8"/>
      <c r="R8"/>
      <c r="Y8"/>
      <c r="AC8"/>
      <c r="AD8"/>
      <c r="AE8"/>
      <c r="AF8"/>
      <c r="AG8"/>
      <c r="AH8"/>
      <c r="AI8"/>
      <c r="AJ8"/>
      <c r="AK8"/>
      <c r="AL8"/>
      <c r="AM8"/>
      <c r="AN8"/>
      <c r="AO8"/>
      <c r="AP8"/>
      <c r="AQ8"/>
      <c r="AR8"/>
      <c r="AS8"/>
      <c r="AT8"/>
      <c r="AU8"/>
      <c r="AV8"/>
      <c r="AW8"/>
      <c r="AX8"/>
    </row>
    <row r="9" spans="1:60" hidden="1">
      <c r="B9" s="2" t="s">
        <v>41</v>
      </c>
      <c r="C9" t="s">
        <v>58</v>
      </c>
      <c r="D9" s="24" t="str">
        <f>VLOOKUP(C9,HDADispositiondesc!B:C,2,0)</f>
        <v>Contact your optometrist/ophthalmologist in 2 hrs</v>
      </c>
      <c r="E9" s="24" t="str">
        <f>VLOOKUP(F9,HDAOutcomedesc!$C:$E,3,0)</f>
        <v>016</v>
      </c>
      <c r="F9" t="s">
        <v>59</v>
      </c>
      <c r="G9" s="1">
        <v>0</v>
      </c>
      <c r="P9"/>
      <c r="R9"/>
      <c r="Y9"/>
      <c r="AC9"/>
      <c r="AD9"/>
      <c r="AE9"/>
      <c r="AF9"/>
      <c r="AG9"/>
      <c r="AH9"/>
      <c r="AI9"/>
      <c r="AJ9"/>
      <c r="AK9"/>
      <c r="AL9"/>
      <c r="AM9"/>
      <c r="AN9"/>
      <c r="AO9"/>
      <c r="AP9"/>
      <c r="AQ9"/>
      <c r="AR9"/>
      <c r="AS9"/>
      <c r="AT9"/>
      <c r="AU9"/>
      <c r="AV9"/>
      <c r="AW9"/>
      <c r="AX9"/>
    </row>
    <row r="10" spans="1:60" hidden="1">
      <c r="B10" s="2" t="s">
        <v>41</v>
      </c>
      <c r="C10" t="s">
        <v>61</v>
      </c>
      <c r="D10" s="24" t="str">
        <f>VLOOKUP(C10,HDADispositiondesc!B:C,2,0)</f>
        <v>Contact your optometrist/ophthalmologist in 24 hrs</v>
      </c>
      <c r="E10" s="24" t="str">
        <f>VLOOKUP(F10,HDAOutcomedesc!$C:$E,3,0)</f>
        <v>017</v>
      </c>
      <c r="F10" t="s">
        <v>62</v>
      </c>
      <c r="G10" s="1">
        <v>0</v>
      </c>
      <c r="P10"/>
      <c r="R10"/>
      <c r="Y10"/>
      <c r="AC10"/>
      <c r="AD10"/>
      <c r="AE10"/>
      <c r="AF10"/>
      <c r="AG10"/>
      <c r="AH10"/>
      <c r="AI10"/>
      <c r="AJ10"/>
      <c r="AK10"/>
      <c r="AL10"/>
      <c r="AM10"/>
      <c r="AN10"/>
      <c r="AO10"/>
      <c r="AP10"/>
      <c r="AQ10"/>
      <c r="AR10"/>
      <c r="AS10"/>
      <c r="AT10"/>
      <c r="AU10"/>
      <c r="AV10"/>
      <c r="AW10"/>
      <c r="AX10"/>
    </row>
    <row r="11" spans="1:60" hidden="1">
      <c r="B11" s="2" t="s">
        <v>41</v>
      </c>
      <c r="C11" t="s">
        <v>64</v>
      </c>
      <c r="D11" s="24" t="str">
        <f>VLOOKUP(C11,HDADispositiondesc!B:C,2,0)</f>
        <v>Contact your optometrist/ophthalmologist within a week</v>
      </c>
      <c r="E11" s="24" t="str">
        <f>VLOOKUP(F11,HDAOutcomedesc!$C:$E,3,0)</f>
        <v>018</v>
      </c>
      <c r="F11" t="s">
        <v>65</v>
      </c>
      <c r="G11" s="1">
        <v>0</v>
      </c>
      <c r="P11"/>
      <c r="R11"/>
      <c r="Y11"/>
      <c r="AC11"/>
      <c r="AD11"/>
      <c r="AE11"/>
      <c r="AF11"/>
      <c r="AG11"/>
      <c r="AH11"/>
      <c r="AI11"/>
      <c r="AJ11"/>
      <c r="AK11"/>
      <c r="AL11"/>
      <c r="AM11"/>
      <c r="AN11"/>
      <c r="AO11"/>
      <c r="AP11"/>
      <c r="AQ11"/>
      <c r="AR11"/>
      <c r="AS11"/>
      <c r="AT11"/>
      <c r="AU11"/>
      <c r="AV11"/>
      <c r="AW11"/>
      <c r="AX11"/>
    </row>
    <row r="12" spans="1:60" ht="25" hidden="1">
      <c r="B12" s="2" t="s">
        <v>41</v>
      </c>
      <c r="C12" t="s">
        <v>67</v>
      </c>
      <c r="D12" s="24" t="str">
        <f>VLOOKUP(C12,HDADispositiondesc!B:C,2,0)</f>
        <v>Refer to Medicines Line</v>
      </c>
      <c r="E12" s="24" t="str">
        <f>VLOOKUP(F12,HDAOutcomedesc!$C:$E,3,0)</f>
        <v>026</v>
      </c>
      <c r="F12" t="s">
        <v>68</v>
      </c>
      <c r="G12" s="1">
        <v>1</v>
      </c>
      <c r="P12"/>
      <c r="Q12" s="2" t="s">
        <v>69</v>
      </c>
      <c r="R12"/>
      <c r="S12" s="24" t="s">
        <v>70</v>
      </c>
      <c r="V12" s="83" t="s">
        <v>71</v>
      </c>
      <c r="X12" t="s">
        <v>72</v>
      </c>
      <c r="Y12" s="137" t="s">
        <v>73</v>
      </c>
      <c r="AC12"/>
      <c r="AD12"/>
      <c r="AE12"/>
      <c r="AF12"/>
      <c r="AG12"/>
      <c r="AH12"/>
      <c r="AI12"/>
      <c r="AJ12"/>
      <c r="AK12"/>
      <c r="AL12"/>
      <c r="AM12"/>
      <c r="AN12"/>
      <c r="AO12"/>
      <c r="AP12"/>
      <c r="AQ12"/>
      <c r="AR12"/>
      <c r="AS12"/>
      <c r="AT12"/>
      <c r="AU12"/>
      <c r="AV12"/>
      <c r="AW12"/>
      <c r="AX12"/>
    </row>
    <row r="13" spans="1:60" ht="25" hidden="1">
      <c r="A13" t="s">
        <v>3275</v>
      </c>
      <c r="B13" s="2" t="s">
        <v>41</v>
      </c>
      <c r="C13" t="s">
        <v>67</v>
      </c>
      <c r="D13" s="24" t="str">
        <f>VLOOKUP(C13,HDADispositiondesc!B:C,2,0)</f>
        <v>Refer to Medicines Line</v>
      </c>
      <c r="E13" s="24" t="str">
        <f>VLOOKUP(F13,HDAOutcomedesc!$C:$E,3,0)</f>
        <v>041</v>
      </c>
      <c r="F13" t="s">
        <v>74</v>
      </c>
      <c r="G13" s="1">
        <v>0</v>
      </c>
      <c r="P13"/>
      <c r="R13"/>
      <c r="S13" s="24" t="s">
        <v>70</v>
      </c>
      <c r="Y13" s="137" t="s">
        <v>73</v>
      </c>
      <c r="AC13"/>
      <c r="AD13"/>
      <c r="AE13"/>
      <c r="AF13"/>
      <c r="AG13"/>
      <c r="AH13"/>
      <c r="AI13"/>
      <c r="AJ13"/>
      <c r="AK13"/>
      <c r="AL13"/>
      <c r="AM13"/>
      <c r="AN13"/>
      <c r="AO13"/>
      <c r="AP13"/>
      <c r="AQ13"/>
      <c r="AR13"/>
      <c r="AS13"/>
      <c r="AT13"/>
      <c r="AU13"/>
      <c r="AV13"/>
      <c r="AW13"/>
      <c r="AX13"/>
      <c r="BC13" t="s">
        <v>3290</v>
      </c>
    </row>
    <row r="14" spans="1:60" hidden="1">
      <c r="B14" s="2" t="s">
        <v>41</v>
      </c>
      <c r="C14" t="s">
        <v>75</v>
      </c>
      <c r="D14" s="24" t="str">
        <f>VLOOKUP(C14,HDADispositiondesc!B:C,2,0)</f>
        <v>Refer to Poisons Information Centre immediately</v>
      </c>
      <c r="E14" s="24" t="str">
        <f>VLOOKUP(F14,HDAOutcomedesc!$C:$E,3,0)</f>
        <v>050</v>
      </c>
      <c r="F14" t="s">
        <v>76</v>
      </c>
      <c r="G14" s="1">
        <v>0</v>
      </c>
      <c r="P14"/>
      <c r="R14"/>
      <c r="Y14"/>
      <c r="AC14"/>
      <c r="AD14"/>
      <c r="AE14"/>
      <c r="AF14"/>
      <c r="AG14"/>
      <c r="AH14"/>
      <c r="AI14"/>
      <c r="AJ14"/>
      <c r="AK14"/>
      <c r="AL14"/>
      <c r="AM14"/>
      <c r="AN14"/>
      <c r="AO14"/>
      <c r="AP14"/>
      <c r="AQ14"/>
      <c r="AR14"/>
      <c r="AS14"/>
      <c r="AT14"/>
      <c r="AU14"/>
      <c r="AV14"/>
      <c r="AW14"/>
      <c r="AX14"/>
    </row>
    <row r="15" spans="1:60" hidden="1">
      <c r="B15" s="2" t="s">
        <v>41</v>
      </c>
      <c r="C15" t="s">
        <v>78</v>
      </c>
      <c r="D15" s="24" t="str">
        <f>VLOOKUP(C15,HDADispositiondesc!B:C,2,0)</f>
        <v>Refer to State Pharmacy Service</v>
      </c>
      <c r="E15" s="24" t="str">
        <f>VLOOKUP(F15,HDAOutcomedesc!$C:$E,3,0)</f>
        <v>029</v>
      </c>
      <c r="F15" s="2" t="s">
        <v>79</v>
      </c>
      <c r="G15" s="1">
        <v>0</v>
      </c>
      <c r="P15"/>
      <c r="R15"/>
      <c r="Y15"/>
      <c r="AC15"/>
      <c r="AD15"/>
      <c r="AE15"/>
      <c r="AF15"/>
      <c r="AG15"/>
      <c r="AH15"/>
      <c r="AI15"/>
      <c r="AJ15"/>
      <c r="AK15"/>
      <c r="AL15"/>
      <c r="AM15"/>
      <c r="AN15"/>
      <c r="AO15"/>
      <c r="AP15"/>
      <c r="AQ15"/>
      <c r="AR15"/>
      <c r="AS15"/>
      <c r="AT15"/>
      <c r="AU15"/>
      <c r="AV15"/>
      <c r="AW15"/>
      <c r="AX15"/>
    </row>
    <row r="16" spans="1:60" hidden="1">
      <c r="B16" s="2" t="s">
        <v>41</v>
      </c>
      <c r="C16" s="2" t="s">
        <v>81</v>
      </c>
      <c r="D16" s="24" t="str">
        <f>VLOOKUP(C16,HDADispositiondesc!B:C,2,0)</f>
        <v>See dentist in 2 hrs</v>
      </c>
      <c r="E16" s="24" t="str">
        <f>VLOOKUP(F16,HDAOutcomedesc!$C:$E,3,0)</f>
        <v>011</v>
      </c>
      <c r="F16" t="s">
        <v>82</v>
      </c>
      <c r="G16" s="1">
        <v>0</v>
      </c>
      <c r="P16"/>
      <c r="R16"/>
      <c r="Y16"/>
      <c r="AC16"/>
      <c r="AD16"/>
      <c r="AE16"/>
      <c r="AF16"/>
      <c r="AG16"/>
      <c r="AH16"/>
      <c r="AI16"/>
      <c r="AJ16"/>
      <c r="AK16"/>
      <c r="AL16"/>
      <c r="AM16"/>
      <c r="AN16"/>
      <c r="AO16"/>
      <c r="AP16"/>
      <c r="AQ16"/>
      <c r="AR16"/>
      <c r="AS16"/>
      <c r="AT16"/>
      <c r="AU16"/>
      <c r="AV16"/>
      <c r="AW16"/>
      <c r="AX16"/>
    </row>
    <row r="17" spans="2:50" hidden="1">
      <c r="B17" s="2" t="s">
        <v>41</v>
      </c>
      <c r="C17" s="2" t="s">
        <v>84</v>
      </c>
      <c r="D17" s="24" t="str">
        <f>VLOOKUP(C17,HDADispositiondesc!B:C,2,0)</f>
        <v>See dentist in 24 hrs</v>
      </c>
      <c r="E17" s="24" t="str">
        <f>VLOOKUP(F17,HDAOutcomedesc!$C:$E,3,0)</f>
        <v>012</v>
      </c>
      <c r="F17" t="s">
        <v>85</v>
      </c>
      <c r="G17" s="1">
        <v>0</v>
      </c>
      <c r="P17"/>
      <c r="R17"/>
      <c r="Y17"/>
      <c r="AC17"/>
      <c r="AD17"/>
      <c r="AE17"/>
      <c r="AF17"/>
      <c r="AG17"/>
      <c r="AH17"/>
      <c r="AI17"/>
      <c r="AJ17"/>
      <c r="AK17"/>
      <c r="AL17"/>
      <c r="AM17"/>
      <c r="AN17"/>
      <c r="AO17"/>
      <c r="AP17"/>
      <c r="AQ17"/>
      <c r="AR17"/>
      <c r="AS17"/>
      <c r="AT17"/>
      <c r="AU17"/>
      <c r="AV17"/>
      <c r="AW17"/>
      <c r="AX17"/>
    </row>
    <row r="18" spans="2:50" hidden="1">
      <c r="B18" s="2" t="s">
        <v>41</v>
      </c>
      <c r="C18" s="2" t="s">
        <v>87</v>
      </c>
      <c r="D18" s="24" t="str">
        <f>VLOOKUP(C18,HDADispositiondesc!B:C,2,0)</f>
        <v>See dentist within the next week</v>
      </c>
      <c r="E18" s="24" t="str">
        <f>VLOOKUP(F18,HDAOutcomedesc!$C:$E,3,0)</f>
        <v>032</v>
      </c>
      <c r="F18" t="s">
        <v>88</v>
      </c>
      <c r="G18" s="1">
        <v>0</v>
      </c>
      <c r="P18"/>
      <c r="R18"/>
      <c r="Y18"/>
      <c r="AC18"/>
      <c r="AD18"/>
      <c r="AE18"/>
      <c r="AF18"/>
      <c r="AG18"/>
      <c r="AH18"/>
      <c r="AI18"/>
      <c r="AJ18"/>
      <c r="AK18"/>
      <c r="AL18"/>
      <c r="AM18"/>
      <c r="AN18"/>
      <c r="AO18"/>
      <c r="AP18"/>
      <c r="AQ18"/>
      <c r="AR18"/>
      <c r="AS18"/>
      <c r="AT18"/>
      <c r="AU18"/>
      <c r="AV18"/>
      <c r="AW18"/>
      <c r="AX18"/>
    </row>
    <row r="19" spans="2:50" hidden="1">
      <c r="B19" s="2" t="s">
        <v>41</v>
      </c>
      <c r="C19" s="2" t="s">
        <v>90</v>
      </c>
      <c r="D19" s="24" t="str">
        <f>VLOOKUP(C19,HDADispositiondesc!B:C,2,0)</f>
        <v>See GP in 2 hrs</v>
      </c>
      <c r="E19" s="24" t="str">
        <f>VLOOKUP(F19,HDAOutcomedesc!$C:$E,3,0)</f>
        <v>033</v>
      </c>
      <c r="F19" t="s">
        <v>91</v>
      </c>
      <c r="G19" s="1">
        <v>1</v>
      </c>
      <c r="P19"/>
      <c r="R19"/>
      <c r="Y19"/>
      <c r="AC19"/>
      <c r="AD19"/>
      <c r="AE19"/>
      <c r="AF19"/>
      <c r="AG19"/>
      <c r="AH19"/>
      <c r="AI19"/>
      <c r="AJ19"/>
      <c r="AK19"/>
      <c r="AL19"/>
      <c r="AM19"/>
      <c r="AN19"/>
      <c r="AO19"/>
      <c r="AP19"/>
      <c r="AQ19"/>
      <c r="AR19"/>
      <c r="AS19"/>
      <c r="AT19"/>
      <c r="AU19"/>
      <c r="AV19"/>
      <c r="AW19"/>
      <c r="AX19"/>
    </row>
    <row r="20" spans="2:50" hidden="1">
      <c r="B20" s="2" t="s">
        <v>41</v>
      </c>
      <c r="C20" s="2" t="s">
        <v>90</v>
      </c>
      <c r="D20" s="24" t="str">
        <f>VLOOKUP(C20,HDADispositiondesc!B:C,2,0)</f>
        <v>See GP in 2 hrs</v>
      </c>
      <c r="E20" s="24" t="str">
        <f>VLOOKUP(F20,HDAOutcomedesc!$C:$E,3,0)</f>
        <v>051</v>
      </c>
      <c r="F20" s="24" t="s">
        <v>44</v>
      </c>
      <c r="G20" s="1">
        <v>0</v>
      </c>
      <c r="P20"/>
      <c r="R20" s="2">
        <v>3</v>
      </c>
      <c r="Y20"/>
      <c r="AC20"/>
      <c r="AD20"/>
      <c r="AE20"/>
      <c r="AF20"/>
      <c r="AG20"/>
      <c r="AH20"/>
      <c r="AI20"/>
      <c r="AJ20"/>
      <c r="AK20"/>
      <c r="AL20"/>
      <c r="AM20"/>
      <c r="AN20"/>
      <c r="AO20"/>
      <c r="AP20"/>
      <c r="AQ20"/>
      <c r="AR20"/>
      <c r="AS20"/>
      <c r="AT20"/>
      <c r="AU20"/>
      <c r="AV20"/>
      <c r="AW20"/>
      <c r="AX20"/>
    </row>
    <row r="21" spans="2:50" hidden="1">
      <c r="B21" s="2" t="s">
        <v>41</v>
      </c>
      <c r="C21" s="2" t="s">
        <v>93</v>
      </c>
      <c r="D21" s="24" t="str">
        <f>VLOOKUP(C21,HDADispositiondesc!B:C,2,0)</f>
        <v>See GP in 2 hrs, inc telehealth</v>
      </c>
      <c r="E21" s="24" t="str">
        <f>VLOOKUP(F21,HDAOutcomedesc!$C:$E,3,0)</f>
        <v>034</v>
      </c>
      <c r="F21" t="s">
        <v>94</v>
      </c>
      <c r="G21" s="1">
        <v>2</v>
      </c>
      <c r="P21"/>
      <c r="R21"/>
      <c r="Y21"/>
      <c r="AC21"/>
      <c r="AD21"/>
      <c r="AE21"/>
      <c r="AF21"/>
      <c r="AG21"/>
      <c r="AH21"/>
      <c r="AI21"/>
      <c r="AJ21"/>
      <c r="AK21"/>
      <c r="AL21"/>
      <c r="AM21"/>
      <c r="AN21"/>
      <c r="AO21"/>
      <c r="AP21"/>
      <c r="AQ21"/>
      <c r="AR21"/>
      <c r="AS21"/>
      <c r="AT21"/>
      <c r="AU21"/>
      <c r="AV21"/>
      <c r="AW21"/>
      <c r="AX21"/>
    </row>
    <row r="22" spans="2:50" hidden="1">
      <c r="B22" s="2" t="s">
        <v>41</v>
      </c>
      <c r="C22" s="2" t="s">
        <v>93</v>
      </c>
      <c r="D22" s="24" t="str">
        <f>VLOOKUP(C22,HDADispositiondesc!B:C,2,0)</f>
        <v>See GP in 2 hrs, inc telehealth</v>
      </c>
      <c r="E22" s="24" t="str">
        <f>VLOOKUP(F22,HDAOutcomedesc!$C:$E,3,0)</f>
        <v>046</v>
      </c>
      <c r="F22" t="s">
        <v>95</v>
      </c>
      <c r="G22" s="1">
        <v>1</v>
      </c>
      <c r="O22" t="s">
        <v>96</v>
      </c>
      <c r="P22" s="47" t="s">
        <v>97</v>
      </c>
      <c r="Q22" t="s">
        <v>98</v>
      </c>
      <c r="R22"/>
      <c r="Y22"/>
      <c r="AC22"/>
      <c r="AD22"/>
      <c r="AE22"/>
      <c r="AF22"/>
      <c r="AG22"/>
      <c r="AH22"/>
      <c r="AI22"/>
      <c r="AJ22"/>
      <c r="AK22"/>
      <c r="AL22"/>
      <c r="AM22"/>
      <c r="AN22"/>
      <c r="AO22"/>
      <c r="AP22"/>
      <c r="AQ22"/>
      <c r="AR22"/>
      <c r="AS22"/>
      <c r="AT22"/>
      <c r="AU22"/>
      <c r="AV22"/>
      <c r="AW22"/>
      <c r="AX22"/>
    </row>
    <row r="23" spans="2:50" hidden="1">
      <c r="B23" s="2" t="s">
        <v>41</v>
      </c>
      <c r="C23" s="2" t="s">
        <v>93</v>
      </c>
      <c r="D23" s="24" t="str">
        <f>VLOOKUP(C23,HDADispositiondesc!B:C,2,0)</f>
        <v>See GP in 2 hrs, inc telehealth</v>
      </c>
      <c r="E23" s="24" t="str">
        <f>VLOOKUP(F23,HDAOutcomedesc!$C:$E,3,0)</f>
        <v>051</v>
      </c>
      <c r="F23" s="24" t="s">
        <v>44</v>
      </c>
      <c r="G23" s="1">
        <v>0</v>
      </c>
      <c r="P23"/>
      <c r="R23" s="2">
        <v>3</v>
      </c>
      <c r="Y23"/>
      <c r="AC23"/>
      <c r="AD23"/>
      <c r="AE23"/>
      <c r="AF23"/>
      <c r="AG23"/>
      <c r="AH23"/>
      <c r="AI23"/>
      <c r="AJ23"/>
      <c r="AK23"/>
      <c r="AL23"/>
      <c r="AM23"/>
      <c r="AN23"/>
      <c r="AO23"/>
      <c r="AP23"/>
      <c r="AQ23"/>
      <c r="AR23"/>
      <c r="AS23"/>
      <c r="AT23"/>
      <c r="AU23"/>
      <c r="AV23"/>
      <c r="AW23"/>
      <c r="AX23"/>
    </row>
    <row r="24" spans="2:50" ht="12" hidden="1" customHeight="1">
      <c r="B24" s="2" t="s">
        <v>41</v>
      </c>
      <c r="C24" s="2" t="s">
        <v>100</v>
      </c>
      <c r="D24" s="24" t="str">
        <f>VLOOKUP(C24,HDADispositiondesc!B:C,2,0)</f>
        <v>See a doctor today</v>
      </c>
      <c r="E24" s="24" t="str">
        <f>VLOOKUP(F24,HDAOutcomedesc!$C:$E,3,0)</f>
        <v>035</v>
      </c>
      <c r="F24" t="s">
        <v>101</v>
      </c>
      <c r="G24" s="1">
        <v>1</v>
      </c>
      <c r="P24"/>
      <c r="R24"/>
      <c r="Y24"/>
      <c r="AC24"/>
      <c r="AD24"/>
      <c r="AE24"/>
      <c r="AF24"/>
      <c r="AG24"/>
      <c r="AH24"/>
      <c r="AI24"/>
      <c r="AJ24"/>
      <c r="AK24"/>
      <c r="AL24"/>
      <c r="AM24"/>
      <c r="AN24"/>
      <c r="AO24"/>
      <c r="AP24"/>
      <c r="AQ24"/>
      <c r="AR24"/>
      <c r="AS24"/>
      <c r="AT24"/>
      <c r="AU24"/>
      <c r="AV24"/>
      <c r="AW24"/>
      <c r="AX24"/>
    </row>
    <row r="25" spans="2:50" ht="12" hidden="1" customHeight="1">
      <c r="B25" s="2" t="s">
        <v>41</v>
      </c>
      <c r="C25" s="2" t="s">
        <v>100</v>
      </c>
      <c r="D25" s="24" t="str">
        <f>VLOOKUP(C25,HDADispositiondesc!B:C,2,0)</f>
        <v>See a doctor today</v>
      </c>
      <c r="E25" s="24" t="str">
        <f>VLOOKUP(F25,HDAOutcomedesc!$C:$E,3,0)</f>
        <v>051</v>
      </c>
      <c r="F25" s="24" t="s">
        <v>44</v>
      </c>
      <c r="G25" s="1">
        <v>0</v>
      </c>
      <c r="P25"/>
      <c r="R25" s="2">
        <v>3</v>
      </c>
      <c r="Y25"/>
      <c r="AC25"/>
      <c r="AD25"/>
      <c r="AE25"/>
      <c r="AF25"/>
      <c r="AG25"/>
      <c r="AH25"/>
      <c r="AI25"/>
      <c r="AJ25"/>
      <c r="AK25"/>
      <c r="AL25"/>
      <c r="AM25"/>
      <c r="AN25"/>
      <c r="AO25"/>
      <c r="AP25"/>
      <c r="AQ25"/>
      <c r="AR25"/>
      <c r="AS25"/>
      <c r="AT25"/>
      <c r="AU25"/>
      <c r="AV25"/>
      <c r="AW25"/>
      <c r="AX25"/>
    </row>
    <row r="26" spans="2:50" ht="12" hidden="1" customHeight="1">
      <c r="B26" s="2" t="s">
        <v>41</v>
      </c>
      <c r="C26" s="2" t="s">
        <v>103</v>
      </c>
      <c r="D26" s="24" t="str">
        <f>VLOOKUP(C26,HDADispositiondesc!B:C,2,0)</f>
        <v>See a doctor today, inc. telehealth</v>
      </c>
      <c r="E26" s="24" t="str">
        <f>VLOOKUP(F26,HDAOutcomedesc!$C:$E,3,0)</f>
        <v>036</v>
      </c>
      <c r="F26" t="s">
        <v>104</v>
      </c>
      <c r="G26" s="1">
        <v>2</v>
      </c>
      <c r="P26"/>
      <c r="R26"/>
      <c r="Y26"/>
      <c r="AC26"/>
      <c r="AD26"/>
      <c r="AE26"/>
      <c r="AF26"/>
      <c r="AG26"/>
      <c r="AH26"/>
      <c r="AI26"/>
      <c r="AJ26"/>
      <c r="AK26"/>
      <c r="AL26"/>
      <c r="AM26"/>
      <c r="AN26"/>
      <c r="AO26"/>
      <c r="AP26"/>
      <c r="AQ26"/>
      <c r="AR26"/>
      <c r="AS26"/>
      <c r="AT26"/>
      <c r="AU26"/>
      <c r="AV26"/>
      <c r="AW26"/>
      <c r="AX26"/>
    </row>
    <row r="27" spans="2:50" hidden="1">
      <c r="B27" s="2" t="s">
        <v>41</v>
      </c>
      <c r="C27" s="2" t="s">
        <v>103</v>
      </c>
      <c r="D27" s="24" t="str">
        <f>VLOOKUP(C27,HDADispositiondesc!B:C,2,0)</f>
        <v>See a doctor today, inc. telehealth</v>
      </c>
      <c r="E27" s="24" t="str">
        <f>VLOOKUP(F27,HDAOutcomedesc!$C:$E,3,0)</f>
        <v>046</v>
      </c>
      <c r="F27" t="s">
        <v>95</v>
      </c>
      <c r="G27" s="1">
        <v>1</v>
      </c>
      <c r="O27" s="2" t="s">
        <v>96</v>
      </c>
      <c r="P27" s="47" t="s">
        <v>97</v>
      </c>
      <c r="Q27" t="s">
        <v>98</v>
      </c>
      <c r="R27"/>
      <c r="Y27"/>
      <c r="AC27"/>
      <c r="AD27"/>
      <c r="AE27"/>
      <c r="AF27"/>
      <c r="AG27"/>
      <c r="AH27"/>
      <c r="AI27"/>
      <c r="AJ27"/>
      <c r="AK27"/>
      <c r="AL27"/>
      <c r="AM27"/>
      <c r="AN27"/>
      <c r="AO27"/>
      <c r="AP27"/>
      <c r="AQ27"/>
      <c r="AR27"/>
      <c r="AS27"/>
      <c r="AT27"/>
      <c r="AU27"/>
      <c r="AV27"/>
      <c r="AW27"/>
      <c r="AX27"/>
    </row>
    <row r="28" spans="2:50" hidden="1">
      <c r="B28" s="2" t="s">
        <v>41</v>
      </c>
      <c r="C28" s="2" t="s">
        <v>103</v>
      </c>
      <c r="D28" s="24" t="str">
        <f>VLOOKUP(C28,HDADispositiondesc!B:C,2,0)</f>
        <v>See a doctor today, inc. telehealth</v>
      </c>
      <c r="E28" s="24" t="str">
        <f>VLOOKUP(F28,HDAOutcomedesc!$C:$E,3,0)</f>
        <v>051</v>
      </c>
      <c r="F28" s="24" t="s">
        <v>44</v>
      </c>
      <c r="G28" s="1">
        <v>0</v>
      </c>
      <c r="P28"/>
      <c r="R28" s="2">
        <v>3</v>
      </c>
      <c r="Y28"/>
      <c r="AC28"/>
      <c r="AD28"/>
      <c r="AE28"/>
      <c r="AF28"/>
      <c r="AG28"/>
      <c r="AH28"/>
      <c r="AI28"/>
      <c r="AJ28"/>
      <c r="AK28"/>
      <c r="AL28"/>
      <c r="AM28"/>
      <c r="AN28"/>
      <c r="AO28"/>
      <c r="AP28"/>
      <c r="AQ28"/>
      <c r="AR28"/>
      <c r="AS28"/>
      <c r="AT28"/>
      <c r="AU28"/>
      <c r="AV28"/>
      <c r="AW28"/>
      <c r="AX28"/>
    </row>
    <row r="29" spans="2:50" hidden="1">
      <c r="B29" s="2" t="s">
        <v>41</v>
      </c>
      <c r="C29" s="2" t="s">
        <v>106</v>
      </c>
      <c r="D29" s="24" t="str">
        <f>VLOOKUP(C29,HDADispositiondesc!B:C,2,0)</f>
        <v>See GP within the next week</v>
      </c>
      <c r="E29" s="24" t="str">
        <f>VLOOKUP(F29,HDAOutcomedesc!$C:$E,3,0)</f>
        <v>037</v>
      </c>
      <c r="F29" t="s">
        <v>107</v>
      </c>
      <c r="G29" s="1">
        <v>1</v>
      </c>
      <c r="P29"/>
      <c r="R29"/>
      <c r="Y29"/>
      <c r="AC29"/>
      <c r="AD29"/>
      <c r="AE29"/>
      <c r="AF29"/>
      <c r="AG29"/>
      <c r="AH29"/>
      <c r="AI29"/>
      <c r="AJ29"/>
      <c r="AK29"/>
      <c r="AL29"/>
      <c r="AM29"/>
      <c r="AN29"/>
      <c r="AO29"/>
      <c r="AP29"/>
      <c r="AQ29"/>
      <c r="AR29"/>
      <c r="AS29"/>
      <c r="AT29"/>
      <c r="AU29"/>
      <c r="AV29"/>
      <c r="AW29"/>
      <c r="AX29"/>
    </row>
    <row r="30" spans="2:50" hidden="1">
      <c r="B30" s="2" t="s">
        <v>41</v>
      </c>
      <c r="C30" s="2" t="s">
        <v>106</v>
      </c>
      <c r="D30" s="24" t="str">
        <f>VLOOKUP(C30,HDADispositiondesc!B:C,2,0)</f>
        <v>See GP within the next week</v>
      </c>
      <c r="E30" s="24" t="str">
        <f>VLOOKUP(F30,HDAOutcomedesc!$C:$E,3,0)</f>
        <v>051</v>
      </c>
      <c r="F30" s="24" t="s">
        <v>44</v>
      </c>
      <c r="G30" s="1">
        <v>0</v>
      </c>
      <c r="P30"/>
      <c r="R30" s="2">
        <v>3</v>
      </c>
      <c r="Y30"/>
      <c r="AC30"/>
      <c r="AD30"/>
      <c r="AE30"/>
      <c r="AF30"/>
      <c r="AG30"/>
      <c r="AH30"/>
      <c r="AI30"/>
      <c r="AJ30"/>
      <c r="AK30"/>
      <c r="AL30"/>
      <c r="AM30"/>
      <c r="AN30"/>
      <c r="AO30"/>
      <c r="AP30"/>
      <c r="AQ30"/>
      <c r="AR30"/>
      <c r="AS30"/>
      <c r="AT30"/>
      <c r="AU30"/>
      <c r="AV30"/>
      <c r="AW30"/>
      <c r="AX30"/>
    </row>
    <row r="31" spans="2:50" hidden="1">
      <c r="B31" s="2" t="s">
        <v>41</v>
      </c>
      <c r="C31" s="2" t="s">
        <v>109</v>
      </c>
      <c r="D31" s="24" t="str">
        <f>VLOOKUP(C31,HDADispositiondesc!B:C,2,0)</f>
        <v>See GP within the next week, inc. telehealth</v>
      </c>
      <c r="E31" s="24" t="str">
        <f>VLOOKUP(F31,HDAOutcomedesc!$C:$E,3,0)</f>
        <v>038</v>
      </c>
      <c r="F31" t="s">
        <v>110</v>
      </c>
      <c r="G31" s="1">
        <v>1</v>
      </c>
      <c r="P31"/>
      <c r="R31"/>
      <c r="Y31"/>
      <c r="AC31"/>
      <c r="AD31"/>
      <c r="AE31"/>
      <c r="AF31"/>
      <c r="AG31"/>
      <c r="AH31"/>
      <c r="AI31"/>
      <c r="AJ31"/>
      <c r="AK31"/>
      <c r="AL31"/>
      <c r="AM31"/>
      <c r="AN31"/>
      <c r="AO31"/>
      <c r="AP31"/>
      <c r="AQ31"/>
      <c r="AR31"/>
      <c r="AS31"/>
      <c r="AT31"/>
      <c r="AU31"/>
      <c r="AV31"/>
      <c r="AW31"/>
      <c r="AX31"/>
    </row>
    <row r="32" spans="2:50" hidden="1">
      <c r="B32" s="2" t="s">
        <v>41</v>
      </c>
      <c r="C32" s="2" t="s">
        <v>109</v>
      </c>
      <c r="D32" s="24" t="str">
        <f>VLOOKUP(C32,HDADispositiondesc!B:C,2,0)</f>
        <v>See GP within the next week, inc. telehealth</v>
      </c>
      <c r="E32" s="24" t="str">
        <f>VLOOKUP(F32,HDAOutcomedesc!$C:$E,3,0)</f>
        <v>051</v>
      </c>
      <c r="F32" s="24" t="s">
        <v>44</v>
      </c>
      <c r="G32" s="1">
        <v>0</v>
      </c>
      <c r="P32"/>
      <c r="R32" s="2">
        <v>3</v>
      </c>
      <c r="Y32"/>
      <c r="AC32"/>
      <c r="AD32"/>
      <c r="AE32"/>
      <c r="AF32"/>
      <c r="AG32"/>
      <c r="AH32"/>
      <c r="AI32"/>
      <c r="AJ32"/>
      <c r="AK32"/>
      <c r="AL32"/>
      <c r="AM32"/>
      <c r="AN32"/>
      <c r="AO32"/>
      <c r="AP32"/>
      <c r="AQ32"/>
      <c r="AR32"/>
      <c r="AS32"/>
      <c r="AT32"/>
      <c r="AU32"/>
      <c r="AV32"/>
      <c r="AW32"/>
      <c r="AX32"/>
    </row>
    <row r="33" spans="2:50" ht="12" hidden="1" customHeight="1">
      <c r="B33" s="2" t="s">
        <v>41</v>
      </c>
      <c r="C33" s="2" t="s">
        <v>112</v>
      </c>
      <c r="D33" s="24" t="str">
        <f>VLOOKUP(C33,HDADispositiondesc!B:C,2,0)</f>
        <v>See pharmacist in 2 hrs</v>
      </c>
      <c r="E33" s="24" t="str">
        <f>VLOOKUP(F33,HDAOutcomedesc!$C:$E,3,0)</f>
        <v>041</v>
      </c>
      <c r="F33" t="s">
        <v>74</v>
      </c>
      <c r="G33" s="1">
        <v>0</v>
      </c>
      <c r="P33"/>
      <c r="R33"/>
      <c r="Y33"/>
      <c r="AC33"/>
      <c r="AD33"/>
      <c r="AE33"/>
      <c r="AF33"/>
      <c r="AG33"/>
      <c r="AH33"/>
      <c r="AI33"/>
      <c r="AJ33"/>
      <c r="AK33"/>
      <c r="AL33"/>
      <c r="AM33"/>
      <c r="AN33"/>
      <c r="AO33"/>
      <c r="AP33"/>
      <c r="AQ33"/>
      <c r="AR33"/>
      <c r="AS33"/>
      <c r="AT33"/>
      <c r="AU33"/>
      <c r="AV33"/>
      <c r="AW33"/>
      <c r="AX33"/>
    </row>
    <row r="34" spans="2:50" hidden="1">
      <c r="B34" s="2" t="s">
        <v>41</v>
      </c>
      <c r="C34" s="2" t="s">
        <v>113</v>
      </c>
      <c r="D34" s="24" t="str">
        <f>VLOOKUP(C34,HDADispositiondesc!B:C,2,0)</f>
        <v>See pharmacist in 24 hrs</v>
      </c>
      <c r="E34" s="24" t="str">
        <f>VLOOKUP(F34,HDAOutcomedesc!$C:$E,3,0)</f>
        <v>042</v>
      </c>
      <c r="F34" t="s">
        <v>114</v>
      </c>
      <c r="G34" s="1">
        <v>0</v>
      </c>
      <c r="P34"/>
      <c r="R34"/>
      <c r="Y34"/>
      <c r="AC34"/>
      <c r="AD34"/>
      <c r="AE34"/>
      <c r="AF34"/>
      <c r="AG34"/>
      <c r="AH34"/>
      <c r="AI34"/>
      <c r="AJ34"/>
      <c r="AK34"/>
      <c r="AL34"/>
      <c r="AM34"/>
      <c r="AN34"/>
      <c r="AO34"/>
      <c r="AP34"/>
      <c r="AQ34"/>
      <c r="AR34"/>
      <c r="AS34"/>
      <c r="AT34"/>
      <c r="AU34"/>
      <c r="AV34"/>
      <c r="AW34"/>
      <c r="AX34"/>
    </row>
    <row r="35" spans="2:50" hidden="1">
      <c r="B35" s="2" t="s">
        <v>41</v>
      </c>
      <c r="C35" s="2" t="s">
        <v>116</v>
      </c>
      <c r="D35" s="24" t="str">
        <f>VLOOKUP(C35,HDADispositiondesc!B:C,2,0)</f>
        <v>See pharmacist within the next week</v>
      </c>
      <c r="E35" s="24" t="str">
        <f>VLOOKUP(F35,HDAOutcomedesc!$C:$E,3,0)</f>
        <v>043</v>
      </c>
      <c r="F35" t="s">
        <v>117</v>
      </c>
      <c r="G35" s="1">
        <v>0</v>
      </c>
      <c r="P35"/>
      <c r="R35"/>
      <c r="Y35"/>
      <c r="AC35"/>
      <c r="AD35"/>
      <c r="AE35"/>
      <c r="AF35"/>
      <c r="AG35"/>
      <c r="AH35"/>
      <c r="AI35"/>
      <c r="AJ35"/>
      <c r="AK35"/>
      <c r="AL35"/>
      <c r="AM35"/>
      <c r="AN35"/>
      <c r="AO35"/>
      <c r="AP35"/>
      <c r="AQ35"/>
      <c r="AR35"/>
      <c r="AS35"/>
      <c r="AT35"/>
      <c r="AU35"/>
      <c r="AV35"/>
      <c r="AW35"/>
      <c r="AX35"/>
    </row>
    <row r="36" spans="2:50" hidden="1">
      <c r="B36" s="2" t="s">
        <v>41</v>
      </c>
      <c r="C36" s="2" t="s">
        <v>119</v>
      </c>
      <c r="D36" s="24" t="str">
        <f>VLOOKUP(C36,HDADispositiondesc!B:C,2,0)</f>
        <v>See primary maternity care provider in 2 hrs</v>
      </c>
      <c r="E36" s="24" t="str">
        <f>VLOOKUP(F36,HDAOutcomedesc!$C:$E,3,0)</f>
        <v>019</v>
      </c>
      <c r="F36" t="s">
        <v>120</v>
      </c>
      <c r="G36" s="1">
        <v>0</v>
      </c>
      <c r="P36"/>
      <c r="R36"/>
      <c r="Y36"/>
      <c r="AC36"/>
      <c r="AD36"/>
      <c r="AE36"/>
      <c r="AF36"/>
      <c r="AG36"/>
      <c r="AH36"/>
      <c r="AI36"/>
      <c r="AJ36"/>
      <c r="AK36"/>
      <c r="AL36"/>
      <c r="AM36"/>
      <c r="AN36"/>
      <c r="AO36"/>
      <c r="AP36"/>
      <c r="AQ36"/>
      <c r="AR36"/>
      <c r="AS36"/>
      <c r="AT36"/>
      <c r="AU36"/>
      <c r="AV36"/>
      <c r="AW36"/>
      <c r="AX36"/>
    </row>
    <row r="37" spans="2:50" hidden="1">
      <c r="B37" s="2" t="s">
        <v>41</v>
      </c>
      <c r="C37" s="2" t="s">
        <v>122</v>
      </c>
      <c r="D37" s="24" t="str">
        <f>VLOOKUP(C37,HDADispositiondesc!B:C,2,0)</f>
        <v>See primary maternity care provider in 24 hrs</v>
      </c>
      <c r="E37" s="24" t="str">
        <f>VLOOKUP(F37,HDAOutcomedesc!$C:$E,3,0)</f>
        <v>020</v>
      </c>
      <c r="F37" t="s">
        <v>123</v>
      </c>
      <c r="G37" s="1">
        <v>0</v>
      </c>
      <c r="P37"/>
      <c r="R37"/>
      <c r="Y37"/>
      <c r="AC37"/>
      <c r="AD37"/>
      <c r="AE37"/>
      <c r="AF37"/>
      <c r="AG37"/>
      <c r="AH37"/>
      <c r="AI37"/>
      <c r="AJ37"/>
      <c r="AK37"/>
      <c r="AL37"/>
      <c r="AM37"/>
      <c r="AN37"/>
      <c r="AO37"/>
      <c r="AP37"/>
      <c r="AQ37"/>
      <c r="AR37"/>
      <c r="AS37"/>
      <c r="AT37"/>
      <c r="AU37"/>
      <c r="AV37"/>
      <c r="AW37"/>
      <c r="AX37"/>
    </row>
    <row r="38" spans="2:50" hidden="1">
      <c r="B38" s="2" t="s">
        <v>41</v>
      </c>
      <c r="C38" s="2" t="s">
        <v>124</v>
      </c>
      <c r="D38" s="24" t="str">
        <f>VLOOKUP(C38,HDADispositiondesc!B:C,2,0)</f>
        <v>See primary maternity care provider within the next week</v>
      </c>
      <c r="E38" s="24" t="str">
        <f>VLOOKUP(F38,HDAOutcomedesc!$C:$E,3,0)</f>
        <v>021</v>
      </c>
      <c r="F38" t="s">
        <v>125</v>
      </c>
      <c r="G38" s="1">
        <v>0</v>
      </c>
      <c r="P38"/>
      <c r="R38"/>
      <c r="Y38"/>
      <c r="AC38"/>
      <c r="AD38"/>
      <c r="AE38"/>
      <c r="AF38"/>
      <c r="AG38"/>
      <c r="AH38"/>
      <c r="AI38"/>
      <c r="AJ38"/>
      <c r="AK38"/>
      <c r="AL38"/>
      <c r="AM38"/>
      <c r="AN38"/>
      <c r="AO38"/>
      <c r="AP38"/>
      <c r="AQ38"/>
      <c r="AR38"/>
      <c r="AS38"/>
      <c r="AT38"/>
      <c r="AU38"/>
      <c r="AV38"/>
      <c r="AW38"/>
      <c r="AX38"/>
    </row>
    <row r="39" spans="2:50" hidden="1">
      <c r="B39" s="2" t="s">
        <v>41</v>
      </c>
      <c r="C39" s="2" t="s">
        <v>126</v>
      </c>
      <c r="D39" s="24" t="str">
        <f>VLOOKUP(C39,HDADispositiondesc!B:C,2,0)</f>
        <v>Self care</v>
      </c>
      <c r="E39" s="24" t="str">
        <f>VLOOKUP(F39,HDAOutcomedesc!$C:$E,3,0)</f>
        <v>044</v>
      </c>
      <c r="F39" t="s">
        <v>127</v>
      </c>
      <c r="G39" s="1">
        <v>0</v>
      </c>
      <c r="P39"/>
      <c r="R39"/>
      <c r="Y39"/>
      <c r="AC39"/>
      <c r="AD39"/>
      <c r="AE39"/>
      <c r="AF39"/>
      <c r="AG39"/>
      <c r="AH39"/>
      <c r="AI39"/>
      <c r="AJ39"/>
      <c r="AK39"/>
      <c r="AL39"/>
      <c r="AM39"/>
      <c r="AN39"/>
      <c r="AO39"/>
      <c r="AP39"/>
      <c r="AQ39"/>
      <c r="AR39"/>
      <c r="AS39"/>
      <c r="AT39"/>
      <c r="AU39"/>
      <c r="AV39"/>
      <c r="AW39"/>
      <c r="AX39"/>
    </row>
    <row r="40" spans="2:50" ht="17.899999999999999" hidden="1" customHeight="1">
      <c r="B40" s="2" t="s">
        <v>41</v>
      </c>
      <c r="C40" s="2" t="s">
        <v>66</v>
      </c>
      <c r="D40" s="24" t="str">
        <f>VLOOKUP(C40,HDADispositiondesc!B:C,2,0)</f>
        <v>Arrange Emergency Contraception within the next 2 hours</v>
      </c>
      <c r="E40" s="24" t="str">
        <f>VLOOKUP(F40,HDAOutcomedesc!$C:$E,3,0)</f>
        <v>004</v>
      </c>
      <c r="F40" t="s">
        <v>128</v>
      </c>
      <c r="G40" s="1">
        <v>0</v>
      </c>
      <c r="P40"/>
      <c r="R40"/>
      <c r="Y40"/>
      <c r="AC40"/>
      <c r="AD40"/>
      <c r="AE40"/>
      <c r="AF40"/>
      <c r="AG40"/>
      <c r="AH40"/>
      <c r="AI40"/>
      <c r="AJ40"/>
      <c r="AK40"/>
      <c r="AL40"/>
      <c r="AM40"/>
      <c r="AN40"/>
      <c r="AO40"/>
      <c r="AP40"/>
      <c r="AQ40"/>
      <c r="AR40"/>
      <c r="AS40"/>
      <c r="AT40"/>
      <c r="AU40"/>
      <c r="AV40"/>
      <c r="AW40"/>
      <c r="AX40"/>
    </row>
    <row r="41" spans="2:50" hidden="1">
      <c r="B41" s="2" t="s">
        <v>41</v>
      </c>
      <c r="C41" s="2" t="s">
        <v>129</v>
      </c>
      <c r="D41" s="24" t="str">
        <f>VLOOKUP(C41,HDADispositiondesc!B:C,2,0)</f>
        <v>Contact Maternal Child Health Nurse</v>
      </c>
      <c r="E41" s="24" t="str">
        <f>VLOOKUP(F41,HDAOutcomedesc!$C:$E,3,0)</f>
        <v>008</v>
      </c>
      <c r="F41" t="s">
        <v>130</v>
      </c>
      <c r="G41" s="1">
        <v>0</v>
      </c>
      <c r="P41"/>
      <c r="R41"/>
      <c r="Y41"/>
      <c r="AC41"/>
      <c r="AD41"/>
      <c r="AE41"/>
      <c r="AF41"/>
      <c r="AG41"/>
      <c r="AH41"/>
      <c r="AI41"/>
      <c r="AJ41"/>
      <c r="AK41"/>
      <c r="AL41"/>
      <c r="AM41"/>
      <c r="AN41"/>
      <c r="AO41"/>
      <c r="AP41"/>
      <c r="AQ41"/>
      <c r="AR41"/>
      <c r="AS41"/>
      <c r="AT41"/>
      <c r="AU41"/>
      <c r="AV41"/>
      <c r="AW41"/>
      <c r="AX41"/>
    </row>
    <row r="42" spans="2:50" hidden="1">
      <c r="B42" s="2" t="s">
        <v>41</v>
      </c>
      <c r="C42" s="2" t="s">
        <v>131</v>
      </c>
      <c r="D42" s="24" t="str">
        <f>VLOOKUP(C42,HDADispositiondesc!B:C,2,0)</f>
        <v>Contact Sexual Health Services within 12 hours</v>
      </c>
      <c r="E42" s="24" t="str">
        <f>VLOOKUP(F42,HDAOutcomedesc!$C:$E,3,0)</f>
        <v>010</v>
      </c>
      <c r="F42" t="s">
        <v>132</v>
      </c>
      <c r="G42" s="1">
        <v>0</v>
      </c>
      <c r="P42"/>
      <c r="R42"/>
      <c r="Y42"/>
      <c r="AC42"/>
      <c r="AD42"/>
      <c r="AE42"/>
      <c r="AF42"/>
      <c r="AG42"/>
      <c r="AH42"/>
      <c r="AI42"/>
      <c r="AJ42"/>
      <c r="AK42"/>
      <c r="AL42"/>
      <c r="AM42"/>
      <c r="AN42"/>
      <c r="AO42"/>
      <c r="AP42"/>
      <c r="AQ42"/>
      <c r="AR42"/>
      <c r="AS42"/>
      <c r="AT42"/>
      <c r="AU42"/>
      <c r="AV42"/>
      <c r="AW42"/>
      <c r="AX42"/>
    </row>
    <row r="43" spans="2:50" hidden="1">
      <c r="B43" s="2" t="s">
        <v>41</v>
      </c>
      <c r="C43" s="2" t="s">
        <v>133</v>
      </c>
      <c r="D43" s="24" t="str">
        <f>VLOOKUP(C43,HDADispositiondesc!B:C,2,0)</f>
        <v>Refer to Podiatrist</v>
      </c>
      <c r="E43" s="24" t="str">
        <f>VLOOKUP(F43,HDAOutcomedesc!$C:$E,3,0)</f>
        <v>027</v>
      </c>
      <c r="F43" t="s">
        <v>134</v>
      </c>
      <c r="G43" s="1">
        <v>0</v>
      </c>
      <c r="P43"/>
      <c r="R43"/>
      <c r="Y43"/>
      <c r="AC43"/>
      <c r="AD43"/>
      <c r="AE43"/>
      <c r="AF43"/>
      <c r="AG43"/>
      <c r="AH43"/>
      <c r="AI43"/>
      <c r="AJ43"/>
      <c r="AK43"/>
      <c r="AL43"/>
      <c r="AM43"/>
      <c r="AN43"/>
      <c r="AO43"/>
      <c r="AP43"/>
      <c r="AQ43"/>
      <c r="AR43"/>
      <c r="AS43"/>
      <c r="AT43"/>
      <c r="AU43"/>
      <c r="AV43"/>
      <c r="AW43"/>
      <c r="AX43"/>
    </row>
    <row r="44" spans="2:50" hidden="1">
      <c r="B44" s="2" t="s">
        <v>41</v>
      </c>
      <c r="C44" s="2" t="s">
        <v>135</v>
      </c>
      <c r="D44" s="24" t="str">
        <f>VLOOKUP(C44,HDADispositiondesc!B:C,2,0)</f>
        <v>Refer to Physiotherapist</v>
      </c>
      <c r="E44" s="24" t="str">
        <f>VLOOKUP(F44,HDAOutcomedesc!$C:$E,3,0)</f>
        <v>053</v>
      </c>
      <c r="F44" t="s">
        <v>136</v>
      </c>
      <c r="G44" s="1">
        <v>0</v>
      </c>
      <c r="P44"/>
      <c r="R44"/>
      <c r="Y44"/>
      <c r="AC44"/>
      <c r="AD44"/>
      <c r="AE44"/>
      <c r="AF44"/>
      <c r="AG44"/>
      <c r="AH44"/>
      <c r="AI44"/>
      <c r="AJ44"/>
      <c r="AK44"/>
      <c r="AL44"/>
      <c r="AM44"/>
      <c r="AN44"/>
      <c r="AO44"/>
      <c r="AP44"/>
      <c r="AQ44"/>
      <c r="AR44"/>
      <c r="AS44"/>
      <c r="AT44"/>
      <c r="AU44"/>
      <c r="AV44"/>
      <c r="AW44"/>
      <c r="AX44"/>
    </row>
    <row r="45" spans="2:50" hidden="1">
      <c r="B45" s="2" t="s">
        <v>41</v>
      </c>
      <c r="C45" s="2" t="s">
        <v>137</v>
      </c>
      <c r="D45" s="24" t="str">
        <f>VLOOKUP(C45,HDADispositiondesc!B:C,2,0)</f>
        <v>Refer to Dietitian</v>
      </c>
      <c r="E45" s="24" t="str">
        <f>VLOOKUP(F45,HDAOutcomedesc!$C:$E,3,0)</f>
        <v>052</v>
      </c>
      <c r="F45" s="2" t="s">
        <v>138</v>
      </c>
      <c r="G45" s="1">
        <v>0</v>
      </c>
      <c r="P45"/>
      <c r="R45"/>
      <c r="Y45"/>
      <c r="AC45"/>
      <c r="AD45"/>
      <c r="AE45"/>
      <c r="AF45"/>
      <c r="AG45"/>
      <c r="AH45"/>
      <c r="AI45"/>
      <c r="AJ45"/>
      <c r="AK45"/>
      <c r="AL45"/>
      <c r="AM45"/>
      <c r="AN45"/>
      <c r="AO45"/>
      <c r="AP45"/>
      <c r="AQ45"/>
      <c r="AR45"/>
      <c r="AS45"/>
      <c r="AT45"/>
      <c r="AU45"/>
      <c r="AV45"/>
      <c r="AW45"/>
      <c r="AX45"/>
    </row>
    <row r="46" spans="2:50" hidden="1">
      <c r="B46" s="81" t="s">
        <v>139</v>
      </c>
      <c r="C46" s="24" t="s">
        <v>42</v>
      </c>
      <c r="D46" s="24" t="str">
        <f>VLOOKUP(C46,HDADispositiondesc!B:C,2,0)</f>
        <v>Activate 000</v>
      </c>
      <c r="E46" s="24" t="str">
        <f>VLOOKUP(F46,HDAOutcomedesc!$C:$E,3,0)</f>
        <v>001</v>
      </c>
      <c r="F46" s="24" t="s">
        <v>43</v>
      </c>
      <c r="G46" s="1">
        <v>1</v>
      </c>
      <c r="P46"/>
      <c r="R46"/>
      <c r="Y46"/>
      <c r="AC46"/>
      <c r="AD46"/>
      <c r="AE46"/>
      <c r="AF46"/>
      <c r="AG46"/>
      <c r="AH46"/>
      <c r="AI46"/>
      <c r="AJ46"/>
      <c r="AK46"/>
      <c r="AL46"/>
      <c r="AM46"/>
      <c r="AN46"/>
      <c r="AO46"/>
      <c r="AP46"/>
      <c r="AQ46"/>
      <c r="AR46"/>
      <c r="AS46"/>
      <c r="AT46"/>
      <c r="AU46"/>
      <c r="AV46"/>
      <c r="AW46"/>
      <c r="AX46"/>
    </row>
    <row r="47" spans="2:50" ht="12" hidden="1" customHeight="1">
      <c r="B47" s="81" t="s">
        <v>139</v>
      </c>
      <c r="C47" s="24" t="s">
        <v>42</v>
      </c>
      <c r="D47" s="24" t="str">
        <f>VLOOKUP(C47,HDADispositiondesc!B:C,2,0)</f>
        <v>Activate 000</v>
      </c>
      <c r="E47" s="24" t="str">
        <f>VLOOKUP(F47,HDAOutcomedesc!$C:$E,3,0)</f>
        <v>051</v>
      </c>
      <c r="F47" s="24" t="s">
        <v>44</v>
      </c>
      <c r="G47" s="1">
        <v>0</v>
      </c>
      <c r="P47"/>
      <c r="R47">
        <v>3</v>
      </c>
      <c r="Y47"/>
      <c r="AC47"/>
      <c r="AD47"/>
      <c r="AE47"/>
      <c r="AF47"/>
      <c r="AG47"/>
      <c r="AH47"/>
      <c r="AI47"/>
      <c r="AJ47"/>
      <c r="AK47"/>
      <c r="AL47"/>
      <c r="AM47"/>
      <c r="AN47"/>
      <c r="AO47"/>
      <c r="AP47"/>
      <c r="AQ47"/>
      <c r="AR47"/>
      <c r="AS47"/>
      <c r="AT47"/>
      <c r="AU47"/>
      <c r="AV47"/>
      <c r="AW47"/>
      <c r="AX47"/>
    </row>
    <row r="48" spans="2:50" hidden="1">
      <c r="B48" s="81" t="s">
        <v>139</v>
      </c>
      <c r="C48" s="2" t="s">
        <v>46</v>
      </c>
      <c r="D48" s="24" t="str">
        <f>VLOOKUP(C48,HDADispositiondesc!B:C,2,0)</f>
        <v>Go to Emergency Dept</v>
      </c>
      <c r="E48" s="24" t="str">
        <f>VLOOKUP(F48,HDAOutcomedesc!$C:$E,3,0)</f>
        <v>006</v>
      </c>
      <c r="F48" s="24" t="s">
        <v>47</v>
      </c>
      <c r="G48" s="1">
        <v>1</v>
      </c>
      <c r="P48"/>
      <c r="R48"/>
      <c r="Y48"/>
      <c r="AC48"/>
      <c r="AD48"/>
      <c r="AE48"/>
      <c r="AF48"/>
      <c r="AG48"/>
      <c r="AH48"/>
      <c r="AI48"/>
      <c r="AJ48"/>
      <c r="AK48"/>
      <c r="AL48"/>
      <c r="AM48"/>
      <c r="AN48"/>
      <c r="AO48"/>
      <c r="AP48"/>
      <c r="AQ48"/>
      <c r="AR48"/>
      <c r="AS48"/>
      <c r="AT48"/>
      <c r="AU48"/>
      <c r="AV48"/>
      <c r="AW48"/>
      <c r="AX48"/>
    </row>
    <row r="49" spans="2:50" hidden="1">
      <c r="B49" s="81" t="s">
        <v>139</v>
      </c>
      <c r="C49" s="2" t="s">
        <v>46</v>
      </c>
      <c r="D49" s="24" t="str">
        <f>VLOOKUP(C49,HDADispositiondesc!B:C,2,0)</f>
        <v>Go to Emergency Dept</v>
      </c>
      <c r="E49" s="24" t="str">
        <f>VLOOKUP(F49,HDAOutcomedesc!$C:$E,3,0)</f>
        <v>051</v>
      </c>
      <c r="F49" s="24" t="s">
        <v>44</v>
      </c>
      <c r="G49" s="1">
        <v>0</v>
      </c>
      <c r="P49"/>
      <c r="R49" s="2">
        <v>3</v>
      </c>
      <c r="Y49"/>
      <c r="AC49"/>
      <c r="AD49"/>
      <c r="AE49"/>
      <c r="AF49"/>
      <c r="AG49"/>
      <c r="AH49"/>
      <c r="AI49"/>
      <c r="AJ49"/>
      <c r="AK49"/>
      <c r="AL49"/>
      <c r="AM49"/>
      <c r="AN49"/>
      <c r="AO49"/>
      <c r="AP49"/>
      <c r="AQ49"/>
      <c r="AR49"/>
      <c r="AS49"/>
      <c r="AT49"/>
      <c r="AU49"/>
      <c r="AV49"/>
      <c r="AW49"/>
      <c r="AX49"/>
    </row>
    <row r="50" spans="2:50" hidden="1">
      <c r="B50" s="81" t="s">
        <v>139</v>
      </c>
      <c r="C50" s="2" t="s">
        <v>50</v>
      </c>
      <c r="D50" s="24" t="str">
        <f>VLOOKUP(C50,HDADispositiondesc!B:C,2,0)</f>
        <v>Contact your Mental Health Provider urgently</v>
      </c>
      <c r="E50" s="24" t="str">
        <f>VLOOKUP(F50,HDAOutcomedesc!$C:$E,3,0)</f>
        <v>049</v>
      </c>
      <c r="F50" t="s">
        <v>51</v>
      </c>
      <c r="G50" s="1">
        <v>0</v>
      </c>
      <c r="P50"/>
      <c r="R50"/>
      <c r="Y50"/>
      <c r="AC50"/>
      <c r="AD50"/>
      <c r="AE50"/>
      <c r="AF50"/>
      <c r="AG50"/>
      <c r="AH50"/>
      <c r="AI50"/>
      <c r="AJ50"/>
      <c r="AK50"/>
      <c r="AL50"/>
      <c r="AM50"/>
      <c r="AN50"/>
      <c r="AO50"/>
      <c r="AP50"/>
      <c r="AQ50"/>
      <c r="AR50"/>
      <c r="AS50"/>
      <c r="AT50"/>
      <c r="AU50"/>
      <c r="AV50"/>
      <c r="AW50"/>
      <c r="AX50"/>
    </row>
    <row r="51" spans="2:50" hidden="1">
      <c r="B51" s="81" t="s">
        <v>139</v>
      </c>
      <c r="C51" s="2" t="s">
        <v>52</v>
      </c>
      <c r="D51" s="2" t="s">
        <v>53</v>
      </c>
      <c r="E51" s="24" t="str">
        <f>VLOOKUP(F51,HDAOutcomedesc!$C:$E,3,0)</f>
        <v>014</v>
      </c>
      <c r="F51" t="s">
        <v>53</v>
      </c>
      <c r="G51" s="1">
        <v>0</v>
      </c>
      <c r="P51"/>
      <c r="R51"/>
      <c r="Y51"/>
      <c r="AC51"/>
      <c r="AD51"/>
      <c r="AE51"/>
      <c r="AF51"/>
      <c r="AG51"/>
      <c r="AH51"/>
      <c r="AI51"/>
      <c r="AJ51"/>
      <c r="AK51"/>
      <c r="AL51"/>
      <c r="AM51"/>
      <c r="AN51"/>
      <c r="AO51"/>
      <c r="AP51"/>
      <c r="AQ51"/>
      <c r="AR51"/>
      <c r="AS51"/>
      <c r="AT51"/>
      <c r="AU51"/>
      <c r="AV51"/>
      <c r="AW51"/>
      <c r="AX51"/>
    </row>
    <row r="52" spans="2:50" hidden="1">
      <c r="B52" s="81" t="s">
        <v>139</v>
      </c>
      <c r="C52" s="2" t="s">
        <v>54</v>
      </c>
      <c r="D52" s="2" t="s">
        <v>55</v>
      </c>
      <c r="E52" s="24" t="str">
        <f>VLOOKUP(F52,HDAOutcomedesc!$C:$E,3,0)</f>
        <v>015</v>
      </c>
      <c r="F52" t="s">
        <v>56</v>
      </c>
      <c r="G52" s="1">
        <v>0</v>
      </c>
      <c r="P52"/>
      <c r="R52"/>
      <c r="Y52"/>
      <c r="AC52"/>
      <c r="AD52"/>
      <c r="AE52"/>
      <c r="AF52"/>
      <c r="AG52"/>
      <c r="AH52"/>
      <c r="AI52"/>
      <c r="AJ52"/>
      <c r="AK52"/>
      <c r="AL52"/>
      <c r="AM52"/>
      <c r="AN52"/>
      <c r="AO52"/>
      <c r="AP52"/>
      <c r="AQ52"/>
      <c r="AR52"/>
      <c r="AS52"/>
      <c r="AT52"/>
      <c r="AU52"/>
      <c r="AV52"/>
      <c r="AW52"/>
      <c r="AX52"/>
    </row>
    <row r="53" spans="2:50" hidden="1">
      <c r="B53" s="81" t="s">
        <v>139</v>
      </c>
      <c r="C53" t="s">
        <v>58</v>
      </c>
      <c r="D53" s="24" t="str">
        <f>VLOOKUP(C53,HDADispositiondesc!B:C,2,0)</f>
        <v>Contact your optometrist/ophthalmologist in 2 hrs</v>
      </c>
      <c r="E53" s="24" t="str">
        <f>VLOOKUP(F53,HDAOutcomedesc!$C:$E,3,0)</f>
        <v>016</v>
      </c>
      <c r="F53" t="s">
        <v>59</v>
      </c>
      <c r="G53" s="1">
        <v>0</v>
      </c>
      <c r="P53"/>
      <c r="R53"/>
      <c r="Y53"/>
      <c r="AC53"/>
      <c r="AD53"/>
      <c r="AE53"/>
      <c r="AF53"/>
      <c r="AG53"/>
      <c r="AH53"/>
      <c r="AI53"/>
      <c r="AJ53"/>
      <c r="AK53"/>
      <c r="AL53"/>
      <c r="AM53"/>
      <c r="AN53"/>
      <c r="AO53"/>
      <c r="AP53"/>
      <c r="AQ53"/>
      <c r="AR53"/>
      <c r="AS53"/>
      <c r="AT53"/>
      <c r="AU53"/>
      <c r="AV53"/>
      <c r="AW53"/>
      <c r="AX53"/>
    </row>
    <row r="54" spans="2:50" hidden="1">
      <c r="B54" s="81" t="s">
        <v>139</v>
      </c>
      <c r="C54" t="s">
        <v>61</v>
      </c>
      <c r="D54" s="24" t="str">
        <f>VLOOKUP(C54,HDADispositiondesc!B:C,2,0)</f>
        <v>Contact your optometrist/ophthalmologist in 24 hrs</v>
      </c>
      <c r="E54" s="24" t="str">
        <f>VLOOKUP(F54,HDAOutcomedesc!$C:$E,3,0)</f>
        <v>017</v>
      </c>
      <c r="F54" t="s">
        <v>62</v>
      </c>
      <c r="G54" s="1">
        <v>0</v>
      </c>
      <c r="P54"/>
      <c r="R54"/>
      <c r="Y54"/>
      <c r="AC54"/>
      <c r="AD54"/>
      <c r="AE54"/>
      <c r="AF54"/>
      <c r="AG54"/>
      <c r="AH54"/>
      <c r="AI54"/>
      <c r="AJ54"/>
      <c r="AK54"/>
      <c r="AL54"/>
      <c r="AM54"/>
      <c r="AN54"/>
      <c r="AO54"/>
      <c r="AP54"/>
      <c r="AQ54"/>
      <c r="AR54"/>
      <c r="AS54"/>
      <c r="AT54"/>
      <c r="AU54"/>
      <c r="AV54"/>
      <c r="AW54"/>
      <c r="AX54"/>
    </row>
    <row r="55" spans="2:50" hidden="1">
      <c r="B55" s="81" t="s">
        <v>139</v>
      </c>
      <c r="C55" t="s">
        <v>64</v>
      </c>
      <c r="D55" s="24" t="str">
        <f>VLOOKUP(C55,HDADispositiondesc!B:C,2,0)</f>
        <v>Contact your optometrist/ophthalmologist within a week</v>
      </c>
      <c r="E55" s="24" t="str">
        <f>VLOOKUP(F55,HDAOutcomedesc!$C:$E,3,0)</f>
        <v>018</v>
      </c>
      <c r="F55" t="s">
        <v>65</v>
      </c>
      <c r="G55" s="1">
        <v>0</v>
      </c>
      <c r="P55"/>
      <c r="R55"/>
      <c r="Y55"/>
      <c r="AC55"/>
      <c r="AD55"/>
      <c r="AE55"/>
      <c r="AF55"/>
      <c r="AG55"/>
      <c r="AH55"/>
      <c r="AI55"/>
      <c r="AJ55"/>
      <c r="AK55"/>
      <c r="AL55"/>
      <c r="AM55"/>
      <c r="AN55"/>
      <c r="AO55"/>
      <c r="AP55"/>
      <c r="AQ55"/>
      <c r="AR55"/>
      <c r="AS55"/>
      <c r="AT55"/>
      <c r="AU55"/>
      <c r="AV55"/>
      <c r="AW55"/>
      <c r="AX55"/>
    </row>
    <row r="56" spans="2:50" hidden="1">
      <c r="B56" s="81" t="s">
        <v>139</v>
      </c>
      <c r="C56" t="s">
        <v>67</v>
      </c>
      <c r="D56" s="24" t="str">
        <f>VLOOKUP(C56,HDADispositiondesc!B:C,2,0)</f>
        <v>Refer to Medicines Line</v>
      </c>
      <c r="E56" s="24" t="str">
        <f>VLOOKUP(F56,HDAOutcomedesc!$C:$E,3,0)</f>
        <v>026</v>
      </c>
      <c r="F56" t="s">
        <v>68</v>
      </c>
      <c r="G56" s="1">
        <v>1</v>
      </c>
      <c r="P56"/>
      <c r="Q56" s="2" t="s">
        <v>144</v>
      </c>
      <c r="R56"/>
      <c r="Y56"/>
      <c r="AC56"/>
      <c r="AD56"/>
      <c r="AE56"/>
      <c r="AF56"/>
      <c r="AG56"/>
      <c r="AH56"/>
      <c r="AI56"/>
      <c r="AJ56"/>
      <c r="AK56"/>
      <c r="AL56"/>
      <c r="AM56"/>
      <c r="AN56"/>
      <c r="AO56"/>
      <c r="AP56"/>
      <c r="AQ56"/>
      <c r="AR56"/>
      <c r="AS56"/>
      <c r="AT56"/>
      <c r="AU56"/>
      <c r="AV56"/>
      <c r="AW56"/>
      <c r="AX56"/>
    </row>
    <row r="57" spans="2:50" hidden="1">
      <c r="B57" s="81" t="s">
        <v>139</v>
      </c>
      <c r="C57" t="s">
        <v>67</v>
      </c>
      <c r="D57" s="24" t="str">
        <f>VLOOKUP(C57,HDADispositiondesc!B:C,2,0)</f>
        <v>Refer to Medicines Line</v>
      </c>
      <c r="E57" s="24" t="str">
        <f>VLOOKUP(F57,HDAOutcomedesc!$C:$E,3,0)</f>
        <v>041</v>
      </c>
      <c r="F57" t="s">
        <v>74</v>
      </c>
      <c r="G57" s="1">
        <v>0</v>
      </c>
      <c r="P57"/>
      <c r="R57"/>
      <c r="Y57"/>
      <c r="AC57"/>
      <c r="AD57"/>
      <c r="AE57"/>
      <c r="AF57"/>
      <c r="AG57"/>
      <c r="AH57"/>
      <c r="AI57"/>
      <c r="AJ57"/>
      <c r="AK57"/>
      <c r="AL57"/>
      <c r="AM57"/>
      <c r="AN57"/>
      <c r="AO57"/>
      <c r="AP57"/>
      <c r="AQ57"/>
      <c r="AR57"/>
      <c r="AS57"/>
      <c r="AT57"/>
      <c r="AU57"/>
      <c r="AV57"/>
      <c r="AW57"/>
      <c r="AX57"/>
    </row>
    <row r="58" spans="2:50" hidden="1">
      <c r="B58" s="81" t="s">
        <v>139</v>
      </c>
      <c r="C58" t="s">
        <v>75</v>
      </c>
      <c r="D58" s="24" t="str">
        <f>VLOOKUP(C58,HDADispositiondesc!B:C,2,0)</f>
        <v>Refer to Poisons Information Centre immediately</v>
      </c>
      <c r="E58" s="24" t="str">
        <f>VLOOKUP(F58,HDAOutcomedesc!$C:$E,3,0)</f>
        <v>050</v>
      </c>
      <c r="F58" t="s">
        <v>76</v>
      </c>
      <c r="G58" s="1">
        <v>0</v>
      </c>
      <c r="P58"/>
      <c r="R58"/>
      <c r="Y58"/>
      <c r="AC58"/>
      <c r="AD58"/>
      <c r="AE58"/>
      <c r="AF58"/>
      <c r="AG58"/>
      <c r="AH58"/>
      <c r="AI58"/>
      <c r="AJ58"/>
      <c r="AK58"/>
      <c r="AL58"/>
      <c r="AM58"/>
      <c r="AN58"/>
      <c r="AO58"/>
      <c r="AP58"/>
      <c r="AQ58"/>
      <c r="AR58"/>
      <c r="AS58"/>
      <c r="AT58"/>
      <c r="AU58"/>
      <c r="AV58"/>
      <c r="AW58"/>
      <c r="AX58"/>
    </row>
    <row r="59" spans="2:50" hidden="1">
      <c r="B59" s="81" t="s">
        <v>139</v>
      </c>
      <c r="C59" t="s">
        <v>78</v>
      </c>
      <c r="D59" s="24" t="str">
        <f>VLOOKUP(C59,HDADispositiondesc!B:C,2,0)</f>
        <v>Refer to State Pharmacy Service</v>
      </c>
      <c r="E59" s="24" t="str">
        <f>VLOOKUP(F59,HDAOutcomedesc!$C:$E,3,0)</f>
        <v>029</v>
      </c>
      <c r="F59" s="2" t="s">
        <v>79</v>
      </c>
      <c r="G59" s="1">
        <v>0</v>
      </c>
      <c r="P59"/>
      <c r="R59"/>
      <c r="Y59"/>
      <c r="AC59"/>
      <c r="AD59"/>
      <c r="AE59"/>
      <c r="AF59"/>
      <c r="AG59"/>
      <c r="AH59"/>
      <c r="AI59"/>
      <c r="AJ59"/>
      <c r="AK59"/>
      <c r="AL59"/>
      <c r="AM59"/>
      <c r="AN59"/>
      <c r="AO59"/>
      <c r="AP59"/>
      <c r="AQ59"/>
      <c r="AR59"/>
      <c r="AS59"/>
      <c r="AT59"/>
      <c r="AU59"/>
      <c r="AV59"/>
      <c r="AW59"/>
      <c r="AX59"/>
    </row>
    <row r="60" spans="2:50" hidden="1">
      <c r="B60" s="81" t="s">
        <v>139</v>
      </c>
      <c r="C60" s="2" t="s">
        <v>81</v>
      </c>
      <c r="D60" s="24" t="str">
        <f>VLOOKUP(C60,HDADispositiondesc!B:C,2,0)</f>
        <v>See dentist in 2 hrs</v>
      </c>
      <c r="E60" s="24" t="str">
        <f>VLOOKUP(F60,HDAOutcomedesc!$C:$E,3,0)</f>
        <v>011</v>
      </c>
      <c r="F60" t="s">
        <v>82</v>
      </c>
      <c r="G60" s="1">
        <v>0</v>
      </c>
      <c r="P60"/>
      <c r="R60"/>
      <c r="Y60"/>
      <c r="AC60"/>
      <c r="AD60"/>
      <c r="AE60"/>
      <c r="AF60"/>
      <c r="AG60"/>
      <c r="AH60"/>
      <c r="AI60"/>
      <c r="AJ60"/>
      <c r="AK60"/>
      <c r="AL60"/>
      <c r="AM60"/>
      <c r="AN60"/>
      <c r="AO60"/>
      <c r="AP60"/>
      <c r="AQ60"/>
      <c r="AR60"/>
      <c r="AS60"/>
      <c r="AT60"/>
      <c r="AU60"/>
      <c r="AV60"/>
      <c r="AW60"/>
      <c r="AX60"/>
    </row>
    <row r="61" spans="2:50" hidden="1">
      <c r="B61" s="81" t="s">
        <v>139</v>
      </c>
      <c r="C61" s="2" t="s">
        <v>84</v>
      </c>
      <c r="D61" s="24" t="str">
        <f>VLOOKUP(C61,HDADispositiondesc!B:C,2,0)</f>
        <v>See dentist in 24 hrs</v>
      </c>
      <c r="E61" s="24" t="str">
        <f>VLOOKUP(F61,HDAOutcomedesc!$C:$E,3,0)</f>
        <v>012</v>
      </c>
      <c r="F61" t="s">
        <v>85</v>
      </c>
      <c r="G61" s="1">
        <v>0</v>
      </c>
      <c r="P61"/>
      <c r="R61"/>
      <c r="Y61"/>
      <c r="AC61"/>
      <c r="AD61"/>
      <c r="AE61"/>
      <c r="AF61"/>
      <c r="AG61"/>
      <c r="AH61"/>
      <c r="AI61"/>
      <c r="AJ61"/>
      <c r="AK61"/>
      <c r="AL61"/>
      <c r="AM61"/>
      <c r="AN61"/>
      <c r="AO61"/>
      <c r="AP61"/>
      <c r="AQ61"/>
      <c r="AR61"/>
      <c r="AS61"/>
      <c r="AT61"/>
      <c r="AU61"/>
      <c r="AV61"/>
      <c r="AW61"/>
      <c r="AX61"/>
    </row>
    <row r="62" spans="2:50" hidden="1">
      <c r="B62" s="81" t="s">
        <v>139</v>
      </c>
      <c r="C62" s="2" t="s">
        <v>87</v>
      </c>
      <c r="D62" s="24" t="str">
        <f>VLOOKUP(C62,HDADispositiondesc!B:C,2,0)</f>
        <v>See dentist within the next week</v>
      </c>
      <c r="E62" s="24" t="str">
        <f>VLOOKUP(F62,HDAOutcomedesc!$C:$E,3,0)</f>
        <v>032</v>
      </c>
      <c r="F62" t="s">
        <v>88</v>
      </c>
      <c r="G62" s="1">
        <v>0</v>
      </c>
      <c r="P62"/>
      <c r="R62"/>
      <c r="Y62"/>
      <c r="AC62"/>
      <c r="AD62"/>
      <c r="AE62"/>
      <c r="AF62"/>
      <c r="AG62"/>
      <c r="AH62"/>
      <c r="AI62"/>
      <c r="AJ62"/>
      <c r="AK62"/>
      <c r="AL62"/>
      <c r="AM62"/>
      <c r="AN62"/>
      <c r="AO62"/>
      <c r="AP62"/>
      <c r="AQ62"/>
      <c r="AR62"/>
      <c r="AS62"/>
      <c r="AT62"/>
      <c r="AU62"/>
      <c r="AV62"/>
      <c r="AW62"/>
      <c r="AX62"/>
    </row>
    <row r="63" spans="2:50" hidden="1">
      <c r="B63" s="81" t="s">
        <v>139</v>
      </c>
      <c r="C63" s="2" t="s">
        <v>90</v>
      </c>
      <c r="D63" s="24" t="str">
        <f>VLOOKUP(C63,HDADispositiondesc!B:C,2,0)</f>
        <v>See GP in 2 hrs</v>
      </c>
      <c r="E63" s="24" t="str">
        <f>VLOOKUP(F63,HDAOutcomedesc!$C:$E,3,0)</f>
        <v>033</v>
      </c>
      <c r="F63" t="s">
        <v>91</v>
      </c>
      <c r="G63" s="1">
        <v>1</v>
      </c>
      <c r="P63"/>
      <c r="R63"/>
      <c r="Y63"/>
      <c r="AC63"/>
      <c r="AD63"/>
      <c r="AE63"/>
      <c r="AF63"/>
      <c r="AG63"/>
      <c r="AH63"/>
      <c r="AI63"/>
      <c r="AJ63"/>
      <c r="AK63"/>
      <c r="AL63"/>
      <c r="AM63"/>
      <c r="AN63"/>
      <c r="AO63"/>
      <c r="AP63"/>
      <c r="AQ63"/>
      <c r="AR63"/>
      <c r="AS63"/>
      <c r="AT63"/>
      <c r="AU63"/>
      <c r="AV63"/>
      <c r="AW63"/>
      <c r="AX63"/>
    </row>
    <row r="64" spans="2:50" hidden="1">
      <c r="B64" s="81" t="s">
        <v>139</v>
      </c>
      <c r="C64" s="2" t="s">
        <v>90</v>
      </c>
      <c r="D64" s="24" t="str">
        <f>VLOOKUP(C64,HDADispositiondesc!B:C,2,0)</f>
        <v>See GP in 2 hrs</v>
      </c>
      <c r="E64" s="24" t="str">
        <f>VLOOKUP(F64,HDAOutcomedesc!$C:$E,3,0)</f>
        <v>051</v>
      </c>
      <c r="F64" s="24" t="s">
        <v>44</v>
      </c>
      <c r="G64" s="1">
        <v>0</v>
      </c>
      <c r="P64"/>
      <c r="R64" s="2">
        <v>3</v>
      </c>
      <c r="Y64"/>
      <c r="AC64"/>
      <c r="AD64"/>
      <c r="AE64"/>
      <c r="AF64"/>
      <c r="AG64"/>
      <c r="AH64"/>
      <c r="AI64"/>
      <c r="AJ64"/>
      <c r="AK64"/>
      <c r="AL64"/>
      <c r="AM64"/>
      <c r="AN64"/>
      <c r="AO64"/>
      <c r="AP64"/>
      <c r="AQ64"/>
      <c r="AR64"/>
      <c r="AS64"/>
      <c r="AT64"/>
      <c r="AU64"/>
      <c r="AV64"/>
      <c r="AW64"/>
      <c r="AX64"/>
    </row>
    <row r="65" spans="2:50" hidden="1">
      <c r="B65" s="81" t="s">
        <v>139</v>
      </c>
      <c r="C65" s="2" t="s">
        <v>93</v>
      </c>
      <c r="D65" s="24" t="str">
        <f>VLOOKUP(C65,HDADispositiondesc!B:C,2,0)</f>
        <v>See GP in 2 hrs, inc telehealth</v>
      </c>
      <c r="E65" s="24" t="str">
        <f>VLOOKUP(F65,HDAOutcomedesc!$C:$E,3,0)</f>
        <v>034</v>
      </c>
      <c r="F65" t="s">
        <v>94</v>
      </c>
      <c r="G65" s="1">
        <v>2</v>
      </c>
      <c r="P65"/>
      <c r="R65"/>
      <c r="Y65"/>
      <c r="AC65"/>
      <c r="AD65"/>
      <c r="AE65"/>
      <c r="AF65"/>
      <c r="AG65"/>
      <c r="AH65"/>
      <c r="AI65"/>
      <c r="AJ65"/>
      <c r="AK65"/>
      <c r="AL65"/>
      <c r="AM65"/>
      <c r="AN65"/>
      <c r="AO65"/>
      <c r="AP65"/>
      <c r="AQ65"/>
      <c r="AR65"/>
      <c r="AS65"/>
      <c r="AT65"/>
      <c r="AU65"/>
      <c r="AV65"/>
      <c r="AW65"/>
      <c r="AX65"/>
    </row>
    <row r="66" spans="2:50" hidden="1">
      <c r="B66" s="81" t="s">
        <v>139</v>
      </c>
      <c r="C66" s="2" t="s">
        <v>93</v>
      </c>
      <c r="D66" s="24" t="str">
        <f>VLOOKUP(C66,HDADispositiondesc!B:C,2,0)</f>
        <v>See GP in 2 hrs, inc telehealth</v>
      </c>
      <c r="E66" s="24" t="str">
        <f>VLOOKUP(F66,HDAOutcomedesc!$C:$E,3,0)</f>
        <v>046</v>
      </c>
      <c r="F66" t="s">
        <v>95</v>
      </c>
      <c r="G66" s="1">
        <v>1</v>
      </c>
      <c r="O66" t="s">
        <v>96</v>
      </c>
      <c r="P66" s="47" t="s">
        <v>97</v>
      </c>
      <c r="Q66" t="s">
        <v>98</v>
      </c>
      <c r="R66"/>
      <c r="Y66"/>
      <c r="AC66"/>
      <c r="AD66"/>
      <c r="AE66"/>
      <c r="AF66"/>
      <c r="AG66"/>
      <c r="AH66"/>
      <c r="AI66"/>
      <c r="AJ66"/>
      <c r="AK66"/>
      <c r="AL66"/>
      <c r="AM66"/>
      <c r="AN66"/>
      <c r="AO66"/>
      <c r="AP66"/>
      <c r="AQ66"/>
      <c r="AR66"/>
      <c r="AS66"/>
      <c r="AT66"/>
      <c r="AU66"/>
      <c r="AV66"/>
      <c r="AW66"/>
      <c r="AX66"/>
    </row>
    <row r="67" spans="2:50" hidden="1">
      <c r="B67" s="81" t="s">
        <v>139</v>
      </c>
      <c r="C67" s="2" t="s">
        <v>93</v>
      </c>
      <c r="D67" s="24" t="str">
        <f>VLOOKUP(C67,HDADispositiondesc!B:C,2,0)</f>
        <v>See GP in 2 hrs, inc telehealth</v>
      </c>
      <c r="E67" s="24" t="str">
        <f>VLOOKUP(F67,HDAOutcomedesc!$C:$E,3,0)</f>
        <v>051</v>
      </c>
      <c r="F67" s="24" t="s">
        <v>44</v>
      </c>
      <c r="G67" s="1">
        <v>0</v>
      </c>
      <c r="P67"/>
      <c r="R67" s="2">
        <v>3</v>
      </c>
      <c r="Y67"/>
      <c r="AC67"/>
      <c r="AD67"/>
      <c r="AE67"/>
      <c r="AF67"/>
      <c r="AG67"/>
      <c r="AH67"/>
      <c r="AI67"/>
      <c r="AJ67"/>
      <c r="AK67"/>
      <c r="AL67"/>
      <c r="AM67"/>
      <c r="AN67"/>
      <c r="AO67"/>
      <c r="AP67"/>
      <c r="AQ67"/>
      <c r="AR67"/>
      <c r="AS67"/>
      <c r="AT67"/>
      <c r="AU67"/>
      <c r="AV67"/>
      <c r="AW67"/>
      <c r="AX67"/>
    </row>
    <row r="68" spans="2:50" hidden="1">
      <c r="B68" s="81" t="s">
        <v>139</v>
      </c>
      <c r="C68" s="2" t="s">
        <v>100</v>
      </c>
      <c r="D68" s="24" t="str">
        <f>VLOOKUP(C68,HDADispositiondesc!B:C,2,0)</f>
        <v>See a doctor today</v>
      </c>
      <c r="E68" s="24" t="str">
        <f>VLOOKUP(F68,HDAOutcomedesc!$C:$E,3,0)</f>
        <v>035</v>
      </c>
      <c r="F68" t="s">
        <v>101</v>
      </c>
      <c r="G68" s="1">
        <v>1</v>
      </c>
      <c r="P68"/>
      <c r="R68"/>
      <c r="Y68"/>
      <c r="AC68"/>
      <c r="AD68"/>
      <c r="AE68"/>
      <c r="AF68"/>
      <c r="AG68"/>
      <c r="AH68"/>
      <c r="AI68"/>
      <c r="AJ68"/>
      <c r="AK68"/>
      <c r="AL68"/>
      <c r="AM68"/>
      <c r="AN68"/>
      <c r="AO68"/>
      <c r="AP68"/>
      <c r="AQ68"/>
      <c r="AR68"/>
      <c r="AS68"/>
      <c r="AT68"/>
      <c r="AU68"/>
      <c r="AV68"/>
      <c r="AW68"/>
      <c r="AX68"/>
    </row>
    <row r="69" spans="2:50" hidden="1">
      <c r="B69" s="81" t="s">
        <v>139</v>
      </c>
      <c r="C69" s="2" t="s">
        <v>100</v>
      </c>
      <c r="D69" s="24" t="str">
        <f>VLOOKUP(C69,HDADispositiondesc!B:C,2,0)</f>
        <v>See a doctor today</v>
      </c>
      <c r="E69" s="24" t="str">
        <f>VLOOKUP(F69,HDAOutcomedesc!$C:$E,3,0)</f>
        <v>051</v>
      </c>
      <c r="F69" s="24" t="s">
        <v>44</v>
      </c>
      <c r="G69" s="1">
        <v>0</v>
      </c>
      <c r="P69"/>
      <c r="R69" s="2">
        <v>3</v>
      </c>
      <c r="Y69"/>
      <c r="AC69"/>
      <c r="AD69"/>
      <c r="AE69"/>
      <c r="AF69"/>
      <c r="AG69"/>
      <c r="AH69"/>
      <c r="AI69"/>
      <c r="AJ69"/>
      <c r="AK69"/>
      <c r="AL69"/>
      <c r="AM69"/>
      <c r="AN69"/>
      <c r="AO69"/>
      <c r="AP69"/>
      <c r="AQ69"/>
      <c r="AR69"/>
      <c r="AS69"/>
      <c r="AT69"/>
      <c r="AU69"/>
      <c r="AV69"/>
      <c r="AW69"/>
      <c r="AX69"/>
    </row>
    <row r="70" spans="2:50" hidden="1">
      <c r="B70" s="81" t="s">
        <v>139</v>
      </c>
      <c r="C70" s="2" t="s">
        <v>103</v>
      </c>
      <c r="D70" s="24" t="str">
        <f>VLOOKUP(C70,HDADispositiondesc!B:C,2,0)</f>
        <v>See a doctor today, inc. telehealth</v>
      </c>
      <c r="E70" s="24" t="str">
        <f>VLOOKUP(F70,HDAOutcomedesc!$C:$E,3,0)</f>
        <v>036</v>
      </c>
      <c r="F70" t="s">
        <v>104</v>
      </c>
      <c r="G70" s="1">
        <v>2</v>
      </c>
      <c r="P70"/>
      <c r="R70"/>
      <c r="Y70"/>
      <c r="AC70"/>
      <c r="AD70"/>
      <c r="AE70"/>
      <c r="AF70"/>
      <c r="AG70"/>
      <c r="AH70"/>
      <c r="AI70"/>
      <c r="AJ70"/>
      <c r="AK70"/>
      <c r="AL70"/>
      <c r="AM70"/>
      <c r="AN70"/>
      <c r="AO70"/>
      <c r="AP70"/>
      <c r="AQ70"/>
      <c r="AR70"/>
      <c r="AS70"/>
      <c r="AT70"/>
      <c r="AU70"/>
      <c r="AV70"/>
      <c r="AW70"/>
      <c r="AX70"/>
    </row>
    <row r="71" spans="2:50" hidden="1">
      <c r="B71" s="81" t="s">
        <v>139</v>
      </c>
      <c r="C71" s="2" t="s">
        <v>103</v>
      </c>
      <c r="D71" s="24" t="str">
        <f>VLOOKUP(C71,HDADispositiondesc!B:C,2,0)</f>
        <v>See a doctor today, inc. telehealth</v>
      </c>
      <c r="E71" s="24" t="str">
        <f>VLOOKUP(F71,HDAOutcomedesc!$C:$E,3,0)</f>
        <v>046</v>
      </c>
      <c r="F71" t="s">
        <v>95</v>
      </c>
      <c r="G71" s="1">
        <v>1</v>
      </c>
      <c r="O71" s="2" t="s">
        <v>96</v>
      </c>
      <c r="P71" s="47" t="s">
        <v>97</v>
      </c>
      <c r="Q71" t="s">
        <v>98</v>
      </c>
      <c r="R71"/>
      <c r="Y71"/>
      <c r="AC71"/>
      <c r="AD71"/>
      <c r="AE71"/>
      <c r="AF71"/>
      <c r="AG71"/>
      <c r="AH71"/>
      <c r="AI71"/>
      <c r="AJ71"/>
      <c r="AK71"/>
      <c r="AL71"/>
      <c r="AM71"/>
      <c r="AN71"/>
      <c r="AO71"/>
      <c r="AP71"/>
      <c r="AQ71"/>
      <c r="AR71"/>
      <c r="AS71"/>
      <c r="AT71"/>
      <c r="AU71"/>
      <c r="AV71"/>
      <c r="AW71"/>
      <c r="AX71"/>
    </row>
    <row r="72" spans="2:50" hidden="1">
      <c r="B72" s="81" t="s">
        <v>139</v>
      </c>
      <c r="C72" s="2" t="s">
        <v>103</v>
      </c>
      <c r="D72" s="24" t="str">
        <f>VLOOKUP(C72,HDADispositiondesc!B:C,2,0)</f>
        <v>See a doctor today, inc. telehealth</v>
      </c>
      <c r="E72" s="24" t="str">
        <f>VLOOKUP(F72,HDAOutcomedesc!$C:$E,3,0)</f>
        <v>051</v>
      </c>
      <c r="F72" s="24" t="s">
        <v>44</v>
      </c>
      <c r="G72" s="1">
        <v>0</v>
      </c>
      <c r="P72"/>
      <c r="R72" s="2">
        <v>3</v>
      </c>
      <c r="Y72"/>
      <c r="AC72"/>
      <c r="AD72"/>
      <c r="AE72"/>
      <c r="AF72"/>
      <c r="AG72"/>
      <c r="AH72"/>
      <c r="AI72"/>
      <c r="AJ72"/>
      <c r="AK72"/>
      <c r="AL72"/>
      <c r="AM72"/>
      <c r="AN72"/>
      <c r="AO72"/>
      <c r="AP72"/>
      <c r="AQ72"/>
      <c r="AR72"/>
      <c r="AS72"/>
      <c r="AT72"/>
      <c r="AU72"/>
      <c r="AV72"/>
      <c r="AW72"/>
      <c r="AX72"/>
    </row>
    <row r="73" spans="2:50" hidden="1">
      <c r="B73" s="81" t="s">
        <v>139</v>
      </c>
      <c r="C73" s="2" t="s">
        <v>106</v>
      </c>
      <c r="D73" s="24" t="str">
        <f>VLOOKUP(C73,HDADispositiondesc!B:C,2,0)</f>
        <v>See GP within the next week</v>
      </c>
      <c r="E73" s="24" t="str">
        <f>VLOOKUP(F73,HDAOutcomedesc!$C:$E,3,0)</f>
        <v>037</v>
      </c>
      <c r="F73" t="s">
        <v>107</v>
      </c>
      <c r="G73" s="1">
        <v>1</v>
      </c>
      <c r="P73"/>
      <c r="R73"/>
      <c r="Y73"/>
      <c r="AC73"/>
      <c r="AD73"/>
      <c r="AE73"/>
      <c r="AF73"/>
      <c r="AG73"/>
      <c r="AH73"/>
      <c r="AI73"/>
      <c r="AJ73"/>
      <c r="AK73"/>
      <c r="AL73"/>
      <c r="AM73"/>
      <c r="AN73"/>
      <c r="AO73"/>
      <c r="AP73"/>
      <c r="AQ73"/>
      <c r="AR73"/>
      <c r="AS73"/>
      <c r="AT73"/>
      <c r="AU73"/>
      <c r="AV73"/>
      <c r="AW73"/>
      <c r="AX73"/>
    </row>
    <row r="74" spans="2:50" hidden="1">
      <c r="B74" s="81" t="s">
        <v>139</v>
      </c>
      <c r="C74" s="2" t="s">
        <v>106</v>
      </c>
      <c r="D74" s="24" t="str">
        <f>VLOOKUP(C74,HDADispositiondesc!B:C,2,0)</f>
        <v>See GP within the next week</v>
      </c>
      <c r="E74" s="24" t="str">
        <f>VLOOKUP(F74,HDAOutcomedesc!$C:$E,3,0)</f>
        <v>051</v>
      </c>
      <c r="F74" s="24" t="s">
        <v>44</v>
      </c>
      <c r="G74" s="1">
        <v>0</v>
      </c>
      <c r="P74"/>
      <c r="R74" s="2">
        <v>3</v>
      </c>
      <c r="Y74"/>
      <c r="AC74"/>
      <c r="AD74"/>
      <c r="AE74"/>
      <c r="AF74"/>
      <c r="AG74"/>
      <c r="AH74"/>
      <c r="AI74"/>
      <c r="AJ74"/>
      <c r="AK74"/>
      <c r="AL74"/>
      <c r="AM74"/>
      <c r="AN74"/>
      <c r="AO74"/>
      <c r="AP74"/>
      <c r="AQ74"/>
      <c r="AR74"/>
      <c r="AS74"/>
      <c r="AT74"/>
      <c r="AU74"/>
      <c r="AV74"/>
      <c r="AW74"/>
      <c r="AX74"/>
    </row>
    <row r="75" spans="2:50" hidden="1">
      <c r="B75" s="81" t="s">
        <v>139</v>
      </c>
      <c r="C75" s="2" t="s">
        <v>109</v>
      </c>
      <c r="D75" s="24" t="str">
        <f>VLOOKUP(C75,HDADispositiondesc!B:C,2,0)</f>
        <v>See GP within the next week, inc. telehealth</v>
      </c>
      <c r="E75" s="24" t="str">
        <f>VLOOKUP(F75,HDAOutcomedesc!$C:$E,3,0)</f>
        <v>038</v>
      </c>
      <c r="F75" t="s">
        <v>110</v>
      </c>
      <c r="G75" s="1">
        <v>1</v>
      </c>
      <c r="P75"/>
      <c r="R75"/>
      <c r="Y75"/>
      <c r="AC75"/>
      <c r="AD75"/>
      <c r="AE75"/>
      <c r="AF75"/>
      <c r="AG75"/>
      <c r="AH75"/>
      <c r="AI75"/>
      <c r="AJ75"/>
      <c r="AK75"/>
      <c r="AL75"/>
      <c r="AM75"/>
      <c r="AN75"/>
      <c r="AO75"/>
      <c r="AP75"/>
      <c r="AQ75"/>
      <c r="AR75"/>
      <c r="AS75"/>
      <c r="AT75"/>
      <c r="AU75"/>
      <c r="AV75"/>
      <c r="AW75"/>
      <c r="AX75"/>
    </row>
    <row r="76" spans="2:50" hidden="1">
      <c r="B76" s="81" t="s">
        <v>139</v>
      </c>
      <c r="C76" s="2" t="s">
        <v>109</v>
      </c>
      <c r="D76" s="24" t="str">
        <f>VLOOKUP(C76,HDADispositiondesc!B:C,2,0)</f>
        <v>See GP within the next week, inc. telehealth</v>
      </c>
      <c r="E76" s="24" t="str">
        <f>VLOOKUP(F76,HDAOutcomedesc!$C:$E,3,0)</f>
        <v>051</v>
      </c>
      <c r="F76" s="24" t="s">
        <v>44</v>
      </c>
      <c r="G76" s="1">
        <v>0</v>
      </c>
      <c r="P76"/>
      <c r="R76" s="2">
        <v>3</v>
      </c>
      <c r="Y76"/>
      <c r="AC76"/>
      <c r="AD76"/>
      <c r="AE76"/>
      <c r="AF76"/>
      <c r="AG76"/>
      <c r="AH76"/>
      <c r="AI76"/>
      <c r="AJ76"/>
      <c r="AK76"/>
      <c r="AL76"/>
      <c r="AM76"/>
      <c r="AN76"/>
      <c r="AO76"/>
      <c r="AP76"/>
      <c r="AQ76"/>
      <c r="AR76"/>
      <c r="AS76"/>
      <c r="AT76"/>
      <c r="AU76"/>
      <c r="AV76"/>
      <c r="AW76"/>
      <c r="AX76"/>
    </row>
    <row r="77" spans="2:50" hidden="1">
      <c r="B77" s="81" t="s">
        <v>139</v>
      </c>
      <c r="C77" s="2" t="s">
        <v>112</v>
      </c>
      <c r="D77" s="24" t="str">
        <f>VLOOKUP(C77,HDADispositiondesc!B:C,2,0)</f>
        <v>See pharmacist in 2 hrs</v>
      </c>
      <c r="E77" s="24" t="str">
        <f>VLOOKUP(F77,HDAOutcomedesc!$C:$E,3,0)</f>
        <v>041</v>
      </c>
      <c r="F77" t="s">
        <v>74</v>
      </c>
      <c r="G77" s="1">
        <v>0</v>
      </c>
      <c r="P77"/>
      <c r="R77"/>
      <c r="Y77"/>
      <c r="AC77"/>
      <c r="AD77"/>
      <c r="AE77"/>
      <c r="AF77"/>
      <c r="AG77"/>
      <c r="AH77"/>
      <c r="AI77"/>
      <c r="AJ77"/>
      <c r="AK77"/>
      <c r="AL77"/>
      <c r="AM77"/>
      <c r="AN77"/>
      <c r="AO77"/>
      <c r="AP77"/>
      <c r="AQ77"/>
      <c r="AR77"/>
      <c r="AS77"/>
      <c r="AT77"/>
      <c r="AU77"/>
      <c r="AV77"/>
      <c r="AW77"/>
      <c r="AX77"/>
    </row>
    <row r="78" spans="2:50" hidden="1">
      <c r="B78" s="81" t="s">
        <v>139</v>
      </c>
      <c r="C78" s="2" t="s">
        <v>113</v>
      </c>
      <c r="D78" s="24" t="str">
        <f>VLOOKUP(C78,HDADispositiondesc!B:C,2,0)</f>
        <v>See pharmacist in 24 hrs</v>
      </c>
      <c r="E78" s="24" t="str">
        <f>VLOOKUP(F78,HDAOutcomedesc!$C:$E,3,0)</f>
        <v>042</v>
      </c>
      <c r="F78" t="s">
        <v>114</v>
      </c>
      <c r="G78" s="1">
        <v>0</v>
      </c>
      <c r="P78"/>
      <c r="R78"/>
      <c r="Y78"/>
      <c r="AC78"/>
      <c r="AD78"/>
      <c r="AE78"/>
      <c r="AF78"/>
      <c r="AG78"/>
      <c r="AH78"/>
      <c r="AI78"/>
      <c r="AJ78"/>
      <c r="AK78"/>
      <c r="AL78"/>
      <c r="AM78"/>
      <c r="AN78"/>
      <c r="AO78"/>
      <c r="AP78"/>
      <c r="AQ78"/>
      <c r="AR78"/>
      <c r="AS78"/>
      <c r="AT78"/>
      <c r="AU78"/>
      <c r="AV78"/>
      <c r="AW78"/>
      <c r="AX78"/>
    </row>
    <row r="79" spans="2:50" hidden="1">
      <c r="B79" s="81" t="s">
        <v>139</v>
      </c>
      <c r="C79" s="2" t="s">
        <v>116</v>
      </c>
      <c r="D79" s="24" t="str">
        <f>VLOOKUP(C79,HDADispositiondesc!B:C,2,0)</f>
        <v>See pharmacist within the next week</v>
      </c>
      <c r="E79" s="24" t="str">
        <f>VLOOKUP(F79,HDAOutcomedesc!$C:$E,3,0)</f>
        <v>043</v>
      </c>
      <c r="F79" t="s">
        <v>117</v>
      </c>
      <c r="G79" s="1">
        <v>0</v>
      </c>
      <c r="P79"/>
      <c r="R79"/>
      <c r="Y79"/>
      <c r="AC79"/>
      <c r="AD79"/>
      <c r="AE79"/>
      <c r="AF79"/>
      <c r="AG79"/>
      <c r="AH79"/>
      <c r="AI79"/>
      <c r="AJ79"/>
      <c r="AK79"/>
      <c r="AL79"/>
      <c r="AM79"/>
      <c r="AN79"/>
      <c r="AO79"/>
      <c r="AP79"/>
      <c r="AQ79"/>
      <c r="AR79"/>
      <c r="AS79"/>
      <c r="AT79"/>
      <c r="AU79"/>
      <c r="AV79"/>
      <c r="AW79"/>
      <c r="AX79"/>
    </row>
    <row r="80" spans="2:50" hidden="1">
      <c r="B80" s="81" t="s">
        <v>139</v>
      </c>
      <c r="C80" s="2" t="s">
        <v>119</v>
      </c>
      <c r="D80" s="24" t="str">
        <f>VLOOKUP(C80,HDADispositiondesc!B:C,2,0)</f>
        <v>See primary maternity care provider in 2 hrs</v>
      </c>
      <c r="E80" s="24" t="str">
        <f>VLOOKUP(F80,HDAOutcomedesc!$C:$E,3,0)</f>
        <v>019</v>
      </c>
      <c r="F80" t="s">
        <v>120</v>
      </c>
      <c r="G80" s="1">
        <v>0</v>
      </c>
      <c r="P80"/>
      <c r="R80"/>
      <c r="Y80"/>
      <c r="AC80"/>
      <c r="AD80"/>
      <c r="AE80"/>
      <c r="AF80"/>
      <c r="AG80"/>
      <c r="AH80"/>
      <c r="AI80"/>
      <c r="AJ80"/>
      <c r="AK80"/>
      <c r="AL80"/>
      <c r="AM80"/>
      <c r="AN80"/>
      <c r="AO80"/>
      <c r="AP80"/>
      <c r="AQ80"/>
      <c r="AR80"/>
      <c r="AS80"/>
      <c r="AT80"/>
      <c r="AU80"/>
      <c r="AV80"/>
      <c r="AW80"/>
      <c r="AX80"/>
    </row>
    <row r="81" spans="2:50" hidden="1">
      <c r="B81" s="81" t="s">
        <v>139</v>
      </c>
      <c r="C81" s="2" t="s">
        <v>122</v>
      </c>
      <c r="D81" s="24" t="str">
        <f>VLOOKUP(C81,HDADispositiondesc!B:C,2,0)</f>
        <v>See primary maternity care provider in 24 hrs</v>
      </c>
      <c r="E81" s="24" t="str">
        <f>VLOOKUP(F81,HDAOutcomedesc!$C:$E,3,0)</f>
        <v>020</v>
      </c>
      <c r="F81" t="s">
        <v>123</v>
      </c>
      <c r="G81" s="1">
        <v>0</v>
      </c>
      <c r="P81"/>
      <c r="R81"/>
      <c r="Y81"/>
      <c r="AC81"/>
      <c r="AD81"/>
      <c r="AE81"/>
      <c r="AF81"/>
      <c r="AG81"/>
      <c r="AH81"/>
      <c r="AI81"/>
      <c r="AJ81"/>
      <c r="AK81"/>
      <c r="AL81"/>
      <c r="AM81"/>
      <c r="AN81"/>
      <c r="AO81"/>
      <c r="AP81"/>
      <c r="AQ81"/>
      <c r="AR81"/>
      <c r="AS81"/>
      <c r="AT81"/>
      <c r="AU81"/>
      <c r="AV81"/>
      <c r="AW81"/>
      <c r="AX81"/>
    </row>
    <row r="82" spans="2:50" hidden="1">
      <c r="B82" s="81" t="s">
        <v>139</v>
      </c>
      <c r="C82" s="2" t="s">
        <v>124</v>
      </c>
      <c r="D82" s="24" t="str">
        <f>VLOOKUP(C82,HDADispositiondesc!B:C,2,0)</f>
        <v>See primary maternity care provider within the next week</v>
      </c>
      <c r="E82" s="24" t="str">
        <f>VLOOKUP(F82,HDAOutcomedesc!$C:$E,3,0)</f>
        <v>021</v>
      </c>
      <c r="F82" t="s">
        <v>125</v>
      </c>
      <c r="G82" s="1">
        <v>0</v>
      </c>
      <c r="P82"/>
      <c r="R82"/>
      <c r="Y82"/>
      <c r="AC82"/>
      <c r="AD82"/>
      <c r="AE82"/>
      <c r="AF82"/>
      <c r="AG82"/>
      <c r="AH82"/>
      <c r="AI82"/>
      <c r="AJ82"/>
      <c r="AK82"/>
      <c r="AL82"/>
      <c r="AM82"/>
      <c r="AN82"/>
      <c r="AO82"/>
      <c r="AP82"/>
      <c r="AQ82"/>
      <c r="AR82"/>
      <c r="AS82"/>
      <c r="AT82"/>
      <c r="AU82"/>
      <c r="AV82"/>
      <c r="AW82"/>
      <c r="AX82"/>
    </row>
    <row r="83" spans="2:50" hidden="1">
      <c r="B83" s="81" t="s">
        <v>139</v>
      </c>
      <c r="C83" s="2" t="s">
        <v>126</v>
      </c>
      <c r="D83" s="24" t="str">
        <f>VLOOKUP(C83,HDADispositiondesc!B:C,2,0)</f>
        <v>Self care</v>
      </c>
      <c r="E83" s="24" t="str">
        <f>VLOOKUP(F83,HDAOutcomedesc!$C:$E,3,0)</f>
        <v>044</v>
      </c>
      <c r="F83" t="s">
        <v>127</v>
      </c>
      <c r="G83" s="1">
        <v>0</v>
      </c>
      <c r="P83"/>
      <c r="R83"/>
      <c r="Y83"/>
      <c r="AC83"/>
      <c r="AD83"/>
      <c r="AE83"/>
      <c r="AF83"/>
      <c r="AG83"/>
      <c r="AH83"/>
      <c r="AI83"/>
      <c r="AJ83"/>
      <c r="AK83"/>
      <c r="AL83"/>
      <c r="AM83"/>
      <c r="AN83"/>
      <c r="AO83"/>
      <c r="AP83"/>
      <c r="AQ83"/>
      <c r="AR83"/>
      <c r="AS83"/>
      <c r="AT83"/>
      <c r="AU83"/>
      <c r="AV83"/>
      <c r="AW83"/>
      <c r="AX83"/>
    </row>
    <row r="84" spans="2:50" ht="17.899999999999999" hidden="1" customHeight="1">
      <c r="B84" s="81" t="s">
        <v>139</v>
      </c>
      <c r="C84" s="2" t="s">
        <v>66</v>
      </c>
      <c r="D84" s="24" t="str">
        <f>VLOOKUP(C84,HDADispositiondesc!B:C,2,0)</f>
        <v>Arrange Emergency Contraception within the next 2 hours</v>
      </c>
      <c r="E84" s="24" t="str">
        <f>VLOOKUP(F84,HDAOutcomedesc!$C:$E,3,0)</f>
        <v>004</v>
      </c>
      <c r="F84" t="s">
        <v>128</v>
      </c>
      <c r="G84" s="1">
        <v>0</v>
      </c>
      <c r="P84"/>
      <c r="R84"/>
      <c r="Y84"/>
      <c r="AC84"/>
      <c r="AD84"/>
      <c r="AE84"/>
      <c r="AF84"/>
      <c r="AG84"/>
      <c r="AH84"/>
      <c r="AI84"/>
      <c r="AJ84"/>
      <c r="AK84"/>
      <c r="AL84"/>
      <c r="AM84"/>
      <c r="AN84"/>
      <c r="AO84"/>
      <c r="AP84"/>
      <c r="AQ84"/>
      <c r="AR84"/>
      <c r="AS84"/>
      <c r="AT84"/>
      <c r="AU84"/>
      <c r="AV84"/>
      <c r="AW84"/>
      <c r="AX84"/>
    </row>
    <row r="85" spans="2:50" hidden="1">
      <c r="B85" s="81" t="s">
        <v>139</v>
      </c>
      <c r="C85" s="2" t="s">
        <v>129</v>
      </c>
      <c r="D85" s="24" t="str">
        <f>VLOOKUP(C85,HDADispositiondesc!B:C,2,0)</f>
        <v>Contact Maternal Child Health Nurse</v>
      </c>
      <c r="E85" s="24" t="str">
        <f>VLOOKUP(F85,HDAOutcomedesc!$C:$E,3,0)</f>
        <v>008</v>
      </c>
      <c r="F85" t="s">
        <v>130</v>
      </c>
      <c r="G85" s="1">
        <v>0</v>
      </c>
      <c r="P85"/>
      <c r="R85"/>
      <c r="Y85"/>
      <c r="AC85"/>
      <c r="AD85"/>
      <c r="AE85"/>
      <c r="AF85"/>
      <c r="AG85"/>
      <c r="AH85"/>
      <c r="AI85"/>
      <c r="AJ85"/>
      <c r="AK85"/>
      <c r="AL85"/>
      <c r="AM85"/>
      <c r="AN85"/>
      <c r="AO85"/>
      <c r="AP85"/>
      <c r="AQ85"/>
      <c r="AR85"/>
      <c r="AS85"/>
      <c r="AT85"/>
      <c r="AU85"/>
      <c r="AV85"/>
      <c r="AW85"/>
      <c r="AX85"/>
    </row>
    <row r="86" spans="2:50" hidden="1">
      <c r="B86" s="81" t="s">
        <v>139</v>
      </c>
      <c r="C86" s="2" t="s">
        <v>131</v>
      </c>
      <c r="D86" s="24" t="str">
        <f>VLOOKUP(C86,HDADispositiondesc!B:C,2,0)</f>
        <v>Contact Sexual Health Services within 12 hours</v>
      </c>
      <c r="E86" s="24" t="str">
        <f>VLOOKUP(F86,HDAOutcomedesc!$C:$E,3,0)</f>
        <v>010</v>
      </c>
      <c r="F86" t="s">
        <v>132</v>
      </c>
      <c r="G86" s="1">
        <v>0</v>
      </c>
      <c r="P86"/>
      <c r="R86"/>
      <c r="Y86"/>
      <c r="AC86"/>
      <c r="AD86"/>
      <c r="AE86"/>
      <c r="AF86"/>
      <c r="AG86"/>
      <c r="AH86"/>
      <c r="AI86"/>
      <c r="AJ86"/>
      <c r="AK86"/>
      <c r="AL86"/>
      <c r="AM86"/>
      <c r="AN86"/>
      <c r="AO86"/>
      <c r="AP86"/>
      <c r="AQ86"/>
      <c r="AR86"/>
      <c r="AS86"/>
      <c r="AT86"/>
      <c r="AU86"/>
      <c r="AV86"/>
      <c r="AW86"/>
      <c r="AX86"/>
    </row>
    <row r="87" spans="2:50" hidden="1">
      <c r="B87" s="81" t="s">
        <v>139</v>
      </c>
      <c r="C87" s="2" t="s">
        <v>133</v>
      </c>
      <c r="D87" s="24" t="str">
        <f>VLOOKUP(C87,HDADispositiondesc!B:C,2,0)</f>
        <v>Refer to Podiatrist</v>
      </c>
      <c r="E87" s="24" t="str">
        <f>VLOOKUP(F87,HDAOutcomedesc!$C:$E,3,0)</f>
        <v>027</v>
      </c>
      <c r="F87" t="s">
        <v>134</v>
      </c>
      <c r="G87" s="1">
        <v>0</v>
      </c>
      <c r="P87"/>
      <c r="R87"/>
      <c r="Y87"/>
      <c r="AC87"/>
      <c r="AD87"/>
      <c r="AE87"/>
      <c r="AF87"/>
      <c r="AG87"/>
      <c r="AH87"/>
      <c r="AI87"/>
      <c r="AJ87"/>
      <c r="AK87"/>
      <c r="AL87"/>
      <c r="AM87"/>
      <c r="AN87"/>
      <c r="AO87"/>
      <c r="AP87"/>
      <c r="AQ87"/>
      <c r="AR87"/>
      <c r="AS87"/>
      <c r="AT87"/>
      <c r="AU87"/>
      <c r="AV87"/>
      <c r="AW87"/>
      <c r="AX87"/>
    </row>
    <row r="88" spans="2:50" hidden="1">
      <c r="B88" s="81" t="s">
        <v>139</v>
      </c>
      <c r="C88" s="2" t="s">
        <v>135</v>
      </c>
      <c r="D88" s="24" t="str">
        <f>VLOOKUP(C88,HDADispositiondesc!B:C,2,0)</f>
        <v>Refer to Physiotherapist</v>
      </c>
      <c r="E88" s="24" t="str">
        <f>VLOOKUP(F88,HDAOutcomedesc!$C:$E,3,0)</f>
        <v>053</v>
      </c>
      <c r="F88" t="s">
        <v>136</v>
      </c>
      <c r="G88" s="1">
        <v>0</v>
      </c>
      <c r="P88"/>
      <c r="R88"/>
      <c r="Y88"/>
      <c r="AC88"/>
      <c r="AD88"/>
      <c r="AE88"/>
      <c r="AF88"/>
      <c r="AG88"/>
      <c r="AH88"/>
      <c r="AI88"/>
      <c r="AJ88"/>
      <c r="AK88"/>
      <c r="AL88"/>
      <c r="AM88"/>
      <c r="AN88"/>
      <c r="AO88"/>
      <c r="AP88"/>
      <c r="AQ88"/>
      <c r="AR88"/>
      <c r="AS88"/>
      <c r="AT88"/>
      <c r="AU88"/>
      <c r="AV88"/>
      <c r="AW88"/>
      <c r="AX88"/>
    </row>
    <row r="89" spans="2:50" hidden="1">
      <c r="B89" s="81" t="s">
        <v>139</v>
      </c>
      <c r="C89" s="2" t="s">
        <v>137</v>
      </c>
      <c r="D89" s="24" t="str">
        <f>VLOOKUP(C89,HDADispositiondesc!B:C,2,0)</f>
        <v>Refer to Dietitian</v>
      </c>
      <c r="E89" s="24" t="str">
        <f>VLOOKUP(F89,HDAOutcomedesc!$C:$E,3,0)</f>
        <v>052</v>
      </c>
      <c r="F89" s="2" t="s">
        <v>138</v>
      </c>
      <c r="G89" s="1">
        <v>0</v>
      </c>
      <c r="P89"/>
      <c r="R89"/>
      <c r="Y89"/>
      <c r="AC89"/>
      <c r="AD89"/>
      <c r="AE89"/>
      <c r="AF89"/>
      <c r="AG89"/>
      <c r="AH89"/>
      <c r="AI89"/>
      <c r="AJ89"/>
      <c r="AK89"/>
      <c r="AL89"/>
      <c r="AM89"/>
      <c r="AN89"/>
      <c r="AO89"/>
      <c r="AP89"/>
      <c r="AQ89"/>
      <c r="AR89"/>
      <c r="AS89"/>
      <c r="AT89"/>
      <c r="AU89"/>
      <c r="AV89"/>
      <c r="AW89"/>
      <c r="AX89"/>
    </row>
    <row r="90" spans="2:50" hidden="1">
      <c r="B90" s="82" t="s">
        <v>145</v>
      </c>
      <c r="C90" s="24" t="s">
        <v>42</v>
      </c>
      <c r="D90" s="24" t="str">
        <f>VLOOKUP(C90,HDADispositiondesc!B:C,2,0)</f>
        <v>Activate 000</v>
      </c>
      <c r="E90" s="24" t="str">
        <f>VLOOKUP(F90,HDAOutcomedesc!$C:$E,3,0)</f>
        <v>001</v>
      </c>
      <c r="F90" s="24" t="s">
        <v>43</v>
      </c>
      <c r="G90" s="1">
        <v>1</v>
      </c>
      <c r="P90"/>
      <c r="R90"/>
      <c r="Y90"/>
      <c r="AC90"/>
      <c r="AD90"/>
      <c r="AE90"/>
      <c r="AF90"/>
      <c r="AG90"/>
      <c r="AH90"/>
      <c r="AI90"/>
      <c r="AJ90"/>
      <c r="AK90"/>
      <c r="AL90"/>
      <c r="AM90"/>
      <c r="AN90"/>
      <c r="AO90"/>
      <c r="AP90"/>
      <c r="AQ90"/>
      <c r="AR90"/>
      <c r="AS90"/>
      <c r="AT90"/>
      <c r="AU90"/>
      <c r="AV90"/>
      <c r="AW90"/>
      <c r="AX90"/>
    </row>
    <row r="91" spans="2:50" ht="12" hidden="1" customHeight="1">
      <c r="B91" s="82" t="s">
        <v>145</v>
      </c>
      <c r="C91" s="24" t="s">
        <v>42</v>
      </c>
      <c r="D91" s="24" t="str">
        <f>VLOOKUP(C91,HDADispositiondesc!B:C,2,0)</f>
        <v>Activate 000</v>
      </c>
      <c r="E91" s="24" t="str">
        <f>VLOOKUP(F91,HDAOutcomedesc!$C:$E,3,0)</f>
        <v>051</v>
      </c>
      <c r="F91" s="24" t="s">
        <v>44</v>
      </c>
      <c r="G91" s="1">
        <v>0</v>
      </c>
      <c r="P91"/>
      <c r="R91">
        <v>3</v>
      </c>
      <c r="Y91"/>
      <c r="AC91"/>
      <c r="AD91"/>
      <c r="AE91"/>
      <c r="AF91"/>
      <c r="AG91"/>
      <c r="AH91"/>
      <c r="AI91"/>
      <c r="AJ91"/>
      <c r="AK91"/>
      <c r="AL91"/>
      <c r="AM91"/>
      <c r="AN91"/>
      <c r="AO91"/>
      <c r="AP91"/>
      <c r="AQ91"/>
      <c r="AR91"/>
      <c r="AS91"/>
      <c r="AT91"/>
      <c r="AU91"/>
      <c r="AV91"/>
      <c r="AW91"/>
      <c r="AX91"/>
    </row>
    <row r="92" spans="2:50" hidden="1">
      <c r="B92" s="82" t="s">
        <v>145</v>
      </c>
      <c r="C92" s="2" t="s">
        <v>46</v>
      </c>
      <c r="D92" s="24" t="str">
        <f>VLOOKUP(C92,HDADispositiondesc!B:C,2,0)</f>
        <v>Go to Emergency Dept</v>
      </c>
      <c r="E92" s="24" t="str">
        <f>VLOOKUP(F92,HDAOutcomedesc!$C:$E,3,0)</f>
        <v>006</v>
      </c>
      <c r="F92" s="24" t="s">
        <v>47</v>
      </c>
      <c r="G92" s="1">
        <v>1</v>
      </c>
      <c r="P92"/>
      <c r="R92"/>
      <c r="Y92"/>
      <c r="AC92"/>
      <c r="AD92"/>
      <c r="AE92"/>
      <c r="AF92"/>
      <c r="AG92"/>
      <c r="AH92"/>
      <c r="AI92"/>
      <c r="AJ92"/>
      <c r="AK92"/>
      <c r="AL92"/>
      <c r="AM92"/>
      <c r="AN92"/>
      <c r="AO92"/>
      <c r="AP92"/>
      <c r="AQ92"/>
      <c r="AR92"/>
      <c r="AS92"/>
      <c r="AT92"/>
      <c r="AU92"/>
      <c r="AV92"/>
      <c r="AW92"/>
      <c r="AX92"/>
    </row>
    <row r="93" spans="2:50" hidden="1">
      <c r="B93" s="82" t="s">
        <v>145</v>
      </c>
      <c r="C93" s="2" t="s">
        <v>46</v>
      </c>
      <c r="D93" s="24" t="str">
        <f>VLOOKUP(C93,HDADispositiondesc!B:C,2,0)</f>
        <v>Go to Emergency Dept</v>
      </c>
      <c r="E93" s="24" t="str">
        <f>VLOOKUP(F93,HDAOutcomedesc!$C:$E,3,0)</f>
        <v>051</v>
      </c>
      <c r="F93" s="24" t="s">
        <v>44</v>
      </c>
      <c r="G93" s="1">
        <v>0</v>
      </c>
      <c r="P93"/>
      <c r="R93" s="2">
        <v>3</v>
      </c>
      <c r="Y93"/>
      <c r="AC93"/>
      <c r="AD93"/>
      <c r="AE93"/>
      <c r="AF93"/>
      <c r="AG93"/>
      <c r="AH93"/>
      <c r="AI93"/>
      <c r="AJ93"/>
      <c r="AK93"/>
      <c r="AL93"/>
      <c r="AM93"/>
      <c r="AN93"/>
      <c r="AO93"/>
      <c r="AP93"/>
      <c r="AQ93"/>
      <c r="AR93"/>
      <c r="AS93"/>
      <c r="AT93"/>
      <c r="AU93"/>
      <c r="AV93"/>
      <c r="AW93"/>
      <c r="AX93"/>
    </row>
    <row r="94" spans="2:50" hidden="1">
      <c r="B94" s="82" t="s">
        <v>145</v>
      </c>
      <c r="C94" s="2" t="s">
        <v>50</v>
      </c>
      <c r="D94" s="24" t="str">
        <f>VLOOKUP(C94,HDADispositiondesc!B:C,2,0)</f>
        <v>Contact your Mental Health Provider urgently</v>
      </c>
      <c r="E94" s="24" t="str">
        <f>VLOOKUP(F94,HDAOutcomedesc!$C:$E,3,0)</f>
        <v>049</v>
      </c>
      <c r="F94" t="s">
        <v>51</v>
      </c>
      <c r="G94" s="1">
        <v>0</v>
      </c>
      <c r="P94"/>
      <c r="R94"/>
      <c r="Y94"/>
      <c r="AC94"/>
      <c r="AD94"/>
      <c r="AE94"/>
      <c r="AF94"/>
      <c r="AG94"/>
      <c r="AH94"/>
      <c r="AI94"/>
      <c r="AJ94"/>
      <c r="AK94"/>
      <c r="AL94"/>
      <c r="AM94"/>
      <c r="AN94"/>
      <c r="AO94"/>
      <c r="AP94"/>
      <c r="AQ94"/>
      <c r="AR94"/>
      <c r="AS94"/>
      <c r="AT94"/>
      <c r="AU94"/>
      <c r="AV94"/>
      <c r="AW94"/>
      <c r="AX94"/>
    </row>
    <row r="95" spans="2:50" hidden="1">
      <c r="B95" s="82" t="s">
        <v>145</v>
      </c>
      <c r="C95" s="2" t="s">
        <v>52</v>
      </c>
      <c r="D95" s="2" t="s">
        <v>53</v>
      </c>
      <c r="E95" s="24" t="str">
        <f>VLOOKUP(F95,HDAOutcomedesc!$C:$E,3,0)</f>
        <v>014</v>
      </c>
      <c r="F95" t="s">
        <v>53</v>
      </c>
      <c r="G95" s="1">
        <v>0</v>
      </c>
      <c r="P95"/>
      <c r="R95"/>
      <c r="Y95"/>
      <c r="AC95"/>
      <c r="AD95"/>
      <c r="AE95"/>
      <c r="AF95"/>
      <c r="AG95"/>
      <c r="AH95"/>
      <c r="AI95"/>
      <c r="AJ95"/>
      <c r="AK95"/>
      <c r="AL95"/>
      <c r="AM95"/>
      <c r="AN95"/>
      <c r="AO95"/>
      <c r="AP95"/>
      <c r="AQ95"/>
      <c r="AR95"/>
      <c r="AS95"/>
      <c r="AT95"/>
      <c r="AU95"/>
      <c r="AV95"/>
      <c r="AW95"/>
      <c r="AX95"/>
    </row>
    <row r="96" spans="2:50" hidden="1">
      <c r="B96" s="82" t="s">
        <v>145</v>
      </c>
      <c r="C96" s="2" t="s">
        <v>54</v>
      </c>
      <c r="D96" s="2" t="s">
        <v>55</v>
      </c>
      <c r="E96" s="24" t="str">
        <f>VLOOKUP(F96,HDAOutcomedesc!$C:$E,3,0)</f>
        <v>015</v>
      </c>
      <c r="F96" t="s">
        <v>56</v>
      </c>
      <c r="G96" s="1">
        <v>0</v>
      </c>
      <c r="P96"/>
      <c r="R96"/>
      <c r="Y96"/>
      <c r="AC96"/>
      <c r="AD96"/>
      <c r="AE96"/>
      <c r="AF96"/>
      <c r="AG96"/>
      <c r="AH96"/>
      <c r="AI96"/>
      <c r="AJ96"/>
      <c r="AK96"/>
      <c r="AL96"/>
      <c r="AM96"/>
      <c r="AN96"/>
      <c r="AO96"/>
      <c r="AP96"/>
      <c r="AQ96"/>
      <c r="AR96"/>
      <c r="AS96"/>
      <c r="AT96"/>
      <c r="AU96"/>
      <c r="AV96"/>
      <c r="AW96"/>
      <c r="AX96"/>
    </row>
    <row r="97" spans="1:55" hidden="1">
      <c r="B97" s="82" t="s">
        <v>145</v>
      </c>
      <c r="C97" t="s">
        <v>58</v>
      </c>
      <c r="D97" s="24" t="str">
        <f>VLOOKUP(C97,HDADispositiondesc!B:C,2,0)</f>
        <v>Contact your optometrist/ophthalmologist in 2 hrs</v>
      </c>
      <c r="E97" s="24" t="str">
        <f>VLOOKUP(F97,HDAOutcomedesc!$C:$E,3,0)</f>
        <v>016</v>
      </c>
      <c r="F97" t="s">
        <v>59</v>
      </c>
      <c r="G97" s="1">
        <v>0</v>
      </c>
      <c r="P97"/>
      <c r="R97"/>
      <c r="Y97"/>
      <c r="AC97"/>
      <c r="AD97"/>
      <c r="AE97"/>
      <c r="AF97"/>
      <c r="AG97"/>
      <c r="AH97"/>
      <c r="AI97"/>
      <c r="AJ97"/>
      <c r="AK97"/>
      <c r="AL97"/>
      <c r="AM97"/>
      <c r="AN97"/>
      <c r="AO97"/>
      <c r="AP97"/>
      <c r="AQ97"/>
      <c r="AR97"/>
      <c r="AS97"/>
      <c r="AT97"/>
      <c r="AU97"/>
      <c r="AV97"/>
      <c r="AW97"/>
      <c r="AX97"/>
    </row>
    <row r="98" spans="1:55" hidden="1">
      <c r="B98" s="82" t="s">
        <v>145</v>
      </c>
      <c r="C98" t="s">
        <v>61</v>
      </c>
      <c r="D98" s="24" t="str">
        <f>VLOOKUP(C98,HDADispositiondesc!B:C,2,0)</f>
        <v>Contact your optometrist/ophthalmologist in 24 hrs</v>
      </c>
      <c r="E98" s="24" t="str">
        <f>VLOOKUP(F98,HDAOutcomedesc!$C:$E,3,0)</f>
        <v>017</v>
      </c>
      <c r="F98" t="s">
        <v>62</v>
      </c>
      <c r="G98" s="1">
        <v>0</v>
      </c>
      <c r="P98"/>
      <c r="R98"/>
      <c r="Y98"/>
      <c r="AC98"/>
      <c r="AD98"/>
      <c r="AE98"/>
      <c r="AF98"/>
      <c r="AG98"/>
      <c r="AH98"/>
      <c r="AI98"/>
      <c r="AJ98"/>
      <c r="AK98"/>
      <c r="AL98"/>
      <c r="AM98"/>
      <c r="AN98"/>
      <c r="AO98"/>
      <c r="AP98"/>
      <c r="AQ98"/>
      <c r="AR98"/>
      <c r="AS98"/>
      <c r="AT98"/>
      <c r="AU98"/>
      <c r="AV98"/>
      <c r="AW98"/>
      <c r="AX98"/>
    </row>
    <row r="99" spans="1:55" hidden="1">
      <c r="B99" s="82" t="s">
        <v>145</v>
      </c>
      <c r="C99" t="s">
        <v>64</v>
      </c>
      <c r="D99" s="24" t="str">
        <f>VLOOKUP(C99,HDADispositiondesc!B:C,2,0)</f>
        <v>Contact your optometrist/ophthalmologist within a week</v>
      </c>
      <c r="E99" s="24" t="str">
        <f>VLOOKUP(F99,HDAOutcomedesc!$C:$E,3,0)</f>
        <v>018</v>
      </c>
      <c r="F99" t="s">
        <v>65</v>
      </c>
      <c r="G99" s="1">
        <v>0</v>
      </c>
      <c r="P99"/>
      <c r="R99"/>
      <c r="Y99"/>
      <c r="AC99"/>
      <c r="AD99"/>
      <c r="AE99"/>
      <c r="AF99"/>
      <c r="AG99"/>
      <c r="AH99"/>
      <c r="AI99"/>
      <c r="AJ99"/>
      <c r="AK99"/>
      <c r="AL99"/>
      <c r="AM99"/>
      <c r="AN99"/>
      <c r="AO99"/>
      <c r="AP99"/>
      <c r="AQ99"/>
      <c r="AR99"/>
      <c r="AS99"/>
      <c r="AT99"/>
      <c r="AU99"/>
      <c r="AV99"/>
      <c r="AW99"/>
      <c r="AX99"/>
    </row>
    <row r="100" spans="1:55" ht="25" hidden="1">
      <c r="B100" s="82" t="s">
        <v>145</v>
      </c>
      <c r="C100" t="s">
        <v>67</v>
      </c>
      <c r="D100" s="24" t="str">
        <f>VLOOKUP(C100,HDADispositiondesc!B:C,2,0)</f>
        <v>Refer to Medicines Line</v>
      </c>
      <c r="E100" s="24" t="str">
        <f>VLOOKUP(F100,HDAOutcomedesc!$C:$E,3,0)</f>
        <v>026</v>
      </c>
      <c r="F100" t="s">
        <v>68</v>
      </c>
      <c r="G100" s="1">
        <v>1</v>
      </c>
      <c r="P100"/>
      <c r="Q100" s="2" t="s">
        <v>146</v>
      </c>
      <c r="R100"/>
      <c r="S100" s="24" t="s">
        <v>70</v>
      </c>
      <c r="V100" s="2" t="s">
        <v>147</v>
      </c>
      <c r="X100" t="s">
        <v>148</v>
      </c>
      <c r="Y100" s="137" t="s">
        <v>73</v>
      </c>
      <c r="AC100"/>
      <c r="AD100"/>
      <c r="AE100"/>
      <c r="AF100"/>
      <c r="AG100"/>
      <c r="AH100"/>
      <c r="AI100"/>
      <c r="AJ100"/>
      <c r="AK100"/>
      <c r="AL100"/>
      <c r="AM100"/>
      <c r="AN100"/>
      <c r="AO100"/>
      <c r="AP100"/>
      <c r="AQ100"/>
      <c r="AR100"/>
      <c r="AS100"/>
      <c r="AT100"/>
      <c r="AU100"/>
      <c r="AV100"/>
      <c r="AW100"/>
      <c r="AX100"/>
    </row>
    <row r="101" spans="1:55" ht="25" hidden="1">
      <c r="A101" t="s">
        <v>3276</v>
      </c>
      <c r="B101" s="82" t="s">
        <v>145</v>
      </c>
      <c r="C101" t="s">
        <v>67</v>
      </c>
      <c r="D101" s="24" t="str">
        <f>VLOOKUP(C101,HDADispositiondesc!B:C,2,0)</f>
        <v>Refer to Medicines Line</v>
      </c>
      <c r="E101" s="24" t="str">
        <f>VLOOKUP(F101,HDAOutcomedesc!$C:$E,3,0)</f>
        <v>041</v>
      </c>
      <c r="F101" t="s">
        <v>74</v>
      </c>
      <c r="G101" s="1">
        <v>0</v>
      </c>
      <c r="P101"/>
      <c r="R101"/>
      <c r="S101" s="24" t="s">
        <v>70</v>
      </c>
      <c r="Y101" s="137" t="s">
        <v>73</v>
      </c>
      <c r="AC101"/>
      <c r="AD101"/>
      <c r="AE101"/>
      <c r="AF101"/>
      <c r="AG101"/>
      <c r="AH101"/>
      <c r="AI101"/>
      <c r="AJ101"/>
      <c r="AK101"/>
      <c r="AL101"/>
      <c r="AM101"/>
      <c r="AN101"/>
      <c r="AO101"/>
      <c r="AP101"/>
      <c r="AQ101"/>
      <c r="AR101"/>
      <c r="AS101"/>
      <c r="AT101"/>
      <c r="AU101"/>
      <c r="AV101"/>
      <c r="AW101"/>
      <c r="AX101"/>
      <c r="BC101" t="s">
        <v>3290</v>
      </c>
    </row>
    <row r="102" spans="1:55" hidden="1">
      <c r="B102" s="82" t="s">
        <v>145</v>
      </c>
      <c r="C102" t="s">
        <v>75</v>
      </c>
      <c r="D102" s="24" t="str">
        <f>VLOOKUP(C102,HDADispositiondesc!B:C,2,0)</f>
        <v>Refer to Poisons Information Centre immediately</v>
      </c>
      <c r="E102" s="24" t="str">
        <f>VLOOKUP(F102,HDAOutcomedesc!$C:$E,3,0)</f>
        <v>050</v>
      </c>
      <c r="F102" t="s">
        <v>76</v>
      </c>
      <c r="G102" s="1">
        <v>0</v>
      </c>
      <c r="P102"/>
      <c r="R102"/>
      <c r="Y102"/>
      <c r="AC102"/>
      <c r="AD102"/>
      <c r="AE102"/>
      <c r="AF102"/>
      <c r="AG102"/>
      <c r="AH102"/>
      <c r="AI102"/>
      <c r="AJ102"/>
      <c r="AK102"/>
      <c r="AL102"/>
      <c r="AM102"/>
      <c r="AN102"/>
      <c r="AO102"/>
      <c r="AP102"/>
      <c r="AQ102"/>
      <c r="AR102"/>
      <c r="AS102"/>
      <c r="AT102"/>
      <c r="AU102"/>
      <c r="AV102"/>
      <c r="AW102"/>
      <c r="AX102"/>
    </row>
    <row r="103" spans="1:55" hidden="1">
      <c r="B103" s="82" t="s">
        <v>145</v>
      </c>
      <c r="C103" t="s">
        <v>78</v>
      </c>
      <c r="D103" s="24" t="str">
        <f>VLOOKUP(C103,HDADispositiondesc!B:C,2,0)</f>
        <v>Refer to State Pharmacy Service</v>
      </c>
      <c r="E103" s="24" t="str">
        <f>VLOOKUP(F103,HDAOutcomedesc!$C:$E,3,0)</f>
        <v>029</v>
      </c>
      <c r="F103" s="2" t="s">
        <v>79</v>
      </c>
      <c r="G103" s="1">
        <v>0</v>
      </c>
      <c r="P103"/>
      <c r="R103"/>
      <c r="Y103"/>
      <c r="AC103"/>
      <c r="AD103"/>
      <c r="AE103"/>
      <c r="AF103"/>
      <c r="AG103"/>
      <c r="AH103"/>
      <c r="AI103"/>
      <c r="AJ103"/>
      <c r="AK103"/>
      <c r="AL103"/>
      <c r="AM103"/>
      <c r="AN103"/>
      <c r="AO103"/>
      <c r="AP103"/>
      <c r="AQ103"/>
      <c r="AR103"/>
      <c r="AS103"/>
      <c r="AT103"/>
      <c r="AU103"/>
      <c r="AV103"/>
      <c r="AW103"/>
      <c r="AX103"/>
    </row>
    <row r="104" spans="1:55" hidden="1">
      <c r="B104" s="82" t="s">
        <v>145</v>
      </c>
      <c r="C104" s="2" t="s">
        <v>81</v>
      </c>
      <c r="D104" s="24" t="str">
        <f>VLOOKUP(C104,HDADispositiondesc!B:C,2,0)</f>
        <v>See dentist in 2 hrs</v>
      </c>
      <c r="E104" s="24" t="str">
        <f>VLOOKUP(F104,HDAOutcomedesc!$C:$E,3,0)</f>
        <v>011</v>
      </c>
      <c r="F104" t="s">
        <v>82</v>
      </c>
      <c r="G104" s="1">
        <v>0</v>
      </c>
      <c r="P104"/>
      <c r="R104"/>
      <c r="Y104"/>
      <c r="AC104"/>
      <c r="AD104"/>
      <c r="AE104"/>
      <c r="AF104"/>
      <c r="AG104"/>
      <c r="AH104"/>
      <c r="AI104"/>
      <c r="AJ104"/>
      <c r="AK104"/>
      <c r="AL104"/>
      <c r="AM104"/>
      <c r="AN104"/>
      <c r="AO104"/>
      <c r="AP104"/>
      <c r="AQ104"/>
      <c r="AR104"/>
      <c r="AS104"/>
      <c r="AT104"/>
      <c r="AU104"/>
      <c r="AV104"/>
      <c r="AW104"/>
      <c r="AX104"/>
    </row>
    <row r="105" spans="1:55" hidden="1">
      <c r="B105" s="82" t="s">
        <v>145</v>
      </c>
      <c r="C105" s="2" t="s">
        <v>84</v>
      </c>
      <c r="D105" s="24" t="str">
        <f>VLOOKUP(C105,HDADispositiondesc!B:C,2,0)</f>
        <v>See dentist in 24 hrs</v>
      </c>
      <c r="E105" s="24" t="str">
        <f>VLOOKUP(F105,HDAOutcomedesc!$C:$E,3,0)</f>
        <v>012</v>
      </c>
      <c r="F105" t="s">
        <v>85</v>
      </c>
      <c r="G105" s="1">
        <v>0</v>
      </c>
      <c r="P105"/>
      <c r="R105"/>
      <c r="Y105"/>
      <c r="AC105"/>
      <c r="AD105"/>
      <c r="AE105"/>
      <c r="AF105"/>
      <c r="AG105"/>
      <c r="AH105"/>
      <c r="AI105"/>
      <c r="AJ105"/>
      <c r="AK105"/>
      <c r="AL105"/>
      <c r="AM105"/>
      <c r="AN105"/>
      <c r="AO105"/>
      <c r="AP105"/>
      <c r="AQ105"/>
      <c r="AR105"/>
      <c r="AS105"/>
      <c r="AT105"/>
      <c r="AU105"/>
      <c r="AV105"/>
      <c r="AW105"/>
      <c r="AX105"/>
    </row>
    <row r="106" spans="1:55" hidden="1">
      <c r="B106" s="82" t="s">
        <v>145</v>
      </c>
      <c r="C106" s="2" t="s">
        <v>87</v>
      </c>
      <c r="D106" s="24" t="str">
        <f>VLOOKUP(C106,HDADispositiondesc!B:C,2,0)</f>
        <v>See dentist within the next week</v>
      </c>
      <c r="E106" s="24" t="str">
        <f>VLOOKUP(F106,HDAOutcomedesc!$C:$E,3,0)</f>
        <v>032</v>
      </c>
      <c r="F106" t="s">
        <v>88</v>
      </c>
      <c r="G106" s="1">
        <v>0</v>
      </c>
      <c r="P106"/>
      <c r="R106"/>
      <c r="Y106"/>
      <c r="AC106"/>
      <c r="AD106"/>
      <c r="AE106"/>
      <c r="AF106"/>
      <c r="AG106"/>
      <c r="AH106"/>
      <c r="AI106"/>
      <c r="AJ106"/>
      <c r="AK106"/>
      <c r="AL106"/>
      <c r="AM106"/>
      <c r="AN106"/>
      <c r="AO106"/>
      <c r="AP106"/>
      <c r="AQ106"/>
      <c r="AR106"/>
      <c r="AS106"/>
      <c r="AT106"/>
      <c r="AU106"/>
      <c r="AV106"/>
      <c r="AW106"/>
      <c r="AX106"/>
    </row>
    <row r="107" spans="1:55" ht="25" hidden="1">
      <c r="A107" t="s">
        <v>3277</v>
      </c>
      <c r="B107" s="82" t="s">
        <v>145</v>
      </c>
      <c r="C107" s="2" t="s">
        <v>90</v>
      </c>
      <c r="D107" s="24" t="str">
        <f>VLOOKUP(C107,HDADispositiondesc!B:C,2,0)</f>
        <v>See GP in 2 hrs</v>
      </c>
      <c r="E107" s="24" t="str">
        <f>VLOOKUP(F107,HDAOutcomedesc!$C:$E,3,0)</f>
        <v>033</v>
      </c>
      <c r="F107" t="s">
        <v>91</v>
      </c>
      <c r="G107" s="184" t="s">
        <v>149</v>
      </c>
      <c r="P107"/>
      <c r="R107"/>
      <c r="S107" s="24" t="s">
        <v>70</v>
      </c>
      <c r="Y107" s="137" t="s">
        <v>150</v>
      </c>
      <c r="AA107" s="2" t="s">
        <v>151</v>
      </c>
      <c r="AC107"/>
      <c r="AD107" s="53" t="s">
        <v>152</v>
      </c>
      <c r="AE107"/>
      <c r="AF107" s="137" t="s">
        <v>153</v>
      </c>
      <c r="AG107" s="137" t="s">
        <v>154</v>
      </c>
      <c r="AH107"/>
      <c r="AI107" s="145" t="s">
        <v>153</v>
      </c>
      <c r="AJ107" s="134" t="s">
        <v>154</v>
      </c>
      <c r="AK107"/>
      <c r="AL107" s="145" t="s">
        <v>151</v>
      </c>
      <c r="AM107" s="145" t="s">
        <v>154</v>
      </c>
      <c r="AN107"/>
      <c r="AO107" s="137" t="s">
        <v>151</v>
      </c>
      <c r="AP107" s="145" t="s">
        <v>154</v>
      </c>
      <c r="AQ107"/>
      <c r="AR107"/>
      <c r="AS107"/>
      <c r="AT107"/>
      <c r="AU107"/>
      <c r="AV107"/>
      <c r="AW107"/>
      <c r="AX107"/>
      <c r="BC107" t="s">
        <v>3290</v>
      </c>
    </row>
    <row r="108" spans="1:55" ht="25" hidden="1">
      <c r="B108" s="82" t="s">
        <v>145</v>
      </c>
      <c r="C108" s="2" t="s">
        <v>90</v>
      </c>
      <c r="D108" s="24" t="str">
        <f>VLOOKUP(C108,HDADispositiondesc!B:C,2,0)</f>
        <v>See GP in 2 hrs</v>
      </c>
      <c r="E108" s="24" t="str">
        <f>VLOOKUP(F108,HDAOutcomedesc!$C:$E,3,0)</f>
        <v>028</v>
      </c>
      <c r="F108" s="24" t="s">
        <v>155</v>
      </c>
      <c r="G108" s="184" t="s">
        <v>156</v>
      </c>
      <c r="O108" t="s">
        <v>96</v>
      </c>
      <c r="P108" s="24" t="s">
        <v>157</v>
      </c>
      <c r="R108" s="122">
        <v>5</v>
      </c>
      <c r="S108" s="24" t="s">
        <v>70</v>
      </c>
      <c r="T108" s="2" t="s">
        <v>158</v>
      </c>
      <c r="U108" s="2" t="s">
        <v>159</v>
      </c>
      <c r="V108" s="2" t="s">
        <v>160</v>
      </c>
      <c r="W108" s="2" t="s">
        <v>161</v>
      </c>
      <c r="X108" s="2" t="s">
        <v>148</v>
      </c>
      <c r="Y108" s="139" t="s">
        <v>162</v>
      </c>
      <c r="AA108" s="2" t="s">
        <v>151</v>
      </c>
      <c r="AC108" s="66" t="s">
        <v>163</v>
      </c>
      <c r="AD108" s="53" t="s">
        <v>164</v>
      </c>
      <c r="AE108"/>
      <c r="AF108" s="137" t="s">
        <v>151</v>
      </c>
      <c r="AG108" s="134" t="s">
        <v>165</v>
      </c>
      <c r="AH108" s="146">
        <v>3936</v>
      </c>
      <c r="AI108" s="146" t="s">
        <v>151</v>
      </c>
      <c r="AJ108" s="134" t="s">
        <v>166</v>
      </c>
      <c r="AK108" s="134">
        <v>3695</v>
      </c>
      <c r="AL108" s="134" t="s">
        <v>151</v>
      </c>
      <c r="AM108" s="137" t="s">
        <v>167</v>
      </c>
      <c r="AN108" s="134">
        <v>4006</v>
      </c>
      <c r="AO108" s="134" t="s">
        <v>151</v>
      </c>
      <c r="AP108" s="146" t="s">
        <v>154</v>
      </c>
      <c r="AQ108"/>
      <c r="AR108"/>
      <c r="AS108"/>
      <c r="AT108"/>
      <c r="AU108"/>
      <c r="AV108"/>
      <c r="AW108"/>
      <c r="AX108"/>
    </row>
    <row r="109" spans="1:55" ht="25" hidden="1">
      <c r="B109" s="82" t="s">
        <v>145</v>
      </c>
      <c r="C109" s="2" t="s">
        <v>90</v>
      </c>
      <c r="D109" s="24" t="str">
        <f>VLOOKUP(C109,HDADispositiondesc!B:C,2,0)</f>
        <v>See GP in 2 hrs</v>
      </c>
      <c r="E109" s="24" t="str">
        <f>VLOOKUP(F109,HDAOutcomedesc!$C:$E,3,0)</f>
        <v>051</v>
      </c>
      <c r="F109" s="24" t="s">
        <v>44</v>
      </c>
      <c r="G109" s="1">
        <v>0</v>
      </c>
      <c r="P109"/>
      <c r="R109" s="122">
        <v>3</v>
      </c>
      <c r="S109" s="24" t="s">
        <v>70</v>
      </c>
      <c r="V109" s="2" t="s">
        <v>160</v>
      </c>
      <c r="W109" s="83" t="s">
        <v>168</v>
      </c>
      <c r="X109" s="2" t="s">
        <v>72</v>
      </c>
      <c r="Y109" s="139" t="s">
        <v>162</v>
      </c>
      <c r="AA109" s="2" t="s">
        <v>151</v>
      </c>
      <c r="AC109" s="53" t="s">
        <v>169</v>
      </c>
      <c r="AD109" s="66" t="s">
        <v>170</v>
      </c>
      <c r="AE109" s="134">
        <v>3758</v>
      </c>
      <c r="AF109" s="137" t="s">
        <v>151</v>
      </c>
      <c r="AG109" s="134" t="s">
        <v>171</v>
      </c>
      <c r="AH109" s="146">
        <v>3790</v>
      </c>
      <c r="AI109" s="134" t="s">
        <v>151</v>
      </c>
      <c r="AJ109" s="137" t="s">
        <v>172</v>
      </c>
      <c r="AK109" s="134">
        <v>3790</v>
      </c>
      <c r="AL109" s="134" t="s">
        <v>151</v>
      </c>
      <c r="AM109" s="137" t="s">
        <v>173</v>
      </c>
      <c r="AN109" s="134">
        <v>4003</v>
      </c>
      <c r="AO109" s="134" t="s">
        <v>151</v>
      </c>
      <c r="AP109" s="146" t="s">
        <v>154</v>
      </c>
      <c r="AQ109"/>
      <c r="AR109"/>
      <c r="AS109"/>
      <c r="AT109"/>
      <c r="AU109"/>
      <c r="AV109"/>
      <c r="AW109"/>
      <c r="AX109"/>
    </row>
    <row r="110" spans="1:55" ht="25" hidden="1">
      <c r="A110" t="s">
        <v>3278</v>
      </c>
      <c r="B110" s="82" t="s">
        <v>145</v>
      </c>
      <c r="C110" s="2" t="s">
        <v>93</v>
      </c>
      <c r="D110" s="24" t="str">
        <f>VLOOKUP(C110,HDADispositiondesc!B:C,2,0)</f>
        <v>See GP in 2 hrs, inc telehealth</v>
      </c>
      <c r="E110" s="24" t="str">
        <f>VLOOKUP(F110,HDAOutcomedesc!$C:$E,3,0)</f>
        <v>034</v>
      </c>
      <c r="F110" t="s">
        <v>94</v>
      </c>
      <c r="G110" s="1">
        <v>3</v>
      </c>
      <c r="P110"/>
      <c r="R110"/>
      <c r="S110" s="24" t="s">
        <v>70</v>
      </c>
      <c r="Y110" s="137" t="s">
        <v>150</v>
      </c>
      <c r="AA110" s="2" t="s">
        <v>151</v>
      </c>
      <c r="AC110"/>
      <c r="AD110" s="53" t="s">
        <v>154</v>
      </c>
      <c r="AE110"/>
      <c r="AF110" s="137" t="s">
        <v>151</v>
      </c>
      <c r="AG110" s="137" t="s">
        <v>154</v>
      </c>
      <c r="AH110"/>
      <c r="AI110" s="145" t="s">
        <v>153</v>
      </c>
      <c r="AJ110" s="137" t="s">
        <v>154</v>
      </c>
      <c r="AK110"/>
      <c r="AL110" s="137" t="s">
        <v>174</v>
      </c>
      <c r="AM110"/>
      <c r="AN110"/>
      <c r="AO110" t="s">
        <v>175</v>
      </c>
      <c r="AP110" s="145" t="s">
        <v>154</v>
      </c>
      <c r="AQ110"/>
      <c r="AR110"/>
      <c r="AS110"/>
      <c r="AT110"/>
      <c r="AU110"/>
      <c r="AV110"/>
      <c r="AW110"/>
      <c r="AX110"/>
      <c r="BC110" t="s">
        <v>3290</v>
      </c>
    </row>
    <row r="111" spans="1:55" ht="24" hidden="1" customHeight="1">
      <c r="B111" s="82" t="s">
        <v>145</v>
      </c>
      <c r="C111" s="2" t="s">
        <v>93</v>
      </c>
      <c r="D111" s="24" t="str">
        <f>VLOOKUP(C111,HDADispositiondesc!B:C,2,0)</f>
        <v>See GP in 2 hrs, inc telehealth</v>
      </c>
      <c r="E111" s="24" t="str">
        <f>VLOOKUP(F111,HDAOutcomedesc!$C:$E,3,0)</f>
        <v>046</v>
      </c>
      <c r="F111" t="s">
        <v>95</v>
      </c>
      <c r="G111" s="184" t="s">
        <v>156</v>
      </c>
      <c r="O111" t="s">
        <v>96</v>
      </c>
      <c r="P111" s="47" t="s">
        <v>97</v>
      </c>
      <c r="Q111" t="s">
        <v>98</v>
      </c>
      <c r="R111"/>
      <c r="S111" s="24" t="s">
        <v>70</v>
      </c>
      <c r="T111" s="2" t="s">
        <v>158</v>
      </c>
      <c r="U111" s="2" t="s">
        <v>176</v>
      </c>
      <c r="V111" s="2" t="s">
        <v>177</v>
      </c>
      <c r="W111" s="2" t="s">
        <v>178</v>
      </c>
      <c r="X111" s="2" t="s">
        <v>148</v>
      </c>
      <c r="Y111" s="137" t="s">
        <v>179</v>
      </c>
      <c r="Z111" s="2" t="s">
        <v>180</v>
      </c>
      <c r="AA111" s="2" t="s">
        <v>151</v>
      </c>
      <c r="AC111" s="53" t="s">
        <v>181</v>
      </c>
      <c r="AD111" s="53" t="s">
        <v>182</v>
      </c>
      <c r="AE111" s="137">
        <v>3870</v>
      </c>
      <c r="AF111" s="137" t="s">
        <v>151</v>
      </c>
      <c r="AG111" s="137" t="s">
        <v>183</v>
      </c>
      <c r="AH111" s="145">
        <v>3587</v>
      </c>
      <c r="AI111" s="137" t="s">
        <v>151</v>
      </c>
      <c r="AJ111" s="137" t="s">
        <v>154</v>
      </c>
      <c r="AK111"/>
      <c r="AL111" s="137" t="s">
        <v>174</v>
      </c>
      <c r="AM111"/>
      <c r="AN111"/>
      <c r="AO111" t="s">
        <v>184</v>
      </c>
      <c r="AP111" s="137" t="s">
        <v>185</v>
      </c>
      <c r="AQ111" s="162" t="s">
        <v>186</v>
      </c>
      <c r="AR111"/>
      <c r="AS111"/>
      <c r="AT111" s="162" t="s">
        <v>186</v>
      </c>
      <c r="AU111"/>
      <c r="AV111"/>
      <c r="AW111"/>
      <c r="AX111"/>
    </row>
    <row r="112" spans="1:55" ht="25" hidden="1">
      <c r="B112" s="82" t="s">
        <v>145</v>
      </c>
      <c r="C112" s="2" t="s">
        <v>93</v>
      </c>
      <c r="D112" s="24" t="str">
        <f>VLOOKUP(C112,HDADispositiondesc!B:C,2,0)</f>
        <v>See GP in 2 hrs, inc telehealth</v>
      </c>
      <c r="E112" s="24" t="str">
        <f>VLOOKUP(F112,HDAOutcomedesc!$C:$E,3,0)</f>
        <v>051</v>
      </c>
      <c r="F112" s="24" t="s">
        <v>44</v>
      </c>
      <c r="G112" s="1">
        <v>0</v>
      </c>
      <c r="P112"/>
      <c r="R112" s="122">
        <v>3</v>
      </c>
      <c r="S112" s="24" t="s">
        <v>70</v>
      </c>
      <c r="V112" s="2" t="s">
        <v>160</v>
      </c>
      <c r="W112" s="83" t="s">
        <v>168</v>
      </c>
      <c r="X112" s="2" t="s">
        <v>72</v>
      </c>
      <c r="Y112" s="139" t="s">
        <v>162</v>
      </c>
      <c r="AA112" s="2" t="s">
        <v>151</v>
      </c>
      <c r="AC112" s="53" t="s">
        <v>169</v>
      </c>
      <c r="AD112" s="66" t="s">
        <v>170</v>
      </c>
      <c r="AE112" s="134">
        <v>3758</v>
      </c>
      <c r="AF112" s="134" t="s">
        <v>151</v>
      </c>
      <c r="AG112" s="134" t="s">
        <v>171</v>
      </c>
      <c r="AH112" s="146">
        <v>3790</v>
      </c>
      <c r="AI112" s="134" t="s">
        <v>151</v>
      </c>
      <c r="AJ112" s="137" t="s">
        <v>172</v>
      </c>
      <c r="AK112" s="134">
        <v>3790</v>
      </c>
      <c r="AL112" s="137" t="s">
        <v>174</v>
      </c>
      <c r="AM112"/>
      <c r="AN112"/>
      <c r="AO112" t="s">
        <v>187</v>
      </c>
      <c r="AP112" s="146" t="s">
        <v>154</v>
      </c>
      <c r="AQ112"/>
      <c r="AR112"/>
      <c r="AS112"/>
      <c r="AT112"/>
      <c r="AU112"/>
      <c r="AV112"/>
      <c r="AW112"/>
      <c r="AX112"/>
    </row>
    <row r="113" spans="2:50" ht="25" hidden="1">
      <c r="B113" s="82" t="s">
        <v>145</v>
      </c>
      <c r="C113" s="2" t="s">
        <v>93</v>
      </c>
      <c r="D113" s="24" t="str">
        <f>VLOOKUP(C113,HDADispositiondesc!B:C,2,0)</f>
        <v>See GP in 2 hrs, inc telehealth</v>
      </c>
      <c r="E113" s="24" t="str">
        <f>VLOOKUP(F113,HDAOutcomedesc!$C:$E,3,0)</f>
        <v>028</v>
      </c>
      <c r="F113" s="24" t="s">
        <v>155</v>
      </c>
      <c r="G113" s="184" t="s">
        <v>149</v>
      </c>
      <c r="O113" t="s">
        <v>96</v>
      </c>
      <c r="P113" s="24" t="s">
        <v>157</v>
      </c>
      <c r="R113" s="122">
        <v>5</v>
      </c>
      <c r="S113" s="24" t="s">
        <v>70</v>
      </c>
      <c r="T113" s="2" t="s">
        <v>158</v>
      </c>
      <c r="U113" s="83" t="s">
        <v>188</v>
      </c>
      <c r="V113" s="83" t="s">
        <v>189</v>
      </c>
      <c r="W113" s="83" t="s">
        <v>190</v>
      </c>
      <c r="X113" s="2" t="s">
        <v>72</v>
      </c>
      <c r="Y113" s="139" t="s">
        <v>162</v>
      </c>
      <c r="Z113" s="2" t="s">
        <v>169</v>
      </c>
      <c r="AA113" s="2" t="s">
        <v>151</v>
      </c>
      <c r="AC113"/>
      <c r="AD113" s="53" t="s">
        <v>191</v>
      </c>
      <c r="AE113" s="137">
        <v>3871</v>
      </c>
      <c r="AF113" s="137" t="s">
        <v>151</v>
      </c>
      <c r="AG113" s="137" t="s">
        <v>154</v>
      </c>
      <c r="AH113"/>
      <c r="AI113" s="145" t="s">
        <v>153</v>
      </c>
      <c r="AJ113" s="137" t="s">
        <v>154</v>
      </c>
      <c r="AK113"/>
      <c r="AL113" s="137" t="s">
        <v>174</v>
      </c>
      <c r="AM113"/>
      <c r="AN113"/>
      <c r="AO113" t="s">
        <v>192</v>
      </c>
      <c r="AP113" s="145" t="s">
        <v>154</v>
      </c>
      <c r="AQ113"/>
      <c r="AR113"/>
      <c r="AS113"/>
      <c r="AT113"/>
      <c r="AU113"/>
      <c r="AV113"/>
      <c r="AW113"/>
      <c r="AX113"/>
    </row>
    <row r="114" spans="2:50" hidden="1">
      <c r="B114" s="82" t="s">
        <v>145</v>
      </c>
      <c r="C114" s="2" t="s">
        <v>100</v>
      </c>
      <c r="D114" s="24" t="str">
        <f>VLOOKUP(C114,HDADispositiondesc!B:C,2,0)</f>
        <v>See a doctor today</v>
      </c>
      <c r="E114" s="24" t="str">
        <f>VLOOKUP(F114,HDAOutcomedesc!$C:$E,3,0)</f>
        <v>035</v>
      </c>
      <c r="F114" t="s">
        <v>101</v>
      </c>
      <c r="G114" s="1">
        <v>1</v>
      </c>
      <c r="P114"/>
      <c r="R114"/>
      <c r="Y114"/>
      <c r="AC114"/>
      <c r="AD114"/>
      <c r="AE114"/>
      <c r="AF114"/>
      <c r="AG114"/>
      <c r="AH114"/>
      <c r="AI114"/>
      <c r="AJ114"/>
      <c r="AK114"/>
      <c r="AL114"/>
      <c r="AM114"/>
      <c r="AN114"/>
      <c r="AO114"/>
      <c r="AP114"/>
      <c r="AQ114"/>
      <c r="AR114"/>
      <c r="AS114"/>
      <c r="AT114"/>
      <c r="AU114"/>
      <c r="AV114"/>
      <c r="AW114"/>
      <c r="AX114"/>
    </row>
    <row r="115" spans="2:50" hidden="1">
      <c r="B115" s="82" t="s">
        <v>145</v>
      </c>
      <c r="C115" s="2" t="s">
        <v>100</v>
      </c>
      <c r="D115" s="24" t="str">
        <f>VLOOKUP(C115,HDADispositiondesc!B:C,2,0)</f>
        <v>See a doctor today</v>
      </c>
      <c r="E115" s="24" t="str">
        <f>VLOOKUP(F115,HDAOutcomedesc!$C:$E,3,0)</f>
        <v>051</v>
      </c>
      <c r="F115" s="24" t="s">
        <v>44</v>
      </c>
      <c r="G115" s="1">
        <v>0</v>
      </c>
      <c r="P115"/>
      <c r="R115" s="2">
        <v>3</v>
      </c>
      <c r="Y115"/>
      <c r="AC115"/>
      <c r="AD115"/>
      <c r="AE115"/>
      <c r="AF115"/>
      <c r="AG115"/>
      <c r="AH115"/>
      <c r="AI115"/>
      <c r="AJ115"/>
      <c r="AK115"/>
      <c r="AL115"/>
      <c r="AM115"/>
      <c r="AN115"/>
      <c r="AO115"/>
      <c r="AP115"/>
      <c r="AQ115"/>
      <c r="AR115"/>
      <c r="AS115"/>
      <c r="AT115"/>
      <c r="AU115"/>
      <c r="AV115"/>
      <c r="AW115"/>
      <c r="AX115"/>
    </row>
    <row r="116" spans="2:50" hidden="1">
      <c r="B116" s="82" t="s">
        <v>145</v>
      </c>
      <c r="C116" s="2" t="s">
        <v>103</v>
      </c>
      <c r="D116" s="24" t="str">
        <f>VLOOKUP(C116,HDADispositiondesc!B:C,2,0)</f>
        <v>See a doctor today, inc. telehealth</v>
      </c>
      <c r="E116" s="24" t="str">
        <f>VLOOKUP(F116,HDAOutcomedesc!$C:$E,3,0)</f>
        <v>036</v>
      </c>
      <c r="F116" t="s">
        <v>104</v>
      </c>
      <c r="G116" s="1">
        <v>2</v>
      </c>
      <c r="P116"/>
      <c r="R116"/>
      <c r="Y116"/>
      <c r="AC116"/>
      <c r="AD116"/>
      <c r="AE116"/>
      <c r="AF116"/>
      <c r="AG116"/>
      <c r="AH116"/>
      <c r="AI116"/>
      <c r="AJ116"/>
      <c r="AK116"/>
      <c r="AL116"/>
      <c r="AM116"/>
      <c r="AN116"/>
      <c r="AO116"/>
      <c r="AP116"/>
      <c r="AQ116"/>
      <c r="AR116"/>
      <c r="AS116"/>
      <c r="AT116"/>
      <c r="AU116"/>
      <c r="AV116"/>
      <c r="AW116"/>
      <c r="AX116"/>
    </row>
    <row r="117" spans="2:50" hidden="1">
      <c r="B117" s="82" t="s">
        <v>145</v>
      </c>
      <c r="C117" s="2" t="s">
        <v>103</v>
      </c>
      <c r="D117" s="24" t="str">
        <f>VLOOKUP(C117,HDADispositiondesc!B:C,2,0)</f>
        <v>See a doctor today, inc. telehealth</v>
      </c>
      <c r="E117" s="24" t="str">
        <f>VLOOKUP(F117,HDAOutcomedesc!$C:$E,3,0)</f>
        <v>046</v>
      </c>
      <c r="F117" t="s">
        <v>95</v>
      </c>
      <c r="G117" s="1">
        <v>1</v>
      </c>
      <c r="O117" s="2" t="s">
        <v>96</v>
      </c>
      <c r="P117" s="47" t="s">
        <v>97</v>
      </c>
      <c r="Q117" t="s">
        <v>98</v>
      </c>
      <c r="R117"/>
      <c r="Y117"/>
      <c r="AC117"/>
      <c r="AD117"/>
      <c r="AE117"/>
      <c r="AF117"/>
      <c r="AG117"/>
      <c r="AH117"/>
      <c r="AI117"/>
      <c r="AJ117"/>
      <c r="AK117"/>
      <c r="AL117"/>
      <c r="AM117"/>
      <c r="AN117"/>
      <c r="AO117"/>
      <c r="AP117"/>
      <c r="AQ117"/>
      <c r="AR117"/>
      <c r="AS117"/>
      <c r="AT117"/>
      <c r="AU117"/>
      <c r="AV117"/>
      <c r="AW117"/>
      <c r="AX117"/>
    </row>
    <row r="118" spans="2:50" hidden="1">
      <c r="B118" s="82" t="s">
        <v>145</v>
      </c>
      <c r="C118" s="2" t="s">
        <v>103</v>
      </c>
      <c r="D118" s="24" t="str">
        <f>VLOOKUP(C118,HDADispositiondesc!B:C,2,0)</f>
        <v>See a doctor today, inc. telehealth</v>
      </c>
      <c r="E118" s="24" t="str">
        <f>VLOOKUP(F118,HDAOutcomedesc!$C:$E,3,0)</f>
        <v>051</v>
      </c>
      <c r="F118" s="24" t="s">
        <v>44</v>
      </c>
      <c r="G118" s="1">
        <v>0</v>
      </c>
      <c r="P118"/>
      <c r="R118" s="2">
        <v>3</v>
      </c>
      <c r="Y118"/>
      <c r="AC118"/>
      <c r="AD118"/>
      <c r="AE118"/>
      <c r="AF118"/>
      <c r="AG118"/>
      <c r="AH118"/>
      <c r="AI118"/>
      <c r="AJ118"/>
      <c r="AK118"/>
      <c r="AL118"/>
      <c r="AM118"/>
      <c r="AN118"/>
      <c r="AO118"/>
      <c r="AP118"/>
      <c r="AQ118"/>
      <c r="AR118"/>
      <c r="AS118"/>
      <c r="AT118"/>
      <c r="AU118"/>
      <c r="AV118"/>
      <c r="AW118"/>
      <c r="AX118"/>
    </row>
    <row r="119" spans="2:50" hidden="1">
      <c r="B119" s="82" t="s">
        <v>145</v>
      </c>
      <c r="C119" s="2" t="s">
        <v>106</v>
      </c>
      <c r="D119" s="24" t="str">
        <f>VLOOKUP(C119,HDADispositiondesc!B:C,2,0)</f>
        <v>See GP within the next week</v>
      </c>
      <c r="E119" s="24" t="str">
        <f>VLOOKUP(F119,HDAOutcomedesc!$C:$E,3,0)</f>
        <v>037</v>
      </c>
      <c r="F119" t="s">
        <v>107</v>
      </c>
      <c r="G119" s="1">
        <v>1</v>
      </c>
      <c r="P119"/>
      <c r="R119"/>
      <c r="Y119"/>
      <c r="AC119"/>
      <c r="AD119"/>
      <c r="AE119"/>
      <c r="AF119"/>
      <c r="AG119"/>
      <c r="AH119"/>
      <c r="AI119"/>
      <c r="AJ119"/>
      <c r="AK119"/>
      <c r="AL119"/>
      <c r="AM119"/>
      <c r="AN119"/>
      <c r="AO119"/>
      <c r="AP119"/>
      <c r="AQ119"/>
      <c r="AR119"/>
      <c r="AS119"/>
      <c r="AT119"/>
      <c r="AU119"/>
      <c r="AV119"/>
      <c r="AW119"/>
      <c r="AX119"/>
    </row>
    <row r="120" spans="2:50" hidden="1">
      <c r="B120" s="82" t="s">
        <v>145</v>
      </c>
      <c r="C120" s="2" t="s">
        <v>106</v>
      </c>
      <c r="D120" s="24" t="str">
        <f>VLOOKUP(C120,HDADispositiondesc!B:C,2,0)</f>
        <v>See GP within the next week</v>
      </c>
      <c r="E120" s="24" t="str">
        <f>VLOOKUP(F120,HDAOutcomedesc!$C:$E,3,0)</f>
        <v>051</v>
      </c>
      <c r="F120" s="24" t="s">
        <v>44</v>
      </c>
      <c r="G120" s="1">
        <v>0</v>
      </c>
      <c r="P120"/>
      <c r="R120" s="2">
        <v>3</v>
      </c>
      <c r="Y120"/>
      <c r="AC120"/>
      <c r="AD120"/>
      <c r="AE120"/>
      <c r="AF120"/>
      <c r="AG120"/>
      <c r="AH120"/>
      <c r="AI120"/>
      <c r="AJ120"/>
      <c r="AK120"/>
      <c r="AL120"/>
      <c r="AM120"/>
      <c r="AN120"/>
      <c r="AO120"/>
      <c r="AP120"/>
      <c r="AQ120"/>
      <c r="AR120"/>
      <c r="AS120"/>
      <c r="AT120"/>
      <c r="AU120"/>
      <c r="AV120"/>
      <c r="AW120"/>
      <c r="AX120"/>
    </row>
    <row r="121" spans="2:50" hidden="1">
      <c r="B121" s="82" t="s">
        <v>145</v>
      </c>
      <c r="C121" s="2" t="s">
        <v>109</v>
      </c>
      <c r="D121" s="24" t="str">
        <f>VLOOKUP(C121,HDADispositiondesc!B:C,2,0)</f>
        <v>See GP within the next week, inc. telehealth</v>
      </c>
      <c r="E121" s="24" t="str">
        <f>VLOOKUP(F121,HDAOutcomedesc!$C:$E,3,0)</f>
        <v>038</v>
      </c>
      <c r="F121" t="s">
        <v>110</v>
      </c>
      <c r="G121" s="1">
        <v>1</v>
      </c>
      <c r="P121"/>
      <c r="R121"/>
      <c r="Y121"/>
      <c r="AC121"/>
      <c r="AD121"/>
      <c r="AE121"/>
      <c r="AF121"/>
      <c r="AG121"/>
      <c r="AH121"/>
      <c r="AI121"/>
      <c r="AJ121"/>
      <c r="AK121"/>
      <c r="AL121"/>
      <c r="AM121"/>
      <c r="AN121"/>
      <c r="AO121"/>
      <c r="AP121"/>
      <c r="AQ121"/>
      <c r="AR121"/>
      <c r="AS121"/>
      <c r="AT121"/>
      <c r="AU121"/>
      <c r="AV121"/>
      <c r="AW121"/>
      <c r="AX121"/>
    </row>
    <row r="122" spans="2:50" hidden="1">
      <c r="B122" s="82" t="s">
        <v>145</v>
      </c>
      <c r="C122" s="2" t="s">
        <v>109</v>
      </c>
      <c r="D122" s="24" t="str">
        <f>VLOOKUP(C122,HDADispositiondesc!B:C,2,0)</f>
        <v>See GP within the next week, inc. telehealth</v>
      </c>
      <c r="E122" s="24" t="str">
        <f>VLOOKUP(F122,HDAOutcomedesc!$C:$E,3,0)</f>
        <v>051</v>
      </c>
      <c r="F122" s="24" t="s">
        <v>44</v>
      </c>
      <c r="G122" s="1">
        <v>0</v>
      </c>
      <c r="P122"/>
      <c r="R122" s="2">
        <v>3</v>
      </c>
      <c r="Y122"/>
      <c r="AC122"/>
      <c r="AD122"/>
      <c r="AE122"/>
      <c r="AF122"/>
      <c r="AG122"/>
      <c r="AH122"/>
      <c r="AI122"/>
      <c r="AJ122"/>
      <c r="AK122"/>
      <c r="AL122"/>
      <c r="AM122"/>
      <c r="AN122"/>
      <c r="AO122"/>
      <c r="AP122"/>
      <c r="AQ122"/>
      <c r="AR122"/>
      <c r="AS122"/>
      <c r="AT122"/>
      <c r="AU122"/>
      <c r="AV122"/>
      <c r="AW122"/>
      <c r="AX122"/>
    </row>
    <row r="123" spans="2:50" hidden="1">
      <c r="B123" s="82" t="s">
        <v>145</v>
      </c>
      <c r="C123" s="2" t="s">
        <v>112</v>
      </c>
      <c r="D123" s="24" t="str">
        <f>VLOOKUP(C123,HDADispositiondesc!B:C,2,0)</f>
        <v>See pharmacist in 2 hrs</v>
      </c>
      <c r="E123" s="24" t="str">
        <f>VLOOKUP(F123,HDAOutcomedesc!$C:$E,3,0)</f>
        <v>041</v>
      </c>
      <c r="F123" t="s">
        <v>74</v>
      </c>
      <c r="G123" s="1">
        <v>0</v>
      </c>
      <c r="P123"/>
      <c r="R123"/>
      <c r="Y123"/>
      <c r="AC123"/>
      <c r="AD123"/>
      <c r="AE123"/>
      <c r="AF123"/>
      <c r="AG123"/>
      <c r="AH123"/>
      <c r="AI123"/>
      <c r="AJ123"/>
      <c r="AK123"/>
      <c r="AL123"/>
      <c r="AM123"/>
      <c r="AN123"/>
      <c r="AO123"/>
      <c r="AP123"/>
      <c r="AQ123"/>
      <c r="AR123"/>
      <c r="AS123"/>
      <c r="AT123"/>
      <c r="AU123"/>
      <c r="AV123"/>
      <c r="AW123"/>
      <c r="AX123"/>
    </row>
    <row r="124" spans="2:50" hidden="1">
      <c r="B124" s="82" t="s">
        <v>145</v>
      </c>
      <c r="C124" s="2" t="s">
        <v>113</v>
      </c>
      <c r="D124" s="24" t="str">
        <f>VLOOKUP(C124,HDADispositiondesc!B:C,2,0)</f>
        <v>See pharmacist in 24 hrs</v>
      </c>
      <c r="E124" s="24" t="str">
        <f>VLOOKUP(F124,HDAOutcomedesc!$C:$E,3,0)</f>
        <v>042</v>
      </c>
      <c r="F124" t="s">
        <v>114</v>
      </c>
      <c r="G124" s="1">
        <v>0</v>
      </c>
      <c r="P124"/>
      <c r="R124"/>
      <c r="Y124"/>
      <c r="AC124"/>
      <c r="AD124"/>
      <c r="AE124"/>
      <c r="AF124"/>
      <c r="AG124"/>
      <c r="AH124"/>
      <c r="AI124"/>
      <c r="AJ124"/>
      <c r="AK124"/>
      <c r="AL124"/>
      <c r="AM124"/>
      <c r="AN124"/>
      <c r="AO124"/>
      <c r="AP124"/>
      <c r="AQ124"/>
      <c r="AR124"/>
      <c r="AS124"/>
      <c r="AT124"/>
      <c r="AU124"/>
      <c r="AV124"/>
      <c r="AW124"/>
      <c r="AX124"/>
    </row>
    <row r="125" spans="2:50" hidden="1">
      <c r="B125" s="82" t="s">
        <v>145</v>
      </c>
      <c r="C125" s="2" t="s">
        <v>116</v>
      </c>
      <c r="D125" s="24" t="str">
        <f>VLOOKUP(C125,HDADispositiondesc!B:C,2,0)</f>
        <v>See pharmacist within the next week</v>
      </c>
      <c r="E125" s="24" t="str">
        <f>VLOOKUP(F125,HDAOutcomedesc!$C:$E,3,0)</f>
        <v>043</v>
      </c>
      <c r="F125" t="s">
        <v>117</v>
      </c>
      <c r="G125" s="1">
        <v>0</v>
      </c>
      <c r="P125"/>
      <c r="R125"/>
      <c r="Y125"/>
      <c r="AC125"/>
      <c r="AD125"/>
      <c r="AE125"/>
      <c r="AF125"/>
      <c r="AG125"/>
      <c r="AH125"/>
      <c r="AI125"/>
      <c r="AJ125"/>
      <c r="AK125"/>
      <c r="AL125"/>
      <c r="AM125"/>
      <c r="AN125"/>
      <c r="AO125"/>
      <c r="AP125"/>
      <c r="AQ125"/>
      <c r="AR125"/>
      <c r="AS125"/>
      <c r="AT125"/>
      <c r="AU125"/>
      <c r="AV125"/>
      <c r="AW125"/>
      <c r="AX125"/>
    </row>
    <row r="126" spans="2:50" hidden="1">
      <c r="B126" s="82" t="s">
        <v>145</v>
      </c>
      <c r="C126" s="2" t="s">
        <v>119</v>
      </c>
      <c r="D126" s="24" t="str">
        <f>VLOOKUP(C126,HDADispositiondesc!B:C,2,0)</f>
        <v>See primary maternity care provider in 2 hrs</v>
      </c>
      <c r="E126" s="24" t="str">
        <f>VLOOKUP(F126,HDAOutcomedesc!$C:$E,3,0)</f>
        <v>019</v>
      </c>
      <c r="F126" t="s">
        <v>120</v>
      </c>
      <c r="G126" s="1">
        <v>0</v>
      </c>
      <c r="P126"/>
      <c r="R126"/>
      <c r="Y126"/>
      <c r="AC126"/>
      <c r="AD126"/>
      <c r="AE126"/>
      <c r="AF126"/>
      <c r="AG126"/>
      <c r="AH126"/>
      <c r="AI126"/>
      <c r="AJ126"/>
      <c r="AK126"/>
      <c r="AL126"/>
      <c r="AM126"/>
      <c r="AN126"/>
      <c r="AO126"/>
      <c r="AP126"/>
      <c r="AQ126"/>
      <c r="AR126"/>
      <c r="AS126"/>
      <c r="AT126"/>
      <c r="AU126"/>
      <c r="AV126"/>
      <c r="AW126"/>
      <c r="AX126"/>
    </row>
    <row r="127" spans="2:50" hidden="1">
      <c r="B127" s="82" t="s">
        <v>145</v>
      </c>
      <c r="C127" s="2" t="s">
        <v>122</v>
      </c>
      <c r="D127" s="24" t="str">
        <f>VLOOKUP(C127,HDADispositiondesc!B:C,2,0)</f>
        <v>See primary maternity care provider in 24 hrs</v>
      </c>
      <c r="E127" s="24" t="str">
        <f>VLOOKUP(F127,HDAOutcomedesc!$C:$E,3,0)</f>
        <v>020</v>
      </c>
      <c r="F127" t="s">
        <v>123</v>
      </c>
      <c r="G127" s="1">
        <v>0</v>
      </c>
      <c r="P127"/>
      <c r="R127"/>
      <c r="Y127"/>
      <c r="AC127"/>
      <c r="AD127"/>
      <c r="AE127"/>
      <c r="AF127"/>
      <c r="AG127"/>
      <c r="AH127"/>
      <c r="AI127"/>
      <c r="AJ127"/>
      <c r="AK127"/>
      <c r="AL127"/>
      <c r="AM127"/>
      <c r="AN127"/>
      <c r="AO127"/>
      <c r="AP127"/>
      <c r="AQ127"/>
      <c r="AR127"/>
      <c r="AS127"/>
      <c r="AT127"/>
      <c r="AU127"/>
      <c r="AV127"/>
      <c r="AW127"/>
      <c r="AX127"/>
    </row>
    <row r="128" spans="2:50" hidden="1">
      <c r="B128" s="82" t="s">
        <v>145</v>
      </c>
      <c r="C128" s="2" t="s">
        <v>124</v>
      </c>
      <c r="D128" s="24" t="str">
        <f>VLOOKUP(C128,HDADispositiondesc!B:C,2,0)</f>
        <v>See primary maternity care provider within the next week</v>
      </c>
      <c r="E128" s="24" t="str">
        <f>VLOOKUP(F128,HDAOutcomedesc!$C:$E,3,0)</f>
        <v>021</v>
      </c>
      <c r="F128" t="s">
        <v>125</v>
      </c>
      <c r="G128" s="1">
        <v>0</v>
      </c>
      <c r="P128"/>
      <c r="R128"/>
      <c r="Y128"/>
      <c r="AC128"/>
      <c r="AD128"/>
      <c r="AE128"/>
      <c r="AF128"/>
      <c r="AG128"/>
      <c r="AH128"/>
      <c r="AI128"/>
      <c r="AJ128"/>
      <c r="AK128"/>
      <c r="AL128"/>
      <c r="AM128"/>
      <c r="AN128"/>
      <c r="AO128"/>
      <c r="AP128"/>
      <c r="AQ128"/>
      <c r="AR128"/>
      <c r="AS128"/>
      <c r="AT128"/>
      <c r="AU128"/>
      <c r="AV128"/>
      <c r="AW128"/>
      <c r="AX128"/>
    </row>
    <row r="129" spans="1:60" hidden="1">
      <c r="B129" s="82" t="s">
        <v>145</v>
      </c>
      <c r="C129" s="2" t="s">
        <v>126</v>
      </c>
      <c r="D129" s="24" t="str">
        <f>VLOOKUP(C129,HDADispositiondesc!B:C,2,0)</f>
        <v>Self care</v>
      </c>
      <c r="E129" s="24" t="str">
        <f>VLOOKUP(F129,HDAOutcomedesc!$C:$E,3,0)</f>
        <v>044</v>
      </c>
      <c r="F129" t="s">
        <v>127</v>
      </c>
      <c r="G129" s="1">
        <v>0</v>
      </c>
      <c r="P129"/>
      <c r="R129"/>
      <c r="Y129"/>
      <c r="AC129"/>
      <c r="AD129"/>
      <c r="AE129"/>
      <c r="AF129"/>
      <c r="AG129"/>
      <c r="AH129"/>
      <c r="AI129"/>
      <c r="AJ129"/>
      <c r="AK129"/>
      <c r="AL129"/>
      <c r="AM129"/>
      <c r="AN129"/>
      <c r="AO129"/>
      <c r="AP129"/>
      <c r="AQ129"/>
      <c r="AR129"/>
      <c r="AS129"/>
      <c r="AT129"/>
      <c r="AU129"/>
      <c r="AV129"/>
      <c r="AW129"/>
      <c r="AX129"/>
    </row>
    <row r="130" spans="1:60" ht="17.899999999999999" hidden="1" customHeight="1">
      <c r="B130" s="82" t="s">
        <v>145</v>
      </c>
      <c r="C130" s="2" t="s">
        <v>66</v>
      </c>
      <c r="D130" s="24" t="str">
        <f>VLOOKUP(C130,HDADispositiondesc!B:C,2,0)</f>
        <v>Arrange Emergency Contraception within the next 2 hours</v>
      </c>
      <c r="E130" s="24" t="str">
        <f>VLOOKUP(F130,HDAOutcomedesc!$C:$E,3,0)</f>
        <v>004</v>
      </c>
      <c r="F130" t="s">
        <v>128</v>
      </c>
      <c r="G130" s="1">
        <v>0</v>
      </c>
      <c r="P130"/>
      <c r="R130"/>
      <c r="Y130"/>
      <c r="AC130"/>
      <c r="AD130"/>
      <c r="AE130"/>
      <c r="AF130"/>
      <c r="AG130"/>
      <c r="AH130"/>
      <c r="AI130"/>
      <c r="AJ130"/>
      <c r="AK130"/>
      <c r="AL130"/>
      <c r="AM130"/>
      <c r="AN130"/>
      <c r="AO130"/>
      <c r="AP130"/>
      <c r="AQ130"/>
      <c r="AR130"/>
      <c r="AS130"/>
      <c r="AT130"/>
      <c r="AU130"/>
      <c r="AV130"/>
      <c r="AW130"/>
      <c r="AX130"/>
    </row>
    <row r="131" spans="1:60" hidden="1">
      <c r="B131" s="82" t="s">
        <v>145</v>
      </c>
      <c r="C131" s="2" t="s">
        <v>129</v>
      </c>
      <c r="D131" s="24" t="str">
        <f>VLOOKUP(C131,HDADispositiondesc!B:C,2,0)</f>
        <v>Contact Maternal Child Health Nurse</v>
      </c>
      <c r="E131" s="24" t="str">
        <f>VLOOKUP(F131,HDAOutcomedesc!$C:$E,3,0)</f>
        <v>008</v>
      </c>
      <c r="F131" t="s">
        <v>130</v>
      </c>
      <c r="G131" s="1">
        <v>0</v>
      </c>
      <c r="P131"/>
      <c r="R131"/>
      <c r="Y131"/>
      <c r="AC131"/>
      <c r="AD131"/>
      <c r="AE131"/>
      <c r="AF131"/>
      <c r="AG131"/>
      <c r="AH131"/>
      <c r="AI131"/>
      <c r="AJ131"/>
      <c r="AK131"/>
      <c r="AL131"/>
      <c r="AM131"/>
      <c r="AN131"/>
      <c r="AO131"/>
      <c r="AP131"/>
      <c r="AQ131"/>
      <c r="AR131"/>
      <c r="AS131"/>
      <c r="AT131"/>
      <c r="AU131"/>
      <c r="AV131"/>
      <c r="AW131"/>
      <c r="AX131"/>
    </row>
    <row r="132" spans="1:60" hidden="1">
      <c r="B132" s="82" t="s">
        <v>145</v>
      </c>
      <c r="C132" s="2" t="s">
        <v>131</v>
      </c>
      <c r="D132" s="24" t="str">
        <f>VLOOKUP(C132,HDADispositiondesc!B:C,2,0)</f>
        <v>Contact Sexual Health Services within 12 hours</v>
      </c>
      <c r="E132" s="24" t="str">
        <f>VLOOKUP(F132,HDAOutcomedesc!$C:$E,3,0)</f>
        <v>010</v>
      </c>
      <c r="F132" t="s">
        <v>132</v>
      </c>
      <c r="G132" s="1">
        <v>0</v>
      </c>
      <c r="P132"/>
      <c r="R132"/>
      <c r="Y132"/>
      <c r="AC132"/>
      <c r="AD132"/>
      <c r="AE132"/>
      <c r="AF132"/>
      <c r="AG132"/>
      <c r="AH132"/>
      <c r="AI132"/>
      <c r="AJ132"/>
      <c r="AK132"/>
      <c r="AL132"/>
      <c r="AM132"/>
      <c r="AN132"/>
      <c r="AO132"/>
      <c r="AP132"/>
      <c r="AQ132"/>
      <c r="AR132"/>
      <c r="AS132"/>
      <c r="AT132"/>
      <c r="AU132"/>
      <c r="AV132"/>
      <c r="AW132"/>
      <c r="AX132"/>
    </row>
    <row r="133" spans="1:60" hidden="1">
      <c r="B133" s="82" t="s">
        <v>145</v>
      </c>
      <c r="C133" s="2" t="s">
        <v>133</v>
      </c>
      <c r="D133" s="24" t="str">
        <f>VLOOKUP(C133,HDADispositiondesc!B:C,2,0)</f>
        <v>Refer to Podiatrist</v>
      </c>
      <c r="E133" s="24" t="str">
        <f>VLOOKUP(F133,HDAOutcomedesc!$C:$E,3,0)</f>
        <v>027</v>
      </c>
      <c r="F133" t="s">
        <v>134</v>
      </c>
      <c r="G133" s="1">
        <v>0</v>
      </c>
      <c r="P133"/>
      <c r="R133"/>
      <c r="Y133"/>
      <c r="AC133"/>
      <c r="AD133"/>
      <c r="AE133"/>
      <c r="AF133"/>
      <c r="AG133"/>
      <c r="AH133"/>
      <c r="AI133"/>
      <c r="AJ133"/>
      <c r="AK133"/>
      <c r="AL133"/>
      <c r="AM133"/>
      <c r="AN133"/>
      <c r="AO133"/>
      <c r="AP133"/>
      <c r="AQ133"/>
      <c r="AR133"/>
      <c r="AS133"/>
      <c r="AT133"/>
      <c r="AU133"/>
      <c r="AV133"/>
      <c r="AW133"/>
      <c r="AX133"/>
    </row>
    <row r="134" spans="1:60" hidden="1">
      <c r="B134" s="82" t="s">
        <v>145</v>
      </c>
      <c r="C134" s="2" t="s">
        <v>135</v>
      </c>
      <c r="D134" s="24" t="str">
        <f>VLOOKUP(C134,HDADispositiondesc!B:C,2,0)</f>
        <v>Refer to Physiotherapist</v>
      </c>
      <c r="E134" s="24" t="str">
        <f>VLOOKUP(F134,HDAOutcomedesc!$C:$E,3,0)</f>
        <v>053</v>
      </c>
      <c r="F134" t="s">
        <v>136</v>
      </c>
      <c r="G134" s="1">
        <v>0</v>
      </c>
      <c r="P134"/>
      <c r="R134"/>
      <c r="Y134"/>
      <c r="AC134"/>
      <c r="AD134"/>
      <c r="AE134"/>
      <c r="AF134"/>
      <c r="AG134"/>
      <c r="AH134"/>
      <c r="AI134"/>
      <c r="AJ134"/>
      <c r="AK134"/>
      <c r="AL134"/>
      <c r="AM134"/>
      <c r="AN134"/>
      <c r="AO134"/>
      <c r="AP134"/>
      <c r="AQ134"/>
      <c r="AR134"/>
      <c r="AS134"/>
      <c r="AT134"/>
      <c r="AU134"/>
      <c r="AV134"/>
      <c r="AW134"/>
      <c r="AX134"/>
    </row>
    <row r="135" spans="1:60" hidden="1">
      <c r="B135" s="82" t="s">
        <v>145</v>
      </c>
      <c r="C135" s="2" t="s">
        <v>137</v>
      </c>
      <c r="D135" s="24" t="str">
        <f>VLOOKUP(C135,HDADispositiondesc!B:C,2,0)</f>
        <v>Refer to Dietitian</v>
      </c>
      <c r="E135" s="24" t="str">
        <f>VLOOKUP(F135,HDAOutcomedesc!$C:$E,3,0)</f>
        <v>052</v>
      </c>
      <c r="F135" s="2" t="s">
        <v>138</v>
      </c>
      <c r="G135" s="1">
        <v>0</v>
      </c>
      <c r="P135"/>
      <c r="R135"/>
      <c r="Y135"/>
      <c r="AC135"/>
      <c r="AD135"/>
      <c r="AE135"/>
      <c r="AF135"/>
      <c r="AG135"/>
      <c r="AH135"/>
      <c r="AI135"/>
      <c r="AJ135"/>
      <c r="AK135"/>
      <c r="AL135"/>
      <c r="AM135"/>
      <c r="AN135"/>
      <c r="AO135"/>
      <c r="AP135"/>
      <c r="AQ135"/>
      <c r="AR135"/>
      <c r="AS135"/>
      <c r="AT135"/>
      <c r="AU135"/>
      <c r="AV135"/>
      <c r="AW135"/>
      <c r="AX135"/>
    </row>
    <row r="136" spans="1:60" ht="25">
      <c r="A136" t="s">
        <v>3279</v>
      </c>
      <c r="B136" s="2" t="s">
        <v>193</v>
      </c>
      <c r="C136" s="24" t="s">
        <v>42</v>
      </c>
      <c r="D136" s="24" t="str">
        <f>VLOOKUP(C136,HDADispositiondesc!B:C,2,0)</f>
        <v>Activate 000</v>
      </c>
      <c r="E136" s="24" t="str">
        <f>VLOOKUP(F136,HDAOutcomedesc!$C:$E,3,0)</f>
        <v>001</v>
      </c>
      <c r="F136" s="24" t="s">
        <v>43</v>
      </c>
      <c r="G136" s="1">
        <v>1</v>
      </c>
      <c r="P136"/>
      <c r="R136"/>
      <c r="S136" s="24" t="s">
        <v>194</v>
      </c>
      <c r="Y136" s="139" t="s">
        <v>150</v>
      </c>
      <c r="AA136" t="s">
        <v>153</v>
      </c>
      <c r="AB136" s="138">
        <v>44863</v>
      </c>
      <c r="AC136"/>
      <c r="AD136" s="66" t="s">
        <v>154</v>
      </c>
      <c r="AE136"/>
      <c r="AF136" s="134" t="s">
        <v>151</v>
      </c>
      <c r="AG136" s="134" t="s">
        <v>154</v>
      </c>
      <c r="AH136"/>
      <c r="AI136" s="145" t="s">
        <v>153</v>
      </c>
      <c r="AJ136" s="134" t="s">
        <v>154</v>
      </c>
      <c r="AK136"/>
      <c r="AL136" s="137" t="s">
        <v>174</v>
      </c>
      <c r="AM136"/>
      <c r="AN136"/>
      <c r="AO136" t="s">
        <v>195</v>
      </c>
      <c r="AP136" s="146" t="s">
        <v>154</v>
      </c>
      <c r="AQ136"/>
      <c r="AR136"/>
      <c r="AS136"/>
      <c r="AT136"/>
      <c r="AU136"/>
      <c r="AV136"/>
      <c r="AW136"/>
      <c r="AX136"/>
      <c r="BC136" s="2" t="s">
        <v>3290</v>
      </c>
      <c r="BD136" t="s">
        <v>154</v>
      </c>
      <c r="BE136" t="s">
        <v>154</v>
      </c>
      <c r="BG136" t="s">
        <v>3291</v>
      </c>
      <c r="BH136" t="s">
        <v>3292</v>
      </c>
    </row>
    <row r="137" spans="1:60" ht="25" hidden="1">
      <c r="B137" s="2" t="s">
        <v>193</v>
      </c>
      <c r="C137" s="24" t="s">
        <v>42</v>
      </c>
      <c r="D137" s="24" t="str">
        <f>VLOOKUP(C137,HDADispositiondesc!B:C,2,0)</f>
        <v>Activate 000</v>
      </c>
      <c r="E137" s="24" t="str">
        <f>VLOOKUP(F137,HDAOutcomedesc!$C:$E,3,0)</f>
        <v>025</v>
      </c>
      <c r="F137" s="24" t="s">
        <v>196</v>
      </c>
      <c r="G137" s="1">
        <v>2</v>
      </c>
      <c r="P137"/>
      <c r="Q137" s="2" t="s">
        <v>197</v>
      </c>
      <c r="R137"/>
      <c r="S137" s="24" t="s">
        <v>194</v>
      </c>
      <c r="W137" s="2" t="s">
        <v>198</v>
      </c>
      <c r="X137" s="2" t="s">
        <v>72</v>
      </c>
      <c r="Y137" s="137" t="s">
        <v>199</v>
      </c>
      <c r="AA137" s="2" t="s">
        <v>153</v>
      </c>
      <c r="AB137" s="138">
        <v>44863</v>
      </c>
      <c r="AC137" s="53" t="s">
        <v>200</v>
      </c>
      <c r="AD137" s="53" t="s">
        <v>201</v>
      </c>
      <c r="AE137" s="137">
        <v>3717</v>
      </c>
      <c r="AF137" s="134" t="s">
        <v>151</v>
      </c>
      <c r="AG137" s="137" t="s">
        <v>183</v>
      </c>
      <c r="AH137" s="145">
        <v>3717</v>
      </c>
      <c r="AI137" s="145" t="s">
        <v>151</v>
      </c>
      <c r="AJ137" s="137" t="s">
        <v>154</v>
      </c>
      <c r="AK137"/>
      <c r="AL137"/>
      <c r="AM137"/>
      <c r="AN137"/>
      <c r="AO137" t="s">
        <v>202</v>
      </c>
      <c r="AP137" s="145" t="s">
        <v>154</v>
      </c>
      <c r="AQ137"/>
      <c r="AR137"/>
      <c r="AS137"/>
      <c r="AT137"/>
      <c r="AU137"/>
      <c r="AV137"/>
      <c r="AW137"/>
      <c r="AX137"/>
    </row>
    <row r="138" spans="1:60" ht="25" hidden="1">
      <c r="B138" s="2" t="s">
        <v>193</v>
      </c>
      <c r="C138" s="24" t="s">
        <v>42</v>
      </c>
      <c r="D138" s="24" t="str">
        <f>VLOOKUP(C138,HDADispositiondesc!B:C,2,0)</f>
        <v>Activate 000</v>
      </c>
      <c r="E138" s="24" t="str">
        <f>VLOOKUP(F138,HDAOutcomedesc!$C:$E,3,0)</f>
        <v>051</v>
      </c>
      <c r="F138" s="24" t="s">
        <v>44</v>
      </c>
      <c r="G138" s="1">
        <v>0</v>
      </c>
      <c r="P138"/>
      <c r="R138" s="48">
        <v>3</v>
      </c>
      <c r="S138" s="24" t="s">
        <v>194</v>
      </c>
      <c r="V138" s="2" t="s">
        <v>160</v>
      </c>
      <c r="W138" s="2" t="s">
        <v>203</v>
      </c>
      <c r="X138" s="2" t="s">
        <v>72</v>
      </c>
      <c r="Y138" s="139" t="s">
        <v>162</v>
      </c>
      <c r="AA138" s="2" t="s">
        <v>153</v>
      </c>
      <c r="AB138" s="138">
        <v>44863</v>
      </c>
      <c r="AC138"/>
      <c r="AD138" s="66" t="s">
        <v>170</v>
      </c>
      <c r="AE138"/>
      <c r="AF138" s="134" t="s">
        <v>151</v>
      </c>
      <c r="AG138" s="134" t="s">
        <v>204</v>
      </c>
      <c r="AH138" s="146">
        <v>3790</v>
      </c>
      <c r="AI138" s="134" t="s">
        <v>151</v>
      </c>
      <c r="AJ138" s="137" t="s">
        <v>172</v>
      </c>
      <c r="AK138" s="134">
        <v>3790</v>
      </c>
      <c r="AL138" s="137" t="s">
        <v>174</v>
      </c>
      <c r="AM138"/>
      <c r="AN138"/>
      <c r="AO138" t="s">
        <v>205</v>
      </c>
      <c r="AP138" s="146" t="s">
        <v>154</v>
      </c>
      <c r="AQ138"/>
      <c r="AR138"/>
      <c r="AS138"/>
      <c r="AT138"/>
      <c r="AU138"/>
      <c r="AV138"/>
      <c r="AW138"/>
      <c r="AX138"/>
    </row>
    <row r="139" spans="1:60" hidden="1">
      <c r="B139" s="83" t="s">
        <v>193</v>
      </c>
      <c r="C139" s="2" t="s">
        <v>46</v>
      </c>
      <c r="D139" s="24" t="str">
        <f>VLOOKUP(C139,HDADispositiondesc!B:C,2,0)</f>
        <v>Go to Emergency Dept</v>
      </c>
      <c r="E139" s="24" t="str">
        <f>VLOOKUP(F139,HDAOutcomedesc!$C:$E,3,0)</f>
        <v>006</v>
      </c>
      <c r="F139" s="24" t="s">
        <v>47</v>
      </c>
      <c r="G139" s="1">
        <v>1</v>
      </c>
      <c r="P139"/>
      <c r="R139"/>
      <c r="Y139"/>
      <c r="AC139"/>
      <c r="AD139"/>
      <c r="AE139"/>
      <c r="AF139"/>
      <c r="AG139"/>
      <c r="AH139"/>
      <c r="AI139"/>
      <c r="AJ139"/>
      <c r="AK139"/>
      <c r="AL139"/>
      <c r="AM139"/>
      <c r="AN139"/>
      <c r="AO139"/>
      <c r="AP139"/>
      <c r="AQ139"/>
      <c r="AR139"/>
      <c r="AS139"/>
      <c r="AT139"/>
      <c r="AU139"/>
      <c r="AV139"/>
      <c r="AW139"/>
      <c r="AX139"/>
    </row>
    <row r="140" spans="1:60" hidden="1">
      <c r="B140" s="83" t="s">
        <v>193</v>
      </c>
      <c r="C140" s="2" t="s">
        <v>46</v>
      </c>
      <c r="D140" s="24" t="str">
        <f>VLOOKUP(C140,HDADispositiondesc!B:C,2,0)</f>
        <v>Go to Emergency Dept</v>
      </c>
      <c r="E140" s="24" t="str">
        <f>VLOOKUP(F140,HDAOutcomedesc!$C:$E,3,0)</f>
        <v>051</v>
      </c>
      <c r="F140" s="24" t="s">
        <v>44</v>
      </c>
      <c r="G140" s="1">
        <v>0</v>
      </c>
      <c r="P140"/>
      <c r="R140" s="2">
        <v>3</v>
      </c>
      <c r="Y140"/>
      <c r="AC140"/>
      <c r="AD140"/>
      <c r="AE140"/>
      <c r="AF140"/>
      <c r="AG140"/>
      <c r="AH140"/>
      <c r="AI140"/>
      <c r="AJ140"/>
      <c r="AK140"/>
      <c r="AL140"/>
      <c r="AM140"/>
      <c r="AN140"/>
      <c r="AO140"/>
      <c r="AP140"/>
      <c r="AQ140"/>
      <c r="AR140"/>
      <c r="AS140"/>
      <c r="AT140"/>
      <c r="AU140"/>
      <c r="AV140"/>
      <c r="AW140"/>
      <c r="AX140"/>
    </row>
    <row r="141" spans="1:60" hidden="1">
      <c r="B141" s="83" t="s">
        <v>193</v>
      </c>
      <c r="C141" s="2" t="s">
        <v>46</v>
      </c>
      <c r="D141" s="24" t="str">
        <f>VLOOKUP(C141,HDADispositiondesc!B:C,2,0)</f>
        <v>Go to Emergency Dept</v>
      </c>
      <c r="E141" s="92" t="str">
        <f>VLOOKUP(F141,HDAOutcomedesc!$C:$E,3,0)</f>
        <v>060</v>
      </c>
      <c r="F141" s="92" t="s">
        <v>206</v>
      </c>
      <c r="G141" s="184">
        <v>2</v>
      </c>
      <c r="H141" t="s">
        <v>207</v>
      </c>
      <c r="O141" t="s">
        <v>96</v>
      </c>
      <c r="P141" s="47" t="s">
        <v>208</v>
      </c>
      <c r="Q141" s="20" t="s">
        <v>209</v>
      </c>
      <c r="R141"/>
      <c r="V141" s="2" t="s">
        <v>210</v>
      </c>
      <c r="W141" s="2">
        <v>2259</v>
      </c>
      <c r="X141" s="2" t="s">
        <v>148</v>
      </c>
      <c r="Y141"/>
      <c r="AC141"/>
      <c r="AD141"/>
      <c r="AE141"/>
      <c r="AF141"/>
      <c r="AG141"/>
      <c r="AH141"/>
      <c r="AI141"/>
      <c r="AJ141"/>
      <c r="AK141"/>
      <c r="AL141"/>
      <c r="AM141"/>
      <c r="AN141"/>
      <c r="AO141"/>
      <c r="AP141"/>
      <c r="AQ141"/>
      <c r="AR141"/>
      <c r="AS141"/>
      <c r="AT141"/>
      <c r="AU141"/>
      <c r="AV141"/>
      <c r="AW141"/>
      <c r="AX141"/>
    </row>
    <row r="142" spans="1:60" hidden="1">
      <c r="B142" s="83" t="s">
        <v>193</v>
      </c>
      <c r="C142" s="2" t="s">
        <v>46</v>
      </c>
      <c r="D142" s="24" t="str">
        <f>VLOOKUP(C142,HDADispositiondesc!B:C,2,0)</f>
        <v>Go to Emergency Dept</v>
      </c>
      <c r="E142" s="92" t="str">
        <f>VLOOKUP(F142,HDAOutcomedesc!$C:$E,3,0)</f>
        <v>061</v>
      </c>
      <c r="F142" s="92" t="s">
        <v>211</v>
      </c>
      <c r="G142" s="184">
        <v>3</v>
      </c>
      <c r="H142" t="s">
        <v>207</v>
      </c>
      <c r="O142" t="s">
        <v>96</v>
      </c>
      <c r="P142" s="47" t="s">
        <v>208</v>
      </c>
      <c r="Q142" s="20" t="s">
        <v>212</v>
      </c>
      <c r="R142"/>
      <c r="V142" s="2" t="s">
        <v>210</v>
      </c>
      <c r="W142" s="2">
        <v>2010</v>
      </c>
      <c r="X142" s="2" t="s">
        <v>148</v>
      </c>
      <c r="Y142"/>
      <c r="AC142"/>
      <c r="AD142"/>
      <c r="AE142"/>
      <c r="AF142"/>
      <c r="AG142"/>
      <c r="AH142"/>
      <c r="AI142"/>
      <c r="AJ142"/>
      <c r="AK142"/>
      <c r="AL142"/>
      <c r="AM142"/>
      <c r="AN142"/>
      <c r="AO142"/>
      <c r="AP142"/>
      <c r="AQ142"/>
      <c r="AR142"/>
      <c r="AS142"/>
      <c r="AT142"/>
      <c r="AU142"/>
      <c r="AV142"/>
      <c r="AW142"/>
      <c r="AX142"/>
    </row>
    <row r="143" spans="1:60" hidden="1">
      <c r="B143" s="83" t="s">
        <v>193</v>
      </c>
      <c r="C143" s="2" t="s">
        <v>50</v>
      </c>
      <c r="D143" s="24" t="str">
        <f>VLOOKUP(C143,HDADispositiondesc!B:C,2,0)</f>
        <v>Contact your Mental Health Provider urgently</v>
      </c>
      <c r="E143" s="24" t="str">
        <f>VLOOKUP(F143,HDAOutcomedesc!$C:$E,3,0)</f>
        <v>049</v>
      </c>
      <c r="F143" t="s">
        <v>51</v>
      </c>
      <c r="G143" s="1">
        <v>0</v>
      </c>
      <c r="P143"/>
      <c r="R143"/>
      <c r="Y143"/>
      <c r="AC143"/>
      <c r="AD143"/>
      <c r="AE143"/>
      <c r="AF143"/>
      <c r="AG143"/>
      <c r="AH143"/>
      <c r="AI143"/>
      <c r="AJ143"/>
      <c r="AK143"/>
      <c r="AL143"/>
      <c r="AM143"/>
      <c r="AN143"/>
      <c r="AO143"/>
      <c r="AP143"/>
      <c r="AQ143"/>
      <c r="AR143"/>
      <c r="AS143"/>
      <c r="AT143"/>
      <c r="AU143"/>
      <c r="AV143"/>
      <c r="AW143"/>
      <c r="AX143"/>
    </row>
    <row r="144" spans="1:60" hidden="1">
      <c r="B144" s="83" t="s">
        <v>193</v>
      </c>
      <c r="C144" s="2" t="s">
        <v>52</v>
      </c>
      <c r="D144" s="2" t="s">
        <v>53</v>
      </c>
      <c r="E144" s="24" t="str">
        <f>VLOOKUP(F144,HDAOutcomedesc!$C:$E,3,0)</f>
        <v>014</v>
      </c>
      <c r="F144" t="s">
        <v>53</v>
      </c>
      <c r="G144" s="1">
        <v>0</v>
      </c>
      <c r="P144"/>
      <c r="R144"/>
      <c r="Y144"/>
      <c r="AC144"/>
      <c r="AD144"/>
      <c r="AE144"/>
      <c r="AF144"/>
      <c r="AG144"/>
      <c r="AH144"/>
      <c r="AI144"/>
      <c r="AJ144"/>
      <c r="AK144"/>
      <c r="AL144"/>
      <c r="AM144"/>
      <c r="AN144"/>
      <c r="AO144"/>
      <c r="AP144"/>
      <c r="AQ144"/>
      <c r="AR144"/>
      <c r="AS144"/>
      <c r="AT144"/>
      <c r="AU144"/>
      <c r="AV144"/>
      <c r="AW144"/>
      <c r="AX144"/>
    </row>
    <row r="145" spans="1:60" hidden="1">
      <c r="B145" s="83" t="s">
        <v>193</v>
      </c>
      <c r="C145" s="2" t="s">
        <v>54</v>
      </c>
      <c r="D145" s="2" t="s">
        <v>55</v>
      </c>
      <c r="E145" s="24" t="str">
        <f>VLOOKUP(F145,HDAOutcomedesc!$C:$E,3,0)</f>
        <v>015</v>
      </c>
      <c r="F145" t="s">
        <v>56</v>
      </c>
      <c r="G145" s="1">
        <v>0</v>
      </c>
      <c r="P145"/>
      <c r="R145"/>
      <c r="Y145"/>
      <c r="AC145"/>
      <c r="AD145"/>
      <c r="AE145"/>
      <c r="AF145"/>
      <c r="AG145"/>
      <c r="AH145"/>
      <c r="AI145"/>
      <c r="AJ145"/>
      <c r="AK145"/>
      <c r="AL145"/>
      <c r="AM145"/>
      <c r="AN145"/>
      <c r="AO145"/>
      <c r="AP145"/>
      <c r="AQ145"/>
      <c r="AR145"/>
      <c r="AS145"/>
      <c r="AT145"/>
      <c r="AU145"/>
      <c r="AV145"/>
      <c r="AW145"/>
      <c r="AX145"/>
    </row>
    <row r="146" spans="1:60" hidden="1">
      <c r="B146" s="83" t="s">
        <v>193</v>
      </c>
      <c r="C146" t="s">
        <v>58</v>
      </c>
      <c r="D146" s="24" t="str">
        <f>VLOOKUP(C146,HDADispositiondesc!B:C,2,0)</f>
        <v>Contact your optometrist/ophthalmologist in 2 hrs</v>
      </c>
      <c r="E146" s="24" t="str">
        <f>VLOOKUP(F146,HDAOutcomedesc!$C:$E,3,0)</f>
        <v>016</v>
      </c>
      <c r="F146" t="s">
        <v>59</v>
      </c>
      <c r="G146" s="1">
        <v>0</v>
      </c>
      <c r="P146"/>
      <c r="R146"/>
      <c r="Y146"/>
      <c r="AC146"/>
      <c r="AD146"/>
      <c r="AE146"/>
      <c r="AF146"/>
      <c r="AG146"/>
      <c r="AH146"/>
      <c r="AI146"/>
      <c r="AJ146"/>
      <c r="AK146"/>
      <c r="AL146"/>
      <c r="AM146"/>
      <c r="AN146"/>
      <c r="AO146"/>
      <c r="AP146"/>
      <c r="AQ146"/>
      <c r="AR146"/>
      <c r="AS146"/>
      <c r="AT146"/>
      <c r="AU146"/>
      <c r="AV146"/>
      <c r="AW146"/>
      <c r="AX146"/>
    </row>
    <row r="147" spans="1:60" hidden="1">
      <c r="B147" s="83" t="s">
        <v>193</v>
      </c>
      <c r="C147" t="s">
        <v>61</v>
      </c>
      <c r="D147" s="24" t="str">
        <f>VLOOKUP(C147,HDADispositiondesc!B:C,2,0)</f>
        <v>Contact your optometrist/ophthalmologist in 24 hrs</v>
      </c>
      <c r="E147" s="24" t="str">
        <f>VLOOKUP(F147,HDAOutcomedesc!$C:$E,3,0)</f>
        <v>017</v>
      </c>
      <c r="F147" t="s">
        <v>62</v>
      </c>
      <c r="G147" s="1">
        <v>0</v>
      </c>
      <c r="P147"/>
      <c r="R147"/>
      <c r="Y147"/>
      <c r="AC147"/>
      <c r="AD147"/>
      <c r="AE147"/>
      <c r="AF147"/>
      <c r="AG147"/>
      <c r="AH147"/>
      <c r="AI147"/>
      <c r="AJ147"/>
      <c r="AK147"/>
      <c r="AL147"/>
      <c r="AM147"/>
      <c r="AN147"/>
      <c r="AO147"/>
      <c r="AP147"/>
      <c r="AQ147"/>
      <c r="AR147"/>
      <c r="AS147"/>
      <c r="AT147"/>
      <c r="AU147"/>
      <c r="AV147"/>
      <c r="AW147"/>
      <c r="AX147"/>
    </row>
    <row r="148" spans="1:60" hidden="1">
      <c r="B148" s="83" t="s">
        <v>193</v>
      </c>
      <c r="C148" t="s">
        <v>64</v>
      </c>
      <c r="D148" s="24" t="str">
        <f>VLOOKUP(C148,HDADispositiondesc!B:C,2,0)</f>
        <v>Contact your optometrist/ophthalmologist within a week</v>
      </c>
      <c r="E148" s="24" t="str">
        <f>VLOOKUP(F148,HDAOutcomedesc!$C:$E,3,0)</f>
        <v>018</v>
      </c>
      <c r="F148" t="s">
        <v>65</v>
      </c>
      <c r="G148" s="1">
        <v>0</v>
      </c>
      <c r="P148"/>
      <c r="R148"/>
      <c r="Y148"/>
      <c r="AC148"/>
      <c r="AD148"/>
      <c r="AE148"/>
      <c r="AF148"/>
      <c r="AG148"/>
      <c r="AH148"/>
      <c r="AI148"/>
      <c r="AJ148"/>
      <c r="AK148"/>
      <c r="AL148"/>
      <c r="AM148"/>
      <c r="AN148"/>
      <c r="AO148"/>
      <c r="AP148"/>
      <c r="AQ148"/>
      <c r="AR148"/>
      <c r="AS148"/>
      <c r="AT148"/>
      <c r="AU148"/>
      <c r="AV148"/>
      <c r="AW148"/>
      <c r="AX148"/>
    </row>
    <row r="149" spans="1:60" hidden="1">
      <c r="B149" s="83" t="s">
        <v>193</v>
      </c>
      <c r="C149" t="s">
        <v>67</v>
      </c>
      <c r="D149" s="24" t="str">
        <f>VLOOKUP(C149,HDADispositiondesc!B:C,2,0)</f>
        <v>Refer to Medicines Line</v>
      </c>
      <c r="E149" s="24" t="str">
        <f>VLOOKUP(F149,HDAOutcomedesc!$C:$E,3,0)</f>
        <v>026</v>
      </c>
      <c r="F149" t="s">
        <v>68</v>
      </c>
      <c r="G149" s="1">
        <v>1</v>
      </c>
      <c r="P149"/>
      <c r="Q149" s="2" t="s">
        <v>213</v>
      </c>
      <c r="R149"/>
      <c r="Y149"/>
      <c r="AC149"/>
      <c r="AD149"/>
      <c r="AE149"/>
      <c r="AF149"/>
      <c r="AG149"/>
      <c r="AH149"/>
      <c r="AI149"/>
      <c r="AJ149"/>
      <c r="AK149"/>
      <c r="AL149"/>
      <c r="AM149"/>
      <c r="AN149"/>
      <c r="AO149"/>
      <c r="AP149"/>
      <c r="AQ149"/>
      <c r="AR149"/>
      <c r="AS149"/>
      <c r="AT149"/>
      <c r="AU149"/>
      <c r="AV149"/>
      <c r="AW149"/>
      <c r="AX149"/>
    </row>
    <row r="150" spans="1:60" hidden="1">
      <c r="B150" s="83" t="s">
        <v>193</v>
      </c>
      <c r="C150" t="s">
        <v>67</v>
      </c>
      <c r="D150" s="24" t="str">
        <f>VLOOKUP(C150,HDADispositiondesc!B:C,2,0)</f>
        <v>Refer to Medicines Line</v>
      </c>
      <c r="E150" s="24" t="str">
        <f>VLOOKUP(F150,HDAOutcomedesc!$C:$E,3,0)</f>
        <v>041</v>
      </c>
      <c r="F150" t="s">
        <v>74</v>
      </c>
      <c r="G150" s="1">
        <v>0</v>
      </c>
      <c r="P150"/>
      <c r="R150"/>
      <c r="Y150"/>
      <c r="AC150"/>
      <c r="AD150"/>
      <c r="AE150"/>
      <c r="AF150"/>
      <c r="AG150"/>
      <c r="AH150"/>
      <c r="AI150"/>
      <c r="AJ150"/>
      <c r="AK150"/>
      <c r="AL150"/>
      <c r="AM150"/>
      <c r="AN150"/>
      <c r="AO150"/>
      <c r="AP150"/>
      <c r="AQ150"/>
      <c r="AR150"/>
      <c r="AS150"/>
      <c r="AT150"/>
      <c r="AU150"/>
      <c r="AV150"/>
      <c r="AW150"/>
      <c r="AX150"/>
    </row>
    <row r="151" spans="1:60" hidden="1">
      <c r="B151" s="83" t="s">
        <v>193</v>
      </c>
      <c r="C151" t="s">
        <v>75</v>
      </c>
      <c r="D151" s="24" t="str">
        <f>VLOOKUP(C151,HDADispositiondesc!B:C,2,0)</f>
        <v>Refer to Poisons Information Centre immediately</v>
      </c>
      <c r="E151" s="24" t="str">
        <f>VLOOKUP(F151,HDAOutcomedesc!$C:$E,3,0)</f>
        <v>050</v>
      </c>
      <c r="F151" t="s">
        <v>76</v>
      </c>
      <c r="G151" s="1">
        <v>0</v>
      </c>
      <c r="P151"/>
      <c r="R151"/>
      <c r="Y151"/>
      <c r="AC151"/>
      <c r="AD151"/>
      <c r="AE151"/>
      <c r="AF151"/>
      <c r="AG151"/>
      <c r="AH151"/>
      <c r="AI151"/>
      <c r="AJ151"/>
      <c r="AK151"/>
      <c r="AL151"/>
      <c r="AM151"/>
      <c r="AN151"/>
      <c r="AO151"/>
      <c r="AP151"/>
      <c r="AQ151"/>
      <c r="AR151"/>
      <c r="AS151"/>
      <c r="AT151"/>
      <c r="AU151"/>
      <c r="AV151"/>
      <c r="AW151"/>
      <c r="AX151"/>
    </row>
    <row r="152" spans="1:60" hidden="1">
      <c r="B152" s="83" t="s">
        <v>193</v>
      </c>
      <c r="C152" t="s">
        <v>78</v>
      </c>
      <c r="D152" s="24" t="str">
        <f>VLOOKUP(C152,HDADispositiondesc!B:C,2,0)</f>
        <v>Refer to State Pharmacy Service</v>
      </c>
      <c r="E152" s="24" t="str">
        <f>VLOOKUP(F152,HDAOutcomedesc!$C:$E,3,0)</f>
        <v>029</v>
      </c>
      <c r="F152" s="2" t="s">
        <v>79</v>
      </c>
      <c r="G152" s="1">
        <v>0</v>
      </c>
      <c r="P152"/>
      <c r="R152"/>
      <c r="Y152"/>
      <c r="AC152"/>
      <c r="AD152"/>
      <c r="AE152"/>
      <c r="AF152"/>
      <c r="AG152"/>
      <c r="AH152"/>
      <c r="AI152"/>
      <c r="AJ152"/>
      <c r="AK152"/>
      <c r="AL152"/>
      <c r="AM152"/>
      <c r="AN152"/>
      <c r="AO152"/>
      <c r="AP152"/>
      <c r="AQ152"/>
      <c r="AR152"/>
      <c r="AS152"/>
      <c r="AT152"/>
      <c r="AU152"/>
      <c r="AV152"/>
      <c r="AW152"/>
      <c r="AX152"/>
    </row>
    <row r="153" spans="1:60" hidden="1">
      <c r="B153" s="83" t="s">
        <v>193</v>
      </c>
      <c r="C153" s="2" t="s">
        <v>81</v>
      </c>
      <c r="D153" s="24" t="str">
        <f>VLOOKUP(C153,HDADispositiondesc!B:C,2,0)</f>
        <v>See dentist in 2 hrs</v>
      </c>
      <c r="E153" s="24" t="str">
        <f>VLOOKUP(F153,HDAOutcomedesc!$C:$E,3,0)</f>
        <v>011</v>
      </c>
      <c r="F153" t="s">
        <v>82</v>
      </c>
      <c r="G153" s="1">
        <v>0</v>
      </c>
      <c r="P153"/>
      <c r="R153"/>
      <c r="Y153"/>
      <c r="AC153"/>
      <c r="AD153"/>
      <c r="AE153"/>
      <c r="AF153"/>
      <c r="AG153"/>
      <c r="AH153"/>
      <c r="AI153"/>
      <c r="AJ153"/>
      <c r="AK153"/>
      <c r="AL153"/>
      <c r="AM153"/>
      <c r="AN153"/>
      <c r="AO153"/>
      <c r="AP153"/>
      <c r="AQ153"/>
      <c r="AR153"/>
      <c r="AS153"/>
      <c r="AT153"/>
      <c r="AU153"/>
      <c r="AV153"/>
      <c r="AW153"/>
      <c r="AX153"/>
    </row>
    <row r="154" spans="1:60" hidden="1">
      <c r="B154" s="83" t="s">
        <v>193</v>
      </c>
      <c r="C154" s="2" t="s">
        <v>84</v>
      </c>
      <c r="D154" s="24" t="str">
        <f>VLOOKUP(C154,HDADispositiondesc!B:C,2,0)</f>
        <v>See dentist in 24 hrs</v>
      </c>
      <c r="E154" s="24" t="str">
        <f>VLOOKUP(F154,HDAOutcomedesc!$C:$E,3,0)</f>
        <v>012</v>
      </c>
      <c r="F154" t="s">
        <v>85</v>
      </c>
      <c r="G154" s="1">
        <v>0</v>
      </c>
      <c r="P154"/>
      <c r="R154"/>
      <c r="Y154"/>
      <c r="AC154"/>
      <c r="AD154"/>
      <c r="AE154"/>
      <c r="AF154"/>
      <c r="AG154"/>
      <c r="AH154"/>
      <c r="AI154"/>
      <c r="AJ154"/>
      <c r="AK154"/>
      <c r="AL154"/>
      <c r="AM154"/>
      <c r="AN154"/>
      <c r="AO154"/>
      <c r="AP154"/>
      <c r="AQ154"/>
      <c r="AR154"/>
      <c r="AS154"/>
      <c r="AT154"/>
      <c r="AU154"/>
      <c r="AV154"/>
      <c r="AW154"/>
      <c r="AX154"/>
    </row>
    <row r="155" spans="1:60" hidden="1">
      <c r="B155" s="83" t="s">
        <v>193</v>
      </c>
      <c r="C155" s="2" t="s">
        <v>87</v>
      </c>
      <c r="D155" s="24" t="str">
        <f>VLOOKUP(C155,HDADispositiondesc!B:C,2,0)</f>
        <v>See dentist within the next week</v>
      </c>
      <c r="E155" s="24" t="str">
        <f>VLOOKUP(F155,HDAOutcomedesc!$C:$E,3,0)</f>
        <v>032</v>
      </c>
      <c r="F155" t="s">
        <v>88</v>
      </c>
      <c r="G155" s="1">
        <v>0</v>
      </c>
      <c r="P155"/>
      <c r="R155"/>
      <c r="Y155"/>
      <c r="AC155"/>
      <c r="AD155"/>
      <c r="AE155"/>
      <c r="AF155"/>
      <c r="AG155"/>
      <c r="AH155"/>
      <c r="AI155"/>
      <c r="AJ155"/>
      <c r="AK155"/>
      <c r="AL155"/>
      <c r="AM155"/>
      <c r="AN155"/>
      <c r="AO155"/>
      <c r="AP155"/>
      <c r="AQ155"/>
      <c r="AR155"/>
      <c r="AS155"/>
      <c r="AT155"/>
      <c r="AU155"/>
      <c r="AV155"/>
      <c r="AW155"/>
      <c r="AX155"/>
    </row>
    <row r="156" spans="1:60" ht="25">
      <c r="A156" t="s">
        <v>3280</v>
      </c>
      <c r="B156" t="s">
        <v>193</v>
      </c>
      <c r="C156" t="s">
        <v>90</v>
      </c>
      <c r="D156" s="21" t="str">
        <f>VLOOKUP(C156,HDADispositiondesc!B:C,2,0)</f>
        <v>See GP in 2 hrs</v>
      </c>
      <c r="E156" s="21" t="str">
        <f>VLOOKUP(F156,HDAOutcomedesc!$C:$E,3,0)</f>
        <v>033</v>
      </c>
      <c r="F156" s="21" t="s">
        <v>91</v>
      </c>
      <c r="G156" s="1">
        <v>1</v>
      </c>
      <c r="P156"/>
      <c r="R156"/>
      <c r="S156" s="21" t="s">
        <v>70</v>
      </c>
      <c r="Y156" s="134" t="s">
        <v>150</v>
      </c>
      <c r="AA156" t="s">
        <v>214</v>
      </c>
      <c r="AB156" s="138">
        <v>44867</v>
      </c>
      <c r="AC156"/>
      <c r="AD156" s="66" t="s">
        <v>215</v>
      </c>
      <c r="AE156"/>
      <c r="AF156" s="137" t="s">
        <v>151</v>
      </c>
      <c r="AG156" s="134" t="s">
        <v>154</v>
      </c>
      <c r="AH156"/>
      <c r="AI156" s="146" t="s">
        <v>153</v>
      </c>
      <c r="AJ156" s="134" t="s">
        <v>154</v>
      </c>
      <c r="AK156"/>
      <c r="AL156" s="137" t="s">
        <v>151</v>
      </c>
      <c r="AM156" s="137" t="s">
        <v>154</v>
      </c>
      <c r="AN156"/>
      <c r="AO156" t="s">
        <v>216</v>
      </c>
      <c r="AP156" s="146" t="s">
        <v>154</v>
      </c>
      <c r="AQ156"/>
      <c r="AR156"/>
      <c r="AS156"/>
      <c r="AT156"/>
      <c r="AU156"/>
      <c r="AV156"/>
      <c r="AW156"/>
      <c r="AX156"/>
      <c r="BC156" s="2" t="s">
        <v>3290</v>
      </c>
      <c r="BD156" t="s">
        <v>154</v>
      </c>
      <c r="BE156" t="s">
        <v>154</v>
      </c>
      <c r="BG156" t="s">
        <v>3293</v>
      </c>
      <c r="BH156" t="s">
        <v>3292</v>
      </c>
    </row>
    <row r="157" spans="1:60" ht="25" hidden="1">
      <c r="B157" s="2" t="s">
        <v>193</v>
      </c>
      <c r="C157" s="2" t="s">
        <v>90</v>
      </c>
      <c r="D157" s="24" t="str">
        <f>VLOOKUP(C157,HDADispositiondesc!B:C,2,0)</f>
        <v>See GP in 2 hrs</v>
      </c>
      <c r="E157" s="24" t="str">
        <f>VLOOKUP(F157,HDAOutcomedesc!$C:$E,3,0)</f>
        <v>051</v>
      </c>
      <c r="F157" s="24" t="s">
        <v>44</v>
      </c>
      <c r="G157" s="1">
        <v>0</v>
      </c>
      <c r="P157"/>
      <c r="R157" s="122">
        <v>3</v>
      </c>
      <c r="S157" s="24" t="s">
        <v>70</v>
      </c>
      <c r="V157" s="2" t="s">
        <v>160</v>
      </c>
      <c r="W157" s="2" t="s">
        <v>203</v>
      </c>
      <c r="X157" s="2" t="s">
        <v>72</v>
      </c>
      <c r="Y157" s="139" t="s">
        <v>162</v>
      </c>
      <c r="AA157" s="2" t="s">
        <v>153</v>
      </c>
      <c r="AB157" s="138">
        <v>44863</v>
      </c>
      <c r="AC157"/>
      <c r="AD157" s="66" t="s">
        <v>170</v>
      </c>
      <c r="AE157" s="134">
        <v>3758</v>
      </c>
      <c r="AF157" s="137" t="s">
        <v>151</v>
      </c>
      <c r="AG157" s="134" t="s">
        <v>204</v>
      </c>
      <c r="AH157" s="146">
        <v>3790</v>
      </c>
      <c r="AI157" s="134" t="s">
        <v>151</v>
      </c>
      <c r="AJ157" s="137" t="s">
        <v>172</v>
      </c>
      <c r="AK157" s="134">
        <v>3790</v>
      </c>
      <c r="AL157" s="134" t="s">
        <v>151</v>
      </c>
      <c r="AM157" s="137" t="s">
        <v>173</v>
      </c>
      <c r="AN157" s="134">
        <v>4003</v>
      </c>
      <c r="AO157" t="s">
        <v>217</v>
      </c>
      <c r="AP157" s="146" t="s">
        <v>154</v>
      </c>
      <c r="AQ157"/>
      <c r="AR157"/>
      <c r="AS157"/>
      <c r="AT157"/>
      <c r="AU157"/>
      <c r="AV157"/>
      <c r="AW157"/>
      <c r="AX157"/>
    </row>
    <row r="158" spans="1:60" ht="37.5" hidden="1">
      <c r="B158" s="2" t="s">
        <v>193</v>
      </c>
      <c r="C158" s="2" t="s">
        <v>90</v>
      </c>
      <c r="D158" s="24" t="str">
        <f>VLOOKUP(C158,HDADispositiondesc!B:C,2,0)</f>
        <v>See GP in 2 hrs</v>
      </c>
      <c r="E158" s="24" t="str">
        <f>VLOOKUP(F158,HDAOutcomedesc!$C:$E,3,0)</f>
        <v>023</v>
      </c>
      <c r="F158" s="24" t="s">
        <v>218</v>
      </c>
      <c r="G158" s="1">
        <v>2</v>
      </c>
      <c r="O158" t="s">
        <v>96</v>
      </c>
      <c r="P158" s="47" t="s">
        <v>97</v>
      </c>
      <c r="R158" s="122">
        <v>1</v>
      </c>
      <c r="S158" s="24" t="s">
        <v>70</v>
      </c>
      <c r="T158" s="2" t="s">
        <v>158</v>
      </c>
      <c r="U158" s="2" t="s">
        <v>176</v>
      </c>
      <c r="V158" s="2" t="s">
        <v>219</v>
      </c>
      <c r="W158" s="2" t="s">
        <v>220</v>
      </c>
      <c r="X158" s="2" t="s">
        <v>148</v>
      </c>
      <c r="Y158" s="137" t="s">
        <v>221</v>
      </c>
      <c r="AA158" s="2" t="s">
        <v>153</v>
      </c>
      <c r="AB158" s="138">
        <v>44867</v>
      </c>
      <c r="AC158"/>
      <c r="AD158" s="66" t="s">
        <v>215</v>
      </c>
      <c r="AE158"/>
      <c r="AF158" s="137" t="s">
        <v>151</v>
      </c>
      <c r="AG158" s="137" t="s">
        <v>154</v>
      </c>
      <c r="AH158" s="145" t="s">
        <v>222</v>
      </c>
      <c r="AI158" s="145" t="s">
        <v>153</v>
      </c>
      <c r="AJ158" s="137" t="s">
        <v>154</v>
      </c>
      <c r="AK158"/>
      <c r="AL158" s="134" t="s">
        <v>151</v>
      </c>
      <c r="AM158" s="137" t="s">
        <v>167</v>
      </c>
      <c r="AN158" s="137">
        <v>4006</v>
      </c>
      <c r="AO158" t="s">
        <v>223</v>
      </c>
      <c r="AP158" s="137" t="s">
        <v>224</v>
      </c>
      <c r="AQ158" s="137">
        <v>4055</v>
      </c>
      <c r="AR158"/>
      <c r="AS158"/>
      <c r="AT158" s="137">
        <v>4055</v>
      </c>
      <c r="AU158"/>
      <c r="AV158"/>
      <c r="AW158"/>
      <c r="AX158"/>
    </row>
    <row r="159" spans="1:60" ht="25">
      <c r="A159" t="s">
        <v>3281</v>
      </c>
      <c r="B159" t="s">
        <v>193</v>
      </c>
      <c r="C159" t="s">
        <v>93</v>
      </c>
      <c r="D159" s="21" t="str">
        <f>VLOOKUP(C159,HDADispositiondesc!B:C,2,0)</f>
        <v>See GP in 2 hrs, inc telehealth</v>
      </c>
      <c r="E159" s="21" t="str">
        <f>VLOOKUP(F159,HDAOutcomedesc!$C:$E,3,0)</f>
        <v>034</v>
      </c>
      <c r="F159" s="21" t="s">
        <v>94</v>
      </c>
      <c r="G159" s="1">
        <v>2</v>
      </c>
      <c r="P159"/>
      <c r="R159"/>
      <c r="S159" s="21" t="s">
        <v>70</v>
      </c>
      <c r="Y159" s="134" t="s">
        <v>150</v>
      </c>
      <c r="AA159" t="s">
        <v>153</v>
      </c>
      <c r="AB159" s="138">
        <v>44867</v>
      </c>
      <c r="AC159"/>
      <c r="AD159" s="66" t="s">
        <v>154</v>
      </c>
      <c r="AE159"/>
      <c r="AF159" s="137" t="s">
        <v>151</v>
      </c>
      <c r="AG159"/>
      <c r="AH159"/>
      <c r="AI159" s="134" t="s">
        <v>151</v>
      </c>
      <c r="AJ159"/>
      <c r="AK159"/>
      <c r="AL159" s="137" t="s">
        <v>153</v>
      </c>
      <c r="AM159"/>
      <c r="AN159"/>
      <c r="AO159" t="s">
        <v>225</v>
      </c>
      <c r="AP159" t="s">
        <v>154</v>
      </c>
      <c r="AQ159"/>
      <c r="AR159"/>
      <c r="AS159"/>
      <c r="AT159"/>
      <c r="AU159"/>
      <c r="AV159"/>
      <c r="AW159"/>
      <c r="AX159"/>
      <c r="BC159" s="2" t="s">
        <v>3290</v>
      </c>
      <c r="BD159" t="s">
        <v>154</v>
      </c>
      <c r="BE159" t="s">
        <v>154</v>
      </c>
      <c r="BG159" t="s">
        <v>3294</v>
      </c>
      <c r="BH159" t="s">
        <v>3292</v>
      </c>
    </row>
    <row r="160" spans="1:60" hidden="1">
      <c r="B160" s="2" t="s">
        <v>193</v>
      </c>
      <c r="C160" s="2" t="s">
        <v>93</v>
      </c>
      <c r="D160" s="24" t="str">
        <f>VLOOKUP(C160,HDADispositiondesc!B:C,2,0)</f>
        <v>See GP in 2 hrs, inc telehealth</v>
      </c>
      <c r="E160" s="24" t="str">
        <f>VLOOKUP(F160,HDAOutcomedesc!$C:$E,3,0)</f>
        <v>023</v>
      </c>
      <c r="F160" s="24" t="s">
        <v>218</v>
      </c>
      <c r="G160" s="1">
        <v>3</v>
      </c>
      <c r="O160" t="s">
        <v>96</v>
      </c>
      <c r="P160" s="47" t="s">
        <v>97</v>
      </c>
      <c r="R160" s="122">
        <v>1</v>
      </c>
      <c r="S160" s="24" t="s">
        <v>70</v>
      </c>
      <c r="T160" s="2" t="s">
        <v>158</v>
      </c>
      <c r="U160" s="83" t="s">
        <v>226</v>
      </c>
      <c r="V160" s="2" t="s">
        <v>227</v>
      </c>
      <c r="W160" s="2" t="s">
        <v>228</v>
      </c>
      <c r="X160" s="147" t="s">
        <v>72</v>
      </c>
      <c r="Y160" s="137" t="s">
        <v>221</v>
      </c>
      <c r="AA160" s="2" t="s">
        <v>153</v>
      </c>
      <c r="AB160" s="138">
        <v>44867</v>
      </c>
      <c r="AC160"/>
      <c r="AD160" s="53" t="s">
        <v>229</v>
      </c>
      <c r="AE160"/>
      <c r="AF160" s="137" t="s">
        <v>153</v>
      </c>
      <c r="AG160" s="137" t="s">
        <v>154</v>
      </c>
      <c r="AH160"/>
      <c r="AI160" s="146" t="s">
        <v>153</v>
      </c>
      <c r="AJ160" s="134" t="s">
        <v>154</v>
      </c>
      <c r="AK160"/>
      <c r="AL160" s="134" t="s">
        <v>153</v>
      </c>
      <c r="AM160"/>
      <c r="AN160"/>
      <c r="AO160" t="s">
        <v>230</v>
      </c>
      <c r="AP160" s="145" t="s">
        <v>154</v>
      </c>
      <c r="AQ160"/>
      <c r="AR160"/>
      <c r="AS160"/>
      <c r="AT160"/>
      <c r="AU160"/>
      <c r="AV160"/>
      <c r="AW160"/>
      <c r="AX160"/>
    </row>
    <row r="161" spans="2:50" ht="25" hidden="1">
      <c r="B161" t="s">
        <v>193</v>
      </c>
      <c r="C161" s="21" t="s">
        <v>93</v>
      </c>
      <c r="D161" s="21" t="str">
        <f>VLOOKUP(C161,HDADispositiondesc!B:C,2,0)</f>
        <v>See GP in 2 hrs, inc telehealth</v>
      </c>
      <c r="E161" s="195" t="str">
        <f>VLOOKUP(F161,HDAOutcomedesc!$C:$E,3,0)</f>
        <v>063</v>
      </c>
      <c r="F161" s="195" t="s">
        <v>3204</v>
      </c>
      <c r="G161" s="1">
        <v>1</v>
      </c>
      <c r="O161" t="s">
        <v>96</v>
      </c>
      <c r="P161" s="46" t="s">
        <v>97</v>
      </c>
      <c r="Q161" s="20" t="s">
        <v>3203</v>
      </c>
      <c r="R161"/>
      <c r="S161" s="21" t="s">
        <v>70</v>
      </c>
      <c r="T161" t="s">
        <v>158</v>
      </c>
      <c r="U161" t="s">
        <v>176</v>
      </c>
      <c r="V161" t="s">
        <v>219</v>
      </c>
      <c r="W161" s="2" t="s">
        <v>3207</v>
      </c>
      <c r="X161" s="53" t="s">
        <v>3206</v>
      </c>
      <c r="Y161" s="140" t="s">
        <v>179</v>
      </c>
      <c r="AA161" t="s">
        <v>214</v>
      </c>
      <c r="AB161" s="138">
        <v>44867</v>
      </c>
      <c r="AC161" s="66" t="s">
        <v>231</v>
      </c>
      <c r="AD161" s="66" t="s">
        <v>215</v>
      </c>
      <c r="AE161"/>
      <c r="AF161" s="137" t="s">
        <v>153</v>
      </c>
      <c r="AG161"/>
      <c r="AH161"/>
      <c r="AI161" s="146" t="s">
        <v>153</v>
      </c>
      <c r="AJ161" s="134" t="s">
        <v>154</v>
      </c>
      <c r="AK161"/>
      <c r="AL161"/>
      <c r="AM161"/>
      <c r="AN161"/>
      <c r="AO161" t="s">
        <v>232</v>
      </c>
      <c r="AP161" t="s">
        <v>154</v>
      </c>
      <c r="AQ161"/>
      <c r="AR161"/>
      <c r="AS161"/>
      <c r="AT161"/>
      <c r="AU161"/>
      <c r="AV161"/>
      <c r="AW161"/>
      <c r="AX161"/>
    </row>
    <row r="162" spans="2:50" ht="25" hidden="1">
      <c r="B162" s="2" t="s">
        <v>193</v>
      </c>
      <c r="C162" s="2" t="s">
        <v>93</v>
      </c>
      <c r="D162" s="24" t="str">
        <f>VLOOKUP(C162,HDADispositiondesc!B:C,2,0)</f>
        <v>See GP in 2 hrs, inc telehealth</v>
      </c>
      <c r="E162" s="24" t="str">
        <f>VLOOKUP(F162,HDAOutcomedesc!$C:$E,3,0)</f>
        <v>051</v>
      </c>
      <c r="F162" s="24" t="s">
        <v>44</v>
      </c>
      <c r="G162" s="1">
        <v>0</v>
      </c>
      <c r="P162"/>
      <c r="R162" s="122">
        <v>3</v>
      </c>
      <c r="S162" s="24" t="s">
        <v>70</v>
      </c>
      <c r="V162" s="2" t="s">
        <v>160</v>
      </c>
      <c r="W162" s="2" t="s">
        <v>203</v>
      </c>
      <c r="X162" s="2" t="s">
        <v>72</v>
      </c>
      <c r="Y162" s="139" t="s">
        <v>162</v>
      </c>
      <c r="AA162" s="2" t="s">
        <v>153</v>
      </c>
      <c r="AB162" s="138">
        <v>44863</v>
      </c>
      <c r="AC162"/>
      <c r="AD162" s="66" t="s">
        <v>170</v>
      </c>
      <c r="AE162" s="134">
        <v>3758</v>
      </c>
      <c r="AF162" s="137" t="s">
        <v>153</v>
      </c>
      <c r="AG162" s="134" t="s">
        <v>172</v>
      </c>
      <c r="AH162"/>
      <c r="AI162" s="146" t="s">
        <v>153</v>
      </c>
      <c r="AJ162" s="134" t="s">
        <v>172</v>
      </c>
      <c r="AK162" s="134">
        <v>3790</v>
      </c>
      <c r="AL162" s="134" t="s">
        <v>153</v>
      </c>
      <c r="AM162"/>
      <c r="AN162"/>
      <c r="AO162" t="s">
        <v>233</v>
      </c>
      <c r="AP162" t="s">
        <v>154</v>
      </c>
      <c r="AQ162"/>
      <c r="AR162"/>
      <c r="AS162"/>
      <c r="AT162"/>
      <c r="AU162"/>
      <c r="AV162"/>
      <c r="AW162"/>
      <c r="AX162"/>
    </row>
    <row r="163" spans="2:50" hidden="1">
      <c r="B163" s="83" t="s">
        <v>193</v>
      </c>
      <c r="C163" s="2" t="s">
        <v>100</v>
      </c>
      <c r="D163" s="24" t="str">
        <f>VLOOKUP(C163,HDADispositiondesc!B:C,2,0)</f>
        <v>See a doctor today</v>
      </c>
      <c r="E163" s="24" t="str">
        <f>VLOOKUP(F163,HDAOutcomedesc!$C:$E,3,0)</f>
        <v>035</v>
      </c>
      <c r="F163" t="s">
        <v>101</v>
      </c>
      <c r="G163" s="1">
        <v>1</v>
      </c>
      <c r="P163"/>
      <c r="R163"/>
      <c r="Y163"/>
      <c r="AC163"/>
      <c r="AD163"/>
      <c r="AE163"/>
      <c r="AF163"/>
      <c r="AG163"/>
      <c r="AH163"/>
      <c r="AI163"/>
      <c r="AJ163"/>
      <c r="AK163"/>
      <c r="AL163"/>
      <c r="AM163"/>
      <c r="AN163"/>
      <c r="AO163"/>
      <c r="AP163"/>
      <c r="AQ163"/>
      <c r="AR163"/>
      <c r="AS163"/>
      <c r="AT163"/>
      <c r="AU163"/>
      <c r="AV163"/>
      <c r="AW163"/>
      <c r="AX163"/>
    </row>
    <row r="164" spans="2:50" hidden="1">
      <c r="B164" s="83" t="s">
        <v>193</v>
      </c>
      <c r="C164" s="2" t="s">
        <v>100</v>
      </c>
      <c r="D164" s="24" t="str">
        <f>VLOOKUP(C164,HDADispositiondesc!B:C,2,0)</f>
        <v>See a doctor today</v>
      </c>
      <c r="E164" s="24" t="str">
        <f>VLOOKUP(F164,HDAOutcomedesc!$C:$E,3,0)</f>
        <v>051</v>
      </c>
      <c r="F164" s="24" t="s">
        <v>44</v>
      </c>
      <c r="G164" s="1">
        <v>1</v>
      </c>
      <c r="P164"/>
      <c r="R164" s="2">
        <v>3</v>
      </c>
      <c r="Y164"/>
      <c r="AC164"/>
      <c r="AD164"/>
      <c r="AE164"/>
      <c r="AF164"/>
      <c r="AG164"/>
      <c r="AH164"/>
      <c r="AI164"/>
      <c r="AJ164"/>
      <c r="AK164"/>
      <c r="AL164"/>
      <c r="AM164"/>
      <c r="AN164"/>
      <c r="AO164"/>
      <c r="AP164"/>
      <c r="AQ164"/>
      <c r="AR164"/>
      <c r="AS164"/>
      <c r="AT164"/>
      <c r="AU164"/>
      <c r="AV164"/>
      <c r="AW164"/>
      <c r="AX164"/>
    </row>
    <row r="165" spans="2:50" hidden="1">
      <c r="B165" s="83" t="s">
        <v>193</v>
      </c>
      <c r="C165" s="2" t="s">
        <v>100</v>
      </c>
      <c r="D165" s="24" t="str">
        <f>VLOOKUP(C165,HDADispositiondesc!B:C,2,0)</f>
        <v>See a doctor today</v>
      </c>
      <c r="E165" s="24" t="str">
        <f>VLOOKUP(F165,HDAOutcomedesc!$C:$E,3,0)</f>
        <v>023</v>
      </c>
      <c r="F165" s="24" t="s">
        <v>218</v>
      </c>
      <c r="G165" s="1">
        <v>2</v>
      </c>
      <c r="O165" t="s">
        <v>96</v>
      </c>
      <c r="P165" s="47" t="s">
        <v>97</v>
      </c>
      <c r="R165" s="2">
        <v>1</v>
      </c>
      <c r="Y165"/>
      <c r="AC165"/>
      <c r="AD165"/>
      <c r="AE165"/>
      <c r="AF165"/>
      <c r="AG165"/>
      <c r="AH165"/>
      <c r="AI165"/>
      <c r="AJ165"/>
      <c r="AK165"/>
      <c r="AL165"/>
      <c r="AM165"/>
      <c r="AN165"/>
      <c r="AO165"/>
      <c r="AP165"/>
      <c r="AQ165"/>
      <c r="AR165"/>
      <c r="AS165"/>
      <c r="AT165"/>
      <c r="AU165"/>
      <c r="AV165"/>
      <c r="AW165"/>
      <c r="AX165"/>
    </row>
    <row r="166" spans="2:50" hidden="1">
      <c r="B166" s="83" t="s">
        <v>193</v>
      </c>
      <c r="C166" s="2" t="s">
        <v>103</v>
      </c>
      <c r="D166" s="24" t="str">
        <f>VLOOKUP(C166,HDADispositiondesc!B:C,2,0)</f>
        <v>See a doctor today, inc. telehealth</v>
      </c>
      <c r="E166" s="24" t="str">
        <f>VLOOKUP(F166,HDAOutcomedesc!$C:$E,3,0)</f>
        <v>036</v>
      </c>
      <c r="F166" t="s">
        <v>104</v>
      </c>
      <c r="G166" s="1">
        <v>2</v>
      </c>
      <c r="P166"/>
      <c r="R166"/>
      <c r="Y166"/>
      <c r="AC166"/>
      <c r="AD166"/>
      <c r="AE166"/>
      <c r="AF166"/>
      <c r="AG166"/>
      <c r="AH166"/>
      <c r="AI166"/>
      <c r="AJ166"/>
      <c r="AK166"/>
      <c r="AL166"/>
      <c r="AM166"/>
      <c r="AN166"/>
      <c r="AO166"/>
      <c r="AP166"/>
      <c r="AQ166"/>
      <c r="AR166"/>
      <c r="AS166"/>
      <c r="AT166"/>
      <c r="AU166"/>
      <c r="AV166"/>
      <c r="AW166"/>
      <c r="AX166"/>
    </row>
    <row r="167" spans="2:50" hidden="1">
      <c r="B167" s="83" t="s">
        <v>193</v>
      </c>
      <c r="C167" s="2" t="s">
        <v>103</v>
      </c>
      <c r="D167" s="24" t="str">
        <f>VLOOKUP(C167,HDADispositiondesc!B:C,2,0)</f>
        <v>See a doctor today, inc. telehealth</v>
      </c>
      <c r="E167" s="24" t="str">
        <f>VLOOKUP(F167,HDAOutcomedesc!$C:$E,3,0)</f>
        <v>023</v>
      </c>
      <c r="F167" s="24" t="s">
        <v>218</v>
      </c>
      <c r="G167" s="1">
        <v>3</v>
      </c>
      <c r="O167" t="s">
        <v>96</v>
      </c>
      <c r="P167" s="47" t="s">
        <v>97</v>
      </c>
      <c r="R167" s="2">
        <v>1</v>
      </c>
      <c r="Y167"/>
      <c r="AC167"/>
      <c r="AD167"/>
      <c r="AE167"/>
      <c r="AF167"/>
      <c r="AG167"/>
      <c r="AH167"/>
      <c r="AI167"/>
      <c r="AJ167"/>
      <c r="AK167"/>
      <c r="AL167"/>
      <c r="AM167"/>
      <c r="AN167"/>
      <c r="AO167"/>
      <c r="AP167"/>
      <c r="AQ167"/>
      <c r="AR167"/>
      <c r="AS167"/>
      <c r="AT167"/>
      <c r="AU167"/>
      <c r="AV167"/>
      <c r="AW167"/>
      <c r="AX167"/>
    </row>
    <row r="168" spans="2:50" hidden="1">
      <c r="B168" s="83" t="s">
        <v>193</v>
      </c>
      <c r="C168" s="2" t="s">
        <v>103</v>
      </c>
      <c r="D168" s="24" t="str">
        <f>VLOOKUP(C168,HDADispositiondesc!B:C,2,0)</f>
        <v>See a doctor today, inc. telehealth</v>
      </c>
      <c r="E168" s="92" t="str">
        <f>VLOOKUP(F168,HDAOutcomedesc!$C:$E,3,0)</f>
        <v>063</v>
      </c>
      <c r="F168" s="195" t="s">
        <v>3204</v>
      </c>
      <c r="G168" s="1">
        <v>1</v>
      </c>
      <c r="O168" s="2" t="s">
        <v>96</v>
      </c>
      <c r="P168" s="47" t="s">
        <v>97</v>
      </c>
      <c r="Q168" s="20" t="s">
        <v>3203</v>
      </c>
      <c r="R168"/>
      <c r="Y168"/>
      <c r="AC168"/>
      <c r="AD168"/>
      <c r="AE168"/>
      <c r="AF168"/>
      <c r="AG168"/>
      <c r="AH168"/>
      <c r="AI168"/>
      <c r="AJ168"/>
      <c r="AK168"/>
      <c r="AL168"/>
      <c r="AM168"/>
      <c r="AN168"/>
      <c r="AO168"/>
      <c r="AP168"/>
      <c r="AQ168"/>
      <c r="AR168"/>
      <c r="AS168"/>
      <c r="AT168"/>
      <c r="AU168"/>
      <c r="AV168"/>
      <c r="AW168"/>
      <c r="AX168"/>
    </row>
    <row r="169" spans="2:50" hidden="1">
      <c r="B169" s="83" t="s">
        <v>193</v>
      </c>
      <c r="C169" s="2" t="s">
        <v>103</v>
      </c>
      <c r="D169" s="24" t="str">
        <f>VLOOKUP(C169,HDADispositiondesc!B:C,2,0)</f>
        <v>See a doctor today, inc. telehealth</v>
      </c>
      <c r="E169" s="24" t="str">
        <f>VLOOKUP(F169,HDAOutcomedesc!$C:$E,3,0)</f>
        <v>051</v>
      </c>
      <c r="F169" s="24" t="s">
        <v>44</v>
      </c>
      <c r="G169" s="1">
        <v>0</v>
      </c>
      <c r="P169"/>
      <c r="R169" s="2">
        <v>3</v>
      </c>
      <c r="Y169"/>
      <c r="AC169"/>
      <c r="AD169"/>
      <c r="AE169"/>
      <c r="AF169"/>
      <c r="AG169"/>
      <c r="AH169"/>
      <c r="AI169"/>
      <c r="AJ169"/>
      <c r="AK169"/>
      <c r="AL169"/>
      <c r="AM169"/>
      <c r="AN169"/>
      <c r="AO169"/>
      <c r="AP169"/>
      <c r="AQ169"/>
      <c r="AR169"/>
      <c r="AS169"/>
      <c r="AT169"/>
      <c r="AU169"/>
      <c r="AV169"/>
      <c r="AW169"/>
      <c r="AX169"/>
    </row>
    <row r="170" spans="2:50" hidden="1">
      <c r="B170" s="83" t="s">
        <v>193</v>
      </c>
      <c r="C170" s="2" t="s">
        <v>106</v>
      </c>
      <c r="D170" s="24" t="str">
        <f>VLOOKUP(C170,HDADispositiondesc!B:C,2,0)</f>
        <v>See GP within the next week</v>
      </c>
      <c r="E170" s="24" t="str">
        <f>VLOOKUP(F170,HDAOutcomedesc!$C:$E,3,0)</f>
        <v>037</v>
      </c>
      <c r="F170" t="s">
        <v>107</v>
      </c>
      <c r="G170" s="1">
        <v>1</v>
      </c>
      <c r="P170"/>
      <c r="R170"/>
      <c r="Y170"/>
      <c r="AC170"/>
      <c r="AD170"/>
      <c r="AE170"/>
      <c r="AF170"/>
      <c r="AG170"/>
      <c r="AH170"/>
      <c r="AI170"/>
      <c r="AJ170"/>
      <c r="AK170"/>
      <c r="AL170"/>
      <c r="AM170"/>
      <c r="AN170"/>
      <c r="AO170"/>
      <c r="AP170"/>
      <c r="AQ170"/>
      <c r="AR170"/>
      <c r="AS170"/>
      <c r="AT170"/>
      <c r="AU170"/>
      <c r="AV170"/>
      <c r="AW170"/>
      <c r="AX170"/>
    </row>
    <row r="171" spans="2:50" hidden="1">
      <c r="B171" s="83" t="s">
        <v>193</v>
      </c>
      <c r="C171" s="2" t="s">
        <v>106</v>
      </c>
      <c r="D171" s="24" t="str">
        <f>VLOOKUP(C171,HDADispositiondesc!B:C,2,0)</f>
        <v>See GP within the next week</v>
      </c>
      <c r="E171" s="24" t="str">
        <f>VLOOKUP(F171,HDAOutcomedesc!$C:$E,3,0)</f>
        <v>051</v>
      </c>
      <c r="F171" s="24" t="s">
        <v>44</v>
      </c>
      <c r="G171" s="1">
        <v>0</v>
      </c>
      <c r="P171"/>
      <c r="R171" s="2">
        <v>3</v>
      </c>
      <c r="Y171"/>
      <c r="AC171"/>
      <c r="AD171"/>
      <c r="AE171"/>
      <c r="AF171"/>
      <c r="AG171"/>
      <c r="AH171"/>
      <c r="AI171"/>
      <c r="AJ171"/>
      <c r="AK171"/>
      <c r="AL171"/>
      <c r="AM171"/>
      <c r="AN171"/>
      <c r="AO171"/>
      <c r="AP171"/>
      <c r="AQ171"/>
      <c r="AR171"/>
      <c r="AS171"/>
      <c r="AT171"/>
      <c r="AU171"/>
      <c r="AV171"/>
      <c r="AW171"/>
      <c r="AX171"/>
    </row>
    <row r="172" spans="2:50" hidden="1">
      <c r="B172" s="83" t="s">
        <v>193</v>
      </c>
      <c r="C172" s="2" t="s">
        <v>109</v>
      </c>
      <c r="D172" s="24" t="str">
        <f>VLOOKUP(C172,HDADispositiondesc!B:C,2,0)</f>
        <v>See GP within the next week, inc. telehealth</v>
      </c>
      <c r="E172" s="24" t="str">
        <f>VLOOKUP(F172,HDAOutcomedesc!$C:$E,3,0)</f>
        <v>038</v>
      </c>
      <c r="F172" t="s">
        <v>110</v>
      </c>
      <c r="G172" s="1">
        <v>1</v>
      </c>
      <c r="P172"/>
      <c r="R172"/>
      <c r="Y172"/>
      <c r="AC172"/>
      <c r="AD172"/>
      <c r="AE172"/>
      <c r="AF172"/>
      <c r="AG172"/>
      <c r="AH172"/>
      <c r="AI172"/>
      <c r="AJ172"/>
      <c r="AK172"/>
      <c r="AL172"/>
      <c r="AM172"/>
      <c r="AN172"/>
      <c r="AO172"/>
      <c r="AP172"/>
      <c r="AQ172"/>
      <c r="AR172"/>
      <c r="AS172"/>
      <c r="AT172"/>
      <c r="AU172"/>
      <c r="AV172"/>
      <c r="AW172"/>
      <c r="AX172"/>
    </row>
    <row r="173" spans="2:50" hidden="1">
      <c r="B173" s="83" t="s">
        <v>193</v>
      </c>
      <c r="C173" s="2" t="s">
        <v>109</v>
      </c>
      <c r="D173" s="24" t="str">
        <f>VLOOKUP(C173,HDADispositiondesc!B:C,2,0)</f>
        <v>See GP within the next week, inc. telehealth</v>
      </c>
      <c r="E173" s="24" t="str">
        <f>VLOOKUP(F173,HDAOutcomedesc!$C:$E,3,0)</f>
        <v>051</v>
      </c>
      <c r="F173" s="24" t="s">
        <v>44</v>
      </c>
      <c r="G173" s="1">
        <v>0</v>
      </c>
      <c r="P173"/>
      <c r="R173" s="2">
        <v>3</v>
      </c>
      <c r="Y173"/>
      <c r="AC173"/>
      <c r="AD173"/>
      <c r="AE173"/>
      <c r="AF173"/>
      <c r="AG173"/>
      <c r="AH173"/>
      <c r="AI173"/>
      <c r="AJ173"/>
      <c r="AK173"/>
      <c r="AL173"/>
      <c r="AM173"/>
      <c r="AN173"/>
      <c r="AO173"/>
      <c r="AP173"/>
      <c r="AQ173"/>
      <c r="AR173"/>
      <c r="AS173"/>
      <c r="AT173"/>
      <c r="AU173"/>
      <c r="AV173"/>
      <c r="AW173"/>
      <c r="AX173"/>
    </row>
    <row r="174" spans="2:50" hidden="1">
      <c r="B174" s="83" t="s">
        <v>193</v>
      </c>
      <c r="C174" s="2" t="s">
        <v>112</v>
      </c>
      <c r="D174" s="24" t="str">
        <f>VLOOKUP(C174,HDADispositiondesc!B:C,2,0)</f>
        <v>See pharmacist in 2 hrs</v>
      </c>
      <c r="E174" s="24" t="str">
        <f>VLOOKUP(F174,HDAOutcomedesc!$C:$E,3,0)</f>
        <v>041</v>
      </c>
      <c r="F174" t="s">
        <v>74</v>
      </c>
      <c r="G174" s="1">
        <v>0</v>
      </c>
      <c r="P174"/>
      <c r="R174"/>
      <c r="Y174"/>
      <c r="AC174"/>
      <c r="AD174"/>
      <c r="AE174"/>
      <c r="AF174"/>
      <c r="AG174"/>
      <c r="AH174"/>
      <c r="AI174"/>
      <c r="AJ174"/>
      <c r="AK174"/>
      <c r="AL174"/>
      <c r="AM174"/>
      <c r="AN174"/>
      <c r="AO174"/>
      <c r="AP174"/>
      <c r="AQ174"/>
      <c r="AR174"/>
      <c r="AS174"/>
      <c r="AT174"/>
      <c r="AU174"/>
      <c r="AV174"/>
      <c r="AW174"/>
      <c r="AX174"/>
    </row>
    <row r="175" spans="2:50" hidden="1">
      <c r="B175" s="83" t="s">
        <v>193</v>
      </c>
      <c r="C175" s="2" t="s">
        <v>113</v>
      </c>
      <c r="D175" s="24" t="str">
        <f>VLOOKUP(C175,HDADispositiondesc!B:C,2,0)</f>
        <v>See pharmacist in 24 hrs</v>
      </c>
      <c r="E175" s="24" t="str">
        <f>VLOOKUP(F175,HDAOutcomedesc!$C:$E,3,0)</f>
        <v>042</v>
      </c>
      <c r="F175" t="s">
        <v>114</v>
      </c>
      <c r="G175" s="1">
        <v>0</v>
      </c>
      <c r="P175"/>
      <c r="R175"/>
      <c r="Y175"/>
      <c r="AC175"/>
      <c r="AD175"/>
      <c r="AE175"/>
      <c r="AF175"/>
      <c r="AG175"/>
      <c r="AH175"/>
      <c r="AI175"/>
      <c r="AJ175"/>
      <c r="AK175"/>
      <c r="AL175"/>
      <c r="AM175"/>
      <c r="AN175"/>
      <c r="AO175"/>
      <c r="AP175"/>
      <c r="AQ175"/>
      <c r="AR175"/>
      <c r="AS175"/>
      <c r="AT175"/>
      <c r="AU175"/>
      <c r="AV175"/>
      <c r="AW175"/>
      <c r="AX175"/>
    </row>
    <row r="176" spans="2:50" hidden="1">
      <c r="B176" s="83" t="s">
        <v>193</v>
      </c>
      <c r="C176" s="2" t="s">
        <v>116</v>
      </c>
      <c r="D176" s="24" t="str">
        <f>VLOOKUP(C176,HDADispositiondesc!B:C,2,0)</f>
        <v>See pharmacist within the next week</v>
      </c>
      <c r="E176" s="24" t="str">
        <f>VLOOKUP(F176,HDAOutcomedesc!$C:$E,3,0)</f>
        <v>043</v>
      </c>
      <c r="F176" t="s">
        <v>117</v>
      </c>
      <c r="G176" s="1">
        <v>0</v>
      </c>
      <c r="P176"/>
      <c r="R176"/>
      <c r="Y176"/>
      <c r="AC176"/>
      <c r="AD176"/>
      <c r="AE176"/>
      <c r="AF176"/>
      <c r="AG176"/>
      <c r="AH176"/>
      <c r="AI176"/>
      <c r="AJ176"/>
      <c r="AK176"/>
      <c r="AL176"/>
      <c r="AM176"/>
      <c r="AN176"/>
      <c r="AO176"/>
      <c r="AP176"/>
      <c r="AQ176"/>
      <c r="AR176"/>
      <c r="AS176"/>
      <c r="AT176"/>
      <c r="AU176"/>
      <c r="AV176"/>
      <c r="AW176"/>
      <c r="AX176"/>
    </row>
    <row r="177" spans="1:60" hidden="1">
      <c r="B177" s="83" t="s">
        <v>193</v>
      </c>
      <c r="C177" s="2" t="s">
        <v>119</v>
      </c>
      <c r="D177" s="24" t="str">
        <f>VLOOKUP(C177,HDADispositiondesc!B:C,2,0)</f>
        <v>See primary maternity care provider in 2 hrs</v>
      </c>
      <c r="E177" s="24" t="str">
        <f>VLOOKUP(F177,HDAOutcomedesc!$C:$E,3,0)</f>
        <v>019</v>
      </c>
      <c r="F177" t="s">
        <v>120</v>
      </c>
      <c r="G177" s="1">
        <v>0</v>
      </c>
      <c r="P177"/>
      <c r="R177"/>
      <c r="Y177"/>
      <c r="AC177"/>
      <c r="AD177"/>
      <c r="AE177"/>
      <c r="AF177"/>
      <c r="AG177"/>
      <c r="AH177"/>
      <c r="AI177"/>
      <c r="AJ177"/>
      <c r="AK177"/>
      <c r="AL177"/>
      <c r="AM177"/>
      <c r="AN177"/>
      <c r="AO177"/>
      <c r="AP177"/>
      <c r="AQ177"/>
      <c r="AR177"/>
      <c r="AS177"/>
      <c r="AT177"/>
      <c r="AU177"/>
      <c r="AV177"/>
      <c r="AW177"/>
      <c r="AX177"/>
    </row>
    <row r="178" spans="1:60" hidden="1">
      <c r="B178" s="83" t="s">
        <v>193</v>
      </c>
      <c r="C178" s="2" t="s">
        <v>122</v>
      </c>
      <c r="D178" s="24" t="str">
        <f>VLOOKUP(C178,HDADispositiondesc!B:C,2,0)</f>
        <v>See primary maternity care provider in 24 hrs</v>
      </c>
      <c r="E178" s="24" t="str">
        <f>VLOOKUP(F178,HDAOutcomedesc!$C:$E,3,0)</f>
        <v>020</v>
      </c>
      <c r="F178" t="s">
        <v>123</v>
      </c>
      <c r="G178" s="1">
        <v>0</v>
      </c>
      <c r="P178"/>
      <c r="R178"/>
      <c r="Y178"/>
      <c r="AC178"/>
      <c r="AD178"/>
      <c r="AE178"/>
      <c r="AF178"/>
      <c r="AG178"/>
      <c r="AH178"/>
      <c r="AI178"/>
      <c r="AJ178"/>
      <c r="AK178"/>
      <c r="AL178"/>
      <c r="AM178"/>
      <c r="AN178"/>
      <c r="AO178"/>
      <c r="AP178"/>
      <c r="AQ178"/>
      <c r="AR178"/>
      <c r="AS178"/>
      <c r="AT178"/>
      <c r="AU178"/>
      <c r="AV178"/>
      <c r="AW178"/>
      <c r="AX178"/>
    </row>
    <row r="179" spans="1:60" hidden="1">
      <c r="B179" s="83" t="s">
        <v>193</v>
      </c>
      <c r="C179" s="2" t="s">
        <v>124</v>
      </c>
      <c r="D179" s="24" t="str">
        <f>VLOOKUP(C179,HDADispositiondesc!B:C,2,0)</f>
        <v>See primary maternity care provider within the next week</v>
      </c>
      <c r="E179" s="24" t="str">
        <f>VLOOKUP(F179,HDAOutcomedesc!$C:$E,3,0)</f>
        <v>021</v>
      </c>
      <c r="F179" t="s">
        <v>125</v>
      </c>
      <c r="G179" s="1">
        <v>0</v>
      </c>
      <c r="P179"/>
      <c r="R179"/>
      <c r="Y179"/>
      <c r="AC179"/>
      <c r="AD179"/>
      <c r="AE179"/>
      <c r="AF179"/>
      <c r="AG179"/>
      <c r="AH179"/>
      <c r="AI179"/>
      <c r="AJ179"/>
      <c r="AK179"/>
      <c r="AL179"/>
      <c r="AM179"/>
      <c r="AN179"/>
      <c r="AO179"/>
      <c r="AP179"/>
      <c r="AQ179"/>
      <c r="AR179"/>
      <c r="AS179"/>
      <c r="AT179"/>
      <c r="AU179"/>
      <c r="AV179"/>
      <c r="AW179"/>
      <c r="AX179"/>
    </row>
    <row r="180" spans="1:60" hidden="1">
      <c r="B180" s="83" t="s">
        <v>193</v>
      </c>
      <c r="C180" s="2" t="s">
        <v>126</v>
      </c>
      <c r="D180" s="24" t="str">
        <f>VLOOKUP(C180,HDADispositiondesc!B:C,2,0)</f>
        <v>Self care</v>
      </c>
      <c r="E180" s="24" t="str">
        <f>VLOOKUP(F180,HDAOutcomedesc!$C:$E,3,0)</f>
        <v>044</v>
      </c>
      <c r="F180" t="s">
        <v>127</v>
      </c>
      <c r="G180" s="1">
        <v>0</v>
      </c>
      <c r="P180"/>
      <c r="R180"/>
      <c r="Y180"/>
      <c r="AC180"/>
      <c r="AD180"/>
      <c r="AE180"/>
      <c r="AF180"/>
      <c r="AG180"/>
      <c r="AH180"/>
      <c r="AI180"/>
      <c r="AJ180"/>
      <c r="AK180"/>
      <c r="AL180"/>
      <c r="AM180"/>
      <c r="AN180"/>
      <c r="AO180"/>
      <c r="AP180"/>
      <c r="AQ180"/>
      <c r="AR180"/>
      <c r="AS180"/>
      <c r="AT180"/>
      <c r="AU180"/>
      <c r="AV180"/>
      <c r="AW180"/>
      <c r="AX180"/>
    </row>
    <row r="181" spans="1:60" ht="17.899999999999999" hidden="1" customHeight="1">
      <c r="B181" s="83" t="s">
        <v>193</v>
      </c>
      <c r="C181" s="2" t="s">
        <v>66</v>
      </c>
      <c r="D181" s="24" t="str">
        <f>VLOOKUP(C181,HDADispositiondesc!B:C,2,0)</f>
        <v>Arrange Emergency Contraception within the next 2 hours</v>
      </c>
      <c r="E181" s="24" t="str">
        <f>VLOOKUP(F181,HDAOutcomedesc!$C:$E,3,0)</f>
        <v>004</v>
      </c>
      <c r="F181" t="s">
        <v>128</v>
      </c>
      <c r="G181" s="1">
        <v>0</v>
      </c>
      <c r="P181"/>
      <c r="R181"/>
      <c r="Y181"/>
      <c r="AC181"/>
      <c r="AD181"/>
      <c r="AE181"/>
      <c r="AF181"/>
      <c r="AG181"/>
      <c r="AH181"/>
      <c r="AI181"/>
      <c r="AJ181"/>
      <c r="AK181"/>
      <c r="AL181"/>
      <c r="AM181"/>
      <c r="AN181"/>
      <c r="AO181"/>
      <c r="AP181"/>
      <c r="AQ181"/>
      <c r="AR181"/>
      <c r="AS181"/>
      <c r="AT181"/>
      <c r="AU181"/>
      <c r="AV181"/>
      <c r="AW181"/>
      <c r="AX181"/>
    </row>
    <row r="182" spans="1:60" hidden="1">
      <c r="B182" s="83" t="s">
        <v>193</v>
      </c>
      <c r="C182" s="2" t="s">
        <v>129</v>
      </c>
      <c r="D182" s="24" t="str">
        <f>VLOOKUP(C182,HDADispositiondesc!B:C,2,0)</f>
        <v>Contact Maternal Child Health Nurse</v>
      </c>
      <c r="E182" s="24" t="str">
        <f>VLOOKUP(F182,HDAOutcomedesc!$C:$E,3,0)</f>
        <v>008</v>
      </c>
      <c r="F182" t="s">
        <v>130</v>
      </c>
      <c r="G182" s="1">
        <v>0</v>
      </c>
      <c r="P182"/>
      <c r="R182"/>
      <c r="Y182"/>
      <c r="AC182"/>
      <c r="AD182"/>
      <c r="AE182"/>
      <c r="AF182"/>
      <c r="AG182"/>
      <c r="AH182"/>
      <c r="AI182"/>
      <c r="AJ182"/>
      <c r="AK182"/>
      <c r="AL182"/>
      <c r="AM182"/>
      <c r="AN182"/>
      <c r="AO182"/>
      <c r="AP182"/>
      <c r="AQ182"/>
      <c r="AR182"/>
      <c r="AS182"/>
      <c r="AT182"/>
      <c r="AU182"/>
      <c r="AV182"/>
      <c r="AW182"/>
      <c r="AX182"/>
    </row>
    <row r="183" spans="1:60" hidden="1">
      <c r="B183" s="83" t="s">
        <v>193</v>
      </c>
      <c r="C183" s="2" t="s">
        <v>131</v>
      </c>
      <c r="D183" s="24" t="str">
        <f>VLOOKUP(C183,HDADispositiondesc!B:C,2,0)</f>
        <v>Contact Sexual Health Services within 12 hours</v>
      </c>
      <c r="E183" s="24" t="str">
        <f>VLOOKUP(F183,HDAOutcomedesc!$C:$E,3,0)</f>
        <v>010</v>
      </c>
      <c r="F183" t="s">
        <v>132</v>
      </c>
      <c r="G183" s="1">
        <v>0</v>
      </c>
      <c r="P183"/>
      <c r="R183"/>
      <c r="Y183"/>
      <c r="AC183"/>
      <c r="AD183"/>
      <c r="AE183"/>
      <c r="AF183"/>
      <c r="AG183"/>
      <c r="AH183"/>
      <c r="AI183"/>
      <c r="AJ183"/>
      <c r="AK183"/>
      <c r="AL183"/>
      <c r="AM183"/>
      <c r="AN183"/>
      <c r="AO183"/>
      <c r="AP183"/>
      <c r="AQ183"/>
      <c r="AR183"/>
      <c r="AS183"/>
      <c r="AT183"/>
      <c r="AU183"/>
      <c r="AV183"/>
      <c r="AW183"/>
      <c r="AX183"/>
    </row>
    <row r="184" spans="1:60" hidden="1">
      <c r="B184" s="83" t="s">
        <v>193</v>
      </c>
      <c r="C184" s="2" t="s">
        <v>133</v>
      </c>
      <c r="D184" s="24" t="str">
        <f>VLOOKUP(C184,HDADispositiondesc!B:C,2,0)</f>
        <v>Refer to Podiatrist</v>
      </c>
      <c r="E184" s="24" t="str">
        <f>VLOOKUP(F184,HDAOutcomedesc!$C:$E,3,0)</f>
        <v>027</v>
      </c>
      <c r="F184" t="s">
        <v>134</v>
      </c>
      <c r="G184" s="1">
        <v>0</v>
      </c>
      <c r="P184"/>
      <c r="R184"/>
      <c r="Y184"/>
      <c r="AC184"/>
      <c r="AD184"/>
      <c r="AE184"/>
      <c r="AF184"/>
      <c r="AG184"/>
      <c r="AH184"/>
      <c r="AI184"/>
      <c r="AJ184"/>
      <c r="AK184"/>
      <c r="AL184"/>
      <c r="AM184"/>
      <c r="AN184"/>
      <c r="AO184"/>
      <c r="AP184"/>
      <c r="AQ184"/>
      <c r="AR184"/>
      <c r="AS184"/>
      <c r="AT184"/>
      <c r="AU184"/>
      <c r="AV184"/>
      <c r="AW184"/>
      <c r="AX184"/>
    </row>
    <row r="185" spans="1:60" hidden="1">
      <c r="B185" s="83" t="s">
        <v>193</v>
      </c>
      <c r="C185" s="2" t="s">
        <v>135</v>
      </c>
      <c r="D185" s="24" t="str">
        <f>VLOOKUP(C185,HDADispositiondesc!B:C,2,0)</f>
        <v>Refer to Physiotherapist</v>
      </c>
      <c r="E185" s="24" t="str">
        <f>VLOOKUP(F185,HDAOutcomedesc!$C:$E,3,0)</f>
        <v>053</v>
      </c>
      <c r="F185" t="s">
        <v>136</v>
      </c>
      <c r="G185" s="1">
        <v>0</v>
      </c>
      <c r="P185"/>
      <c r="R185"/>
      <c r="Y185"/>
      <c r="AC185"/>
      <c r="AD185"/>
      <c r="AE185"/>
      <c r="AF185"/>
      <c r="AG185"/>
      <c r="AH185"/>
      <c r="AI185"/>
      <c r="AJ185"/>
      <c r="AK185"/>
      <c r="AL185"/>
      <c r="AM185"/>
      <c r="AN185"/>
      <c r="AO185"/>
      <c r="AP185"/>
      <c r="AQ185"/>
      <c r="AR185"/>
      <c r="AS185"/>
      <c r="AT185"/>
      <c r="AU185"/>
      <c r="AV185"/>
      <c r="AW185"/>
      <c r="AX185"/>
    </row>
    <row r="186" spans="1:60" hidden="1">
      <c r="B186" s="83" t="s">
        <v>193</v>
      </c>
      <c r="C186" s="2" t="s">
        <v>137</v>
      </c>
      <c r="D186" s="24" t="str">
        <f>VLOOKUP(C186,HDADispositiondesc!B:C,2,0)</f>
        <v>Refer to Dietitian</v>
      </c>
      <c r="E186" s="24" t="str">
        <f>VLOOKUP(F186,HDAOutcomedesc!$C:$E,3,0)</f>
        <v>052</v>
      </c>
      <c r="F186" s="2" t="s">
        <v>138</v>
      </c>
      <c r="G186" s="1">
        <v>0</v>
      </c>
      <c r="P186"/>
      <c r="R186"/>
      <c r="Y186"/>
      <c r="AC186"/>
      <c r="AD186"/>
      <c r="AE186"/>
      <c r="AF186"/>
      <c r="AG186"/>
      <c r="AH186"/>
      <c r="AI186"/>
      <c r="AJ186"/>
      <c r="AK186"/>
      <c r="AL186"/>
      <c r="AM186"/>
      <c r="AN186"/>
      <c r="AO186"/>
      <c r="AP186"/>
      <c r="AQ186"/>
      <c r="AR186"/>
      <c r="AS186"/>
      <c r="AT186"/>
      <c r="AU186"/>
      <c r="AV186"/>
      <c r="AW186"/>
      <c r="AX186"/>
    </row>
    <row r="187" spans="1:60">
      <c r="A187" t="s">
        <v>3282</v>
      </c>
      <c r="B187" s="106" t="s">
        <v>234</v>
      </c>
      <c r="C187" s="24" t="s">
        <v>42</v>
      </c>
      <c r="D187" s="24" t="str">
        <f>VLOOKUP(C187,HDADispositiondesc!B:C,2,0)</f>
        <v>Activate 000</v>
      </c>
      <c r="E187" s="24" t="str">
        <f>VLOOKUP(F187,HDAOutcomedesc!$C:$E,3,0)</f>
        <v>001</v>
      </c>
      <c r="F187" s="24" t="s">
        <v>43</v>
      </c>
      <c r="G187" s="1">
        <v>1</v>
      </c>
      <c r="P187"/>
      <c r="R187"/>
      <c r="S187" s="24" t="s">
        <v>70</v>
      </c>
      <c r="Y187" s="137" t="s">
        <v>150</v>
      </c>
      <c r="AA187" t="s">
        <v>235</v>
      </c>
      <c r="AC187"/>
      <c r="AD187" s="66" t="s">
        <v>154</v>
      </c>
      <c r="AE187"/>
      <c r="AF187" s="137" t="s">
        <v>153</v>
      </c>
      <c r="AG187" s="66" t="s">
        <v>154</v>
      </c>
      <c r="AH187"/>
      <c r="AI187" s="146" t="s">
        <v>153</v>
      </c>
      <c r="AJ187" s="134" t="s">
        <v>154</v>
      </c>
      <c r="AK187"/>
      <c r="AL187" s="134" t="s">
        <v>153</v>
      </c>
      <c r="AM187"/>
      <c r="AN187"/>
      <c r="AO187" t="s">
        <v>236</v>
      </c>
      <c r="AP187" s="146" t="s">
        <v>154</v>
      </c>
      <c r="AQ187"/>
      <c r="AR187"/>
      <c r="AS187"/>
      <c r="AT187"/>
      <c r="AU187"/>
      <c r="AV187"/>
      <c r="AW187"/>
      <c r="AX187"/>
      <c r="BC187" s="2" t="s">
        <v>3290</v>
      </c>
      <c r="BD187" t="s">
        <v>154</v>
      </c>
      <c r="BE187" t="s">
        <v>154</v>
      </c>
      <c r="BG187" t="s">
        <v>3295</v>
      </c>
      <c r="BH187" t="s">
        <v>3292</v>
      </c>
    </row>
    <row r="188" spans="1:60" ht="25" hidden="1">
      <c r="B188" s="106" t="s">
        <v>234</v>
      </c>
      <c r="C188" s="24" t="s">
        <v>42</v>
      </c>
      <c r="D188" s="24" t="str">
        <f>VLOOKUP(C188,HDADispositiondesc!B:C,2,0)</f>
        <v>Activate 000</v>
      </c>
      <c r="E188" s="24" t="str">
        <f>VLOOKUP(F188,HDAOutcomedesc!$C:$E,3,0)</f>
        <v>025</v>
      </c>
      <c r="F188" s="24" t="s">
        <v>196</v>
      </c>
      <c r="G188" s="1">
        <v>2</v>
      </c>
      <c r="P188"/>
      <c r="Q188" s="2" t="s">
        <v>197</v>
      </c>
      <c r="R188"/>
      <c r="S188" s="24" t="s">
        <v>70</v>
      </c>
      <c r="W188" s="2" t="s">
        <v>237</v>
      </c>
      <c r="X188" s="2" t="s">
        <v>148</v>
      </c>
      <c r="Y188" s="137" t="s">
        <v>199</v>
      </c>
      <c r="AA188" t="s">
        <v>235</v>
      </c>
      <c r="AC188" s="53" t="s">
        <v>238</v>
      </c>
      <c r="AD188" s="66" t="s">
        <v>239</v>
      </c>
      <c r="AE188" s="137">
        <v>3717</v>
      </c>
      <c r="AF188" s="137" t="s">
        <v>153</v>
      </c>
      <c r="AG188" s="66" t="s">
        <v>239</v>
      </c>
      <c r="AH188" s="145">
        <v>3717</v>
      </c>
      <c r="AI188" s="145" t="s">
        <v>153</v>
      </c>
      <c r="AJ188" s="134" t="s">
        <v>154</v>
      </c>
      <c r="AK188"/>
      <c r="AL188"/>
      <c r="AM188"/>
      <c r="AN188"/>
      <c r="AO188" t="s">
        <v>240</v>
      </c>
      <c r="AP188" s="146" t="s">
        <v>154</v>
      </c>
      <c r="AQ188"/>
      <c r="AR188"/>
      <c r="AS188"/>
      <c r="AT188"/>
      <c r="AU188"/>
      <c r="AV188"/>
      <c r="AW188"/>
      <c r="AX188"/>
    </row>
    <row r="189" spans="1:60" ht="25" hidden="1">
      <c r="B189" s="106" t="s">
        <v>234</v>
      </c>
      <c r="C189" s="24" t="s">
        <v>42</v>
      </c>
      <c r="D189" s="24" t="str">
        <f>VLOOKUP(C189,HDADispositiondesc!B:C,2,0)</f>
        <v>Activate 000</v>
      </c>
      <c r="E189" s="24" t="str">
        <f>VLOOKUP(F189,HDAOutcomedesc!$C:$E,3,0)</f>
        <v>051</v>
      </c>
      <c r="F189" s="24" t="s">
        <v>44</v>
      </c>
      <c r="G189" s="1">
        <v>0</v>
      </c>
      <c r="P189"/>
      <c r="R189" s="48">
        <v>3</v>
      </c>
      <c r="S189" s="24" t="s">
        <v>70</v>
      </c>
      <c r="V189" s="2" t="s">
        <v>160</v>
      </c>
      <c r="W189" s="83" t="s">
        <v>203</v>
      </c>
      <c r="X189" s="2" t="s">
        <v>72</v>
      </c>
      <c r="Y189" s="139" t="s">
        <v>162</v>
      </c>
      <c r="AA189" t="s">
        <v>235</v>
      </c>
      <c r="AC189"/>
      <c r="AD189" s="66" t="s">
        <v>170</v>
      </c>
      <c r="AE189" s="134">
        <v>3758</v>
      </c>
      <c r="AF189" s="137" t="s">
        <v>153</v>
      </c>
      <c r="AG189" s="134" t="s">
        <v>172</v>
      </c>
      <c r="AH189"/>
      <c r="AI189" s="146" t="s">
        <v>153</v>
      </c>
      <c r="AJ189" s="134" t="s">
        <v>172</v>
      </c>
      <c r="AK189" s="134">
        <v>3790</v>
      </c>
      <c r="AL189" s="134" t="s">
        <v>153</v>
      </c>
      <c r="AM189"/>
      <c r="AN189"/>
      <c r="AO189" t="s">
        <v>241</v>
      </c>
      <c r="AP189" s="146" t="s">
        <v>154</v>
      </c>
      <c r="AQ189"/>
      <c r="AR189"/>
      <c r="AS189"/>
      <c r="AT189"/>
      <c r="AU189"/>
      <c r="AV189"/>
      <c r="AW189"/>
      <c r="AX189"/>
    </row>
    <row r="190" spans="1:60" hidden="1">
      <c r="B190" s="106" t="s">
        <v>234</v>
      </c>
      <c r="C190" s="2" t="s">
        <v>46</v>
      </c>
      <c r="D190" s="24" t="str">
        <f>VLOOKUP(C190,HDADispositiondesc!B:C,2,0)</f>
        <v>Go to Emergency Dept</v>
      </c>
      <c r="E190" s="24" t="str">
        <f>VLOOKUP(F190,HDAOutcomedesc!$C:$E,3,0)</f>
        <v>006</v>
      </c>
      <c r="F190" s="24" t="s">
        <v>47</v>
      </c>
      <c r="G190" s="1">
        <v>1</v>
      </c>
      <c r="P190"/>
      <c r="R190"/>
      <c r="Y190"/>
      <c r="AC190"/>
      <c r="AD190"/>
      <c r="AE190"/>
      <c r="AF190"/>
      <c r="AG190"/>
      <c r="AH190"/>
      <c r="AI190"/>
      <c r="AJ190"/>
      <c r="AK190"/>
      <c r="AL190"/>
      <c r="AM190"/>
      <c r="AN190"/>
      <c r="AO190"/>
      <c r="AP190"/>
      <c r="AQ190"/>
      <c r="AR190"/>
      <c r="AS190"/>
      <c r="AT190"/>
      <c r="AU190"/>
      <c r="AV190"/>
      <c r="AW190"/>
      <c r="AX190"/>
    </row>
    <row r="191" spans="1:60" hidden="1">
      <c r="B191" s="106" t="s">
        <v>234</v>
      </c>
      <c r="C191" s="2" t="s">
        <v>46</v>
      </c>
      <c r="D191" s="24" t="str">
        <f>VLOOKUP(C191,HDADispositiondesc!B:C,2,0)</f>
        <v>Go to Emergency Dept</v>
      </c>
      <c r="E191" s="24" t="str">
        <f>VLOOKUP(F191,HDAOutcomedesc!$C:$E,3,0)</f>
        <v>051</v>
      </c>
      <c r="F191" s="24" t="s">
        <v>44</v>
      </c>
      <c r="G191" s="1">
        <v>0</v>
      </c>
      <c r="P191"/>
      <c r="R191" s="2">
        <v>3</v>
      </c>
      <c r="Y191"/>
      <c r="AC191"/>
      <c r="AD191"/>
      <c r="AE191"/>
      <c r="AF191"/>
      <c r="AG191"/>
      <c r="AH191"/>
      <c r="AI191"/>
      <c r="AJ191"/>
      <c r="AK191"/>
      <c r="AL191"/>
      <c r="AM191"/>
      <c r="AN191"/>
      <c r="AO191"/>
      <c r="AP191"/>
      <c r="AQ191"/>
      <c r="AR191"/>
      <c r="AS191"/>
      <c r="AT191"/>
      <c r="AU191"/>
      <c r="AV191"/>
      <c r="AW191"/>
      <c r="AX191"/>
    </row>
    <row r="192" spans="1:60" hidden="1">
      <c r="B192" s="106" t="s">
        <v>234</v>
      </c>
      <c r="C192" s="2" t="s">
        <v>46</v>
      </c>
      <c r="D192" s="24" t="s">
        <v>242</v>
      </c>
      <c r="E192" s="92" t="s">
        <v>243</v>
      </c>
      <c r="F192" s="92" t="s">
        <v>206</v>
      </c>
      <c r="G192" s="184">
        <v>2</v>
      </c>
      <c r="O192" t="s">
        <v>96</v>
      </c>
      <c r="P192" s="47" t="s">
        <v>208</v>
      </c>
      <c r="Q192" s="20" t="s">
        <v>209</v>
      </c>
      <c r="R192"/>
      <c r="T192" s="2" t="s">
        <v>210</v>
      </c>
      <c r="U192" s="2">
        <v>2259</v>
      </c>
      <c r="V192" s="2" t="s">
        <v>148</v>
      </c>
      <c r="Y192"/>
      <c r="AC192"/>
      <c r="AD192"/>
      <c r="AE192"/>
      <c r="AF192"/>
      <c r="AG192"/>
      <c r="AH192"/>
      <c r="AI192"/>
      <c r="AJ192"/>
      <c r="AK192"/>
      <c r="AL192"/>
      <c r="AM192"/>
      <c r="AN192"/>
      <c r="AO192"/>
      <c r="AP192"/>
      <c r="AQ192"/>
      <c r="AR192"/>
      <c r="AS192"/>
      <c r="AT192"/>
      <c r="AU192"/>
      <c r="AV192"/>
      <c r="AW192"/>
      <c r="AX192"/>
    </row>
    <row r="193" spans="2:50" hidden="1">
      <c r="B193" s="106" t="s">
        <v>234</v>
      </c>
      <c r="C193" s="2" t="s">
        <v>46</v>
      </c>
      <c r="D193" s="24" t="s">
        <v>242</v>
      </c>
      <c r="E193" s="92" t="s">
        <v>244</v>
      </c>
      <c r="F193" s="92" t="s">
        <v>211</v>
      </c>
      <c r="G193" s="184">
        <v>3</v>
      </c>
      <c r="O193" t="s">
        <v>96</v>
      </c>
      <c r="P193" s="47" t="s">
        <v>208</v>
      </c>
      <c r="Q193" s="20" t="s">
        <v>212</v>
      </c>
      <c r="R193"/>
      <c r="T193" s="2" t="s">
        <v>210</v>
      </c>
      <c r="U193" s="2">
        <v>2010</v>
      </c>
      <c r="V193" s="2" t="s">
        <v>148</v>
      </c>
      <c r="Y193"/>
      <c r="AC193"/>
      <c r="AD193"/>
      <c r="AE193"/>
      <c r="AF193"/>
      <c r="AG193"/>
      <c r="AH193"/>
      <c r="AI193"/>
      <c r="AJ193"/>
      <c r="AK193"/>
      <c r="AL193"/>
      <c r="AM193"/>
      <c r="AN193"/>
      <c r="AO193"/>
      <c r="AP193"/>
      <c r="AQ193"/>
      <c r="AR193"/>
      <c r="AS193"/>
      <c r="AT193"/>
      <c r="AU193"/>
      <c r="AV193"/>
      <c r="AW193"/>
      <c r="AX193"/>
    </row>
    <row r="194" spans="2:50" hidden="1">
      <c r="B194" s="106" t="s">
        <v>234</v>
      </c>
      <c r="C194" s="2" t="s">
        <v>50</v>
      </c>
      <c r="D194" s="24" t="str">
        <f>VLOOKUP(C194,HDADispositiondesc!B:C,2,0)</f>
        <v>Contact your Mental Health Provider urgently</v>
      </c>
      <c r="E194" s="24" t="str">
        <f>VLOOKUP(F194,HDAOutcomedesc!$C:$E,3,0)</f>
        <v>049</v>
      </c>
      <c r="F194" t="s">
        <v>51</v>
      </c>
      <c r="G194" s="1">
        <v>0</v>
      </c>
      <c r="P194"/>
      <c r="R194"/>
      <c r="Y194"/>
      <c r="AC194"/>
      <c r="AD194"/>
      <c r="AE194"/>
      <c r="AF194"/>
      <c r="AG194"/>
      <c r="AH194"/>
      <c r="AI194"/>
      <c r="AJ194"/>
      <c r="AK194"/>
      <c r="AL194"/>
      <c r="AM194"/>
      <c r="AN194"/>
      <c r="AO194"/>
      <c r="AP194"/>
      <c r="AQ194"/>
      <c r="AR194"/>
      <c r="AS194"/>
      <c r="AT194"/>
      <c r="AU194"/>
      <c r="AV194"/>
      <c r="AW194"/>
      <c r="AX194"/>
    </row>
    <row r="195" spans="2:50" hidden="1">
      <c r="B195" s="106" t="s">
        <v>234</v>
      </c>
      <c r="C195" s="2" t="s">
        <v>52</v>
      </c>
      <c r="D195" s="2" t="s">
        <v>53</v>
      </c>
      <c r="E195" s="24" t="str">
        <f>VLOOKUP(F195,HDAOutcomedesc!$C:$E,3,0)</f>
        <v>014</v>
      </c>
      <c r="F195" t="s">
        <v>53</v>
      </c>
      <c r="G195" s="1">
        <v>0</v>
      </c>
      <c r="P195"/>
      <c r="R195"/>
      <c r="Y195"/>
      <c r="AC195"/>
      <c r="AD195"/>
      <c r="AE195"/>
      <c r="AF195"/>
      <c r="AG195"/>
      <c r="AH195"/>
      <c r="AI195"/>
      <c r="AJ195"/>
      <c r="AK195"/>
      <c r="AL195"/>
      <c r="AM195"/>
      <c r="AN195"/>
      <c r="AO195"/>
      <c r="AP195"/>
      <c r="AQ195"/>
      <c r="AR195"/>
      <c r="AS195"/>
      <c r="AT195"/>
      <c r="AU195"/>
      <c r="AV195"/>
      <c r="AW195"/>
      <c r="AX195"/>
    </row>
    <row r="196" spans="2:50" hidden="1">
      <c r="B196" s="106" t="s">
        <v>234</v>
      </c>
      <c r="C196" s="2" t="s">
        <v>54</v>
      </c>
      <c r="D196" s="2" t="s">
        <v>55</v>
      </c>
      <c r="E196" s="24" t="str">
        <f>VLOOKUP(F196,HDAOutcomedesc!$C:$E,3,0)</f>
        <v>015</v>
      </c>
      <c r="F196" t="s">
        <v>56</v>
      </c>
      <c r="G196" s="1">
        <v>0</v>
      </c>
      <c r="P196"/>
      <c r="R196"/>
      <c r="Y196"/>
      <c r="AC196"/>
      <c r="AD196"/>
      <c r="AE196"/>
      <c r="AF196"/>
      <c r="AG196"/>
      <c r="AH196"/>
      <c r="AI196"/>
      <c r="AJ196"/>
      <c r="AK196"/>
      <c r="AL196"/>
      <c r="AM196"/>
      <c r="AN196"/>
      <c r="AO196"/>
      <c r="AP196"/>
      <c r="AQ196"/>
      <c r="AR196"/>
      <c r="AS196"/>
      <c r="AT196"/>
      <c r="AU196"/>
      <c r="AV196"/>
      <c r="AW196"/>
      <c r="AX196"/>
    </row>
    <row r="197" spans="2:50" hidden="1">
      <c r="B197" s="106" t="s">
        <v>234</v>
      </c>
      <c r="C197" t="s">
        <v>58</v>
      </c>
      <c r="D197" s="24" t="str">
        <f>VLOOKUP(C197,HDADispositiondesc!B:C,2,0)</f>
        <v>Contact your optometrist/ophthalmologist in 2 hrs</v>
      </c>
      <c r="E197" s="24" t="str">
        <f>VLOOKUP(F197,HDAOutcomedesc!$C:$E,3,0)</f>
        <v>016</v>
      </c>
      <c r="F197" t="s">
        <v>59</v>
      </c>
      <c r="G197" s="1">
        <v>0</v>
      </c>
      <c r="P197"/>
      <c r="R197"/>
      <c r="Y197"/>
      <c r="AC197"/>
      <c r="AD197"/>
      <c r="AE197"/>
      <c r="AF197"/>
      <c r="AG197"/>
      <c r="AH197"/>
      <c r="AI197"/>
      <c r="AJ197"/>
      <c r="AK197"/>
      <c r="AL197"/>
      <c r="AM197"/>
      <c r="AN197"/>
      <c r="AO197"/>
      <c r="AP197"/>
      <c r="AQ197"/>
      <c r="AR197"/>
      <c r="AS197"/>
      <c r="AT197"/>
      <c r="AU197"/>
      <c r="AV197"/>
      <c r="AW197"/>
      <c r="AX197"/>
    </row>
    <row r="198" spans="2:50" hidden="1">
      <c r="B198" s="106" t="s">
        <v>234</v>
      </c>
      <c r="C198" t="s">
        <v>61</v>
      </c>
      <c r="D198" s="24" t="str">
        <f>VLOOKUP(C198,HDADispositiondesc!B:C,2,0)</f>
        <v>Contact your optometrist/ophthalmologist in 24 hrs</v>
      </c>
      <c r="E198" s="24" t="str">
        <f>VLOOKUP(F198,HDAOutcomedesc!$C:$E,3,0)</f>
        <v>017</v>
      </c>
      <c r="F198" t="s">
        <v>62</v>
      </c>
      <c r="G198" s="1">
        <v>0</v>
      </c>
      <c r="P198"/>
      <c r="R198"/>
      <c r="Y198"/>
      <c r="AC198"/>
      <c r="AD198"/>
      <c r="AE198"/>
      <c r="AF198"/>
      <c r="AG198"/>
      <c r="AH198"/>
      <c r="AI198"/>
      <c r="AJ198"/>
      <c r="AK198"/>
      <c r="AL198"/>
      <c r="AM198"/>
      <c r="AN198"/>
      <c r="AO198"/>
      <c r="AP198"/>
      <c r="AQ198"/>
      <c r="AR198"/>
      <c r="AS198"/>
      <c r="AT198"/>
      <c r="AU198"/>
      <c r="AV198"/>
      <c r="AW198"/>
      <c r="AX198"/>
    </row>
    <row r="199" spans="2:50" hidden="1">
      <c r="B199" s="106" t="s">
        <v>234</v>
      </c>
      <c r="C199" t="s">
        <v>64</v>
      </c>
      <c r="D199" s="24" t="str">
        <f>VLOOKUP(C199,HDADispositiondesc!B:C,2,0)</f>
        <v>Contact your optometrist/ophthalmologist within a week</v>
      </c>
      <c r="E199" s="24" t="str">
        <f>VLOOKUP(F199,HDAOutcomedesc!$C:$E,3,0)</f>
        <v>018</v>
      </c>
      <c r="F199" t="s">
        <v>65</v>
      </c>
      <c r="G199" s="1">
        <v>0</v>
      </c>
      <c r="P199"/>
      <c r="R199"/>
      <c r="Y199"/>
      <c r="AC199"/>
      <c r="AD199"/>
      <c r="AE199"/>
      <c r="AF199"/>
      <c r="AG199"/>
      <c r="AH199"/>
      <c r="AI199"/>
      <c r="AJ199"/>
      <c r="AK199"/>
      <c r="AL199"/>
      <c r="AM199"/>
      <c r="AN199"/>
      <c r="AO199"/>
      <c r="AP199"/>
      <c r="AQ199"/>
      <c r="AR199"/>
      <c r="AS199"/>
      <c r="AT199"/>
      <c r="AU199"/>
      <c r="AV199"/>
      <c r="AW199"/>
      <c r="AX199"/>
    </row>
    <row r="200" spans="2:50" hidden="1">
      <c r="B200" s="106" t="s">
        <v>234</v>
      </c>
      <c r="C200" t="s">
        <v>67</v>
      </c>
      <c r="D200" s="24" t="str">
        <f>VLOOKUP(C200,HDADispositiondesc!B:C,2,0)</f>
        <v>Refer to Medicines Line</v>
      </c>
      <c r="E200" s="24" t="str">
        <f>VLOOKUP(F200,HDAOutcomedesc!$C:$E,3,0)</f>
        <v>026</v>
      </c>
      <c r="F200" t="s">
        <v>68</v>
      </c>
      <c r="G200" s="1">
        <v>1</v>
      </c>
      <c r="P200"/>
      <c r="Q200" s="2" t="s">
        <v>213</v>
      </c>
      <c r="R200"/>
      <c r="Y200"/>
      <c r="AC200"/>
      <c r="AD200"/>
      <c r="AE200"/>
      <c r="AF200"/>
      <c r="AG200"/>
      <c r="AH200"/>
      <c r="AI200"/>
      <c r="AJ200"/>
      <c r="AK200"/>
      <c r="AL200"/>
      <c r="AM200"/>
      <c r="AN200"/>
      <c r="AO200"/>
      <c r="AP200"/>
      <c r="AQ200"/>
      <c r="AR200"/>
      <c r="AS200"/>
      <c r="AT200"/>
      <c r="AU200"/>
      <c r="AV200"/>
      <c r="AW200"/>
      <c r="AX200"/>
    </row>
    <row r="201" spans="2:50" hidden="1">
      <c r="B201" s="106" t="s">
        <v>234</v>
      </c>
      <c r="C201" t="s">
        <v>67</v>
      </c>
      <c r="D201" s="24" t="str">
        <f>VLOOKUP(C201,HDADispositiondesc!B:C,2,0)</f>
        <v>Refer to Medicines Line</v>
      </c>
      <c r="E201" s="24" t="str">
        <f>VLOOKUP(F201,HDAOutcomedesc!$C:$E,3,0)</f>
        <v>041</v>
      </c>
      <c r="F201" t="s">
        <v>74</v>
      </c>
      <c r="G201" s="1">
        <v>0</v>
      </c>
      <c r="P201"/>
      <c r="R201"/>
      <c r="Y201"/>
      <c r="AC201"/>
      <c r="AD201"/>
      <c r="AE201"/>
      <c r="AF201"/>
      <c r="AG201"/>
      <c r="AH201"/>
      <c r="AI201"/>
      <c r="AJ201"/>
      <c r="AK201"/>
      <c r="AL201"/>
      <c r="AM201"/>
      <c r="AN201"/>
      <c r="AO201"/>
      <c r="AP201"/>
      <c r="AQ201"/>
      <c r="AR201"/>
      <c r="AS201"/>
      <c r="AT201"/>
      <c r="AU201"/>
      <c r="AV201"/>
      <c r="AW201"/>
      <c r="AX201"/>
    </row>
    <row r="202" spans="2:50" hidden="1">
      <c r="B202" s="106" t="s">
        <v>234</v>
      </c>
      <c r="C202" t="s">
        <v>75</v>
      </c>
      <c r="D202" s="24" t="str">
        <f>VLOOKUP(C202,HDADispositiondesc!B:C,2,0)</f>
        <v>Refer to Poisons Information Centre immediately</v>
      </c>
      <c r="E202" s="24" t="str">
        <f>VLOOKUP(F202,HDAOutcomedesc!$C:$E,3,0)</f>
        <v>050</v>
      </c>
      <c r="F202" t="s">
        <v>76</v>
      </c>
      <c r="G202" s="1">
        <v>0</v>
      </c>
      <c r="P202"/>
      <c r="R202"/>
      <c r="Y202"/>
      <c r="AC202"/>
      <c r="AD202"/>
      <c r="AE202"/>
      <c r="AF202"/>
      <c r="AG202"/>
      <c r="AH202"/>
      <c r="AI202"/>
      <c r="AJ202"/>
      <c r="AK202"/>
      <c r="AL202"/>
      <c r="AM202"/>
      <c r="AN202"/>
      <c r="AO202"/>
      <c r="AP202"/>
      <c r="AQ202"/>
      <c r="AR202"/>
      <c r="AS202"/>
      <c r="AT202"/>
      <c r="AU202"/>
      <c r="AV202"/>
      <c r="AW202"/>
      <c r="AX202"/>
    </row>
    <row r="203" spans="2:50" hidden="1">
      <c r="B203" s="106" t="s">
        <v>234</v>
      </c>
      <c r="C203" t="s">
        <v>78</v>
      </c>
      <c r="D203" s="24" t="str">
        <f>VLOOKUP(C203,HDADispositiondesc!B:C,2,0)</f>
        <v>Refer to State Pharmacy Service</v>
      </c>
      <c r="E203" s="24" t="str">
        <f>VLOOKUP(F203,HDAOutcomedesc!$C:$E,3,0)</f>
        <v>029</v>
      </c>
      <c r="F203" s="2" t="s">
        <v>79</v>
      </c>
      <c r="G203" s="1">
        <v>0</v>
      </c>
      <c r="P203"/>
      <c r="R203"/>
      <c r="Y203"/>
      <c r="AC203"/>
      <c r="AD203"/>
      <c r="AE203"/>
      <c r="AF203"/>
      <c r="AG203"/>
      <c r="AH203"/>
      <c r="AI203"/>
      <c r="AJ203"/>
      <c r="AK203"/>
      <c r="AL203"/>
      <c r="AM203"/>
      <c r="AN203"/>
      <c r="AO203"/>
      <c r="AP203"/>
      <c r="AQ203"/>
      <c r="AR203"/>
      <c r="AS203"/>
      <c r="AT203"/>
      <c r="AU203"/>
      <c r="AV203"/>
      <c r="AW203"/>
      <c r="AX203"/>
    </row>
    <row r="204" spans="2:50" hidden="1">
      <c r="B204" s="106" t="s">
        <v>234</v>
      </c>
      <c r="C204" s="2" t="s">
        <v>81</v>
      </c>
      <c r="D204" s="24" t="str">
        <f>VLOOKUP(C204,HDADispositiondesc!B:C,2,0)</f>
        <v>See dentist in 2 hrs</v>
      </c>
      <c r="E204" s="24" t="str">
        <f>VLOOKUP(F204,HDAOutcomedesc!$C:$E,3,0)</f>
        <v>011</v>
      </c>
      <c r="F204" t="s">
        <v>82</v>
      </c>
      <c r="G204" s="1">
        <v>0</v>
      </c>
      <c r="P204"/>
      <c r="R204"/>
      <c r="Y204"/>
      <c r="AC204"/>
      <c r="AD204"/>
      <c r="AE204"/>
      <c r="AF204"/>
      <c r="AG204"/>
      <c r="AH204"/>
      <c r="AI204"/>
      <c r="AJ204"/>
      <c r="AK204"/>
      <c r="AL204"/>
      <c r="AM204"/>
      <c r="AN204"/>
      <c r="AO204"/>
      <c r="AP204"/>
      <c r="AQ204"/>
      <c r="AR204"/>
      <c r="AS204"/>
      <c r="AT204"/>
      <c r="AU204"/>
      <c r="AV204"/>
      <c r="AW204"/>
      <c r="AX204"/>
    </row>
    <row r="205" spans="2:50" hidden="1">
      <c r="B205" s="106" t="s">
        <v>234</v>
      </c>
      <c r="C205" s="2" t="s">
        <v>84</v>
      </c>
      <c r="D205" s="24" t="str">
        <f>VLOOKUP(C205,HDADispositiondesc!B:C,2,0)</f>
        <v>See dentist in 24 hrs</v>
      </c>
      <c r="E205" s="24" t="str">
        <f>VLOOKUP(F205,HDAOutcomedesc!$C:$E,3,0)</f>
        <v>012</v>
      </c>
      <c r="F205" t="s">
        <v>85</v>
      </c>
      <c r="G205" s="1">
        <v>0</v>
      </c>
      <c r="P205"/>
      <c r="R205"/>
      <c r="Y205"/>
      <c r="AC205"/>
      <c r="AD205"/>
      <c r="AE205"/>
      <c r="AF205"/>
      <c r="AG205"/>
      <c r="AH205"/>
      <c r="AI205"/>
      <c r="AJ205"/>
      <c r="AK205"/>
      <c r="AL205"/>
      <c r="AM205"/>
      <c r="AN205"/>
      <c r="AO205"/>
      <c r="AP205"/>
      <c r="AQ205"/>
      <c r="AR205"/>
      <c r="AS205"/>
      <c r="AT205"/>
      <c r="AU205"/>
      <c r="AV205"/>
      <c r="AW205"/>
      <c r="AX205"/>
    </row>
    <row r="206" spans="2:50" hidden="1">
      <c r="B206" s="106" t="s">
        <v>234</v>
      </c>
      <c r="C206" s="2" t="s">
        <v>87</v>
      </c>
      <c r="D206" s="24" t="str">
        <f>VLOOKUP(C206,HDADispositiondesc!B:C,2,0)</f>
        <v>See dentist within the next week</v>
      </c>
      <c r="E206" s="24" t="str">
        <f>VLOOKUP(F206,HDAOutcomedesc!$C:$E,3,0)</f>
        <v>032</v>
      </c>
      <c r="F206" t="s">
        <v>88</v>
      </c>
      <c r="G206" s="1">
        <v>0</v>
      </c>
      <c r="P206"/>
      <c r="R206"/>
      <c r="Y206"/>
      <c r="AC206"/>
      <c r="AD206"/>
      <c r="AE206"/>
      <c r="AF206"/>
      <c r="AG206"/>
      <c r="AH206"/>
      <c r="AI206"/>
      <c r="AJ206"/>
      <c r="AK206"/>
      <c r="AL206"/>
      <c r="AM206"/>
      <c r="AN206"/>
      <c r="AO206"/>
      <c r="AP206"/>
      <c r="AQ206"/>
      <c r="AR206"/>
      <c r="AS206"/>
      <c r="AT206"/>
      <c r="AU206"/>
      <c r="AV206"/>
      <c r="AW206"/>
      <c r="AX206"/>
    </row>
    <row r="207" spans="2:50" hidden="1">
      <c r="B207" s="106" t="s">
        <v>234</v>
      </c>
      <c r="C207" s="2" t="s">
        <v>90</v>
      </c>
      <c r="D207" s="24" t="str">
        <f>VLOOKUP(C207,HDADispositiondesc!B:C,2,0)</f>
        <v>See GP in 2 hrs</v>
      </c>
      <c r="E207" s="24" t="str">
        <f>VLOOKUP(F207,HDAOutcomedesc!$C:$E,3,0)</f>
        <v>033</v>
      </c>
      <c r="F207" t="s">
        <v>91</v>
      </c>
      <c r="G207" s="1">
        <v>1</v>
      </c>
      <c r="P207"/>
      <c r="R207"/>
      <c r="Y207"/>
      <c r="AC207"/>
      <c r="AD207"/>
      <c r="AE207"/>
      <c r="AF207"/>
      <c r="AG207"/>
      <c r="AH207"/>
      <c r="AI207"/>
      <c r="AJ207"/>
      <c r="AK207"/>
      <c r="AL207"/>
      <c r="AM207"/>
      <c r="AN207"/>
      <c r="AO207"/>
      <c r="AP207"/>
      <c r="AQ207"/>
      <c r="AR207"/>
      <c r="AS207"/>
      <c r="AT207"/>
      <c r="AU207"/>
      <c r="AV207"/>
      <c r="AW207"/>
      <c r="AX207"/>
    </row>
    <row r="208" spans="2:50" hidden="1">
      <c r="B208" s="106" t="s">
        <v>234</v>
      </c>
      <c r="C208" s="2" t="s">
        <v>90</v>
      </c>
      <c r="D208" s="24" t="str">
        <f>VLOOKUP(C208,HDADispositiondesc!B:C,2,0)</f>
        <v>See GP in 2 hrs</v>
      </c>
      <c r="E208" s="24" t="str">
        <f>VLOOKUP(F208,HDAOutcomedesc!$C:$E,3,0)</f>
        <v>051</v>
      </c>
      <c r="F208" s="24" t="s">
        <v>44</v>
      </c>
      <c r="G208" s="1">
        <v>0</v>
      </c>
      <c r="P208"/>
      <c r="R208" s="2">
        <v>3</v>
      </c>
      <c r="Y208"/>
      <c r="AC208"/>
      <c r="AD208"/>
      <c r="AE208"/>
      <c r="AF208"/>
      <c r="AG208"/>
      <c r="AH208"/>
      <c r="AI208"/>
      <c r="AJ208"/>
      <c r="AK208"/>
      <c r="AL208"/>
      <c r="AM208"/>
      <c r="AN208"/>
      <c r="AO208"/>
      <c r="AP208"/>
      <c r="AQ208"/>
      <c r="AR208"/>
      <c r="AS208"/>
      <c r="AT208"/>
      <c r="AU208"/>
      <c r="AV208"/>
      <c r="AW208"/>
      <c r="AX208"/>
    </row>
    <row r="209" spans="2:50" hidden="1">
      <c r="B209" s="106" t="s">
        <v>234</v>
      </c>
      <c r="C209" s="2" t="s">
        <v>90</v>
      </c>
      <c r="D209" s="24" t="str">
        <f>VLOOKUP(C209,HDADispositiondesc!B:C,2,0)</f>
        <v>See GP in 2 hrs</v>
      </c>
      <c r="E209" s="24" t="str">
        <f>VLOOKUP(F209,HDAOutcomedesc!$C:$E,3,0)</f>
        <v>023</v>
      </c>
      <c r="F209" s="24" t="s">
        <v>218</v>
      </c>
      <c r="G209" s="1">
        <v>2</v>
      </c>
      <c r="O209" t="s">
        <v>96</v>
      </c>
      <c r="P209" s="47" t="s">
        <v>97</v>
      </c>
      <c r="R209" s="2">
        <v>1</v>
      </c>
      <c r="Y209"/>
      <c r="AC209"/>
      <c r="AD209"/>
      <c r="AE209"/>
      <c r="AF209"/>
      <c r="AG209"/>
      <c r="AH209"/>
      <c r="AI209"/>
      <c r="AJ209"/>
      <c r="AK209"/>
      <c r="AL209"/>
      <c r="AM209"/>
      <c r="AN209"/>
      <c r="AO209"/>
      <c r="AP209"/>
      <c r="AQ209"/>
      <c r="AR209"/>
      <c r="AS209"/>
      <c r="AT209"/>
      <c r="AU209"/>
      <c r="AV209"/>
      <c r="AW209"/>
      <c r="AX209"/>
    </row>
    <row r="210" spans="2:50" hidden="1">
      <c r="B210" s="106" t="s">
        <v>234</v>
      </c>
      <c r="C210" s="2" t="s">
        <v>93</v>
      </c>
      <c r="D210" s="24" t="str">
        <f>VLOOKUP(C210,HDADispositiondesc!B:C,2,0)</f>
        <v>See GP in 2 hrs, inc telehealth</v>
      </c>
      <c r="E210" s="24" t="str">
        <f>VLOOKUP(F210,HDAOutcomedesc!$C:$E,3,0)</f>
        <v>034</v>
      </c>
      <c r="F210" t="s">
        <v>94</v>
      </c>
      <c r="G210" s="1">
        <v>2</v>
      </c>
      <c r="P210"/>
      <c r="R210"/>
      <c r="Y210"/>
      <c r="AC210"/>
      <c r="AD210"/>
      <c r="AE210"/>
      <c r="AF210"/>
      <c r="AG210"/>
      <c r="AH210"/>
      <c r="AI210"/>
      <c r="AJ210"/>
      <c r="AK210"/>
      <c r="AL210"/>
      <c r="AM210"/>
      <c r="AN210"/>
      <c r="AO210"/>
      <c r="AP210"/>
      <c r="AQ210"/>
      <c r="AR210"/>
      <c r="AS210"/>
      <c r="AT210"/>
      <c r="AU210"/>
      <c r="AV210"/>
      <c r="AW210"/>
      <c r="AX210"/>
    </row>
    <row r="211" spans="2:50" hidden="1">
      <c r="B211" s="106" t="s">
        <v>234</v>
      </c>
      <c r="C211" s="2" t="s">
        <v>93</v>
      </c>
      <c r="D211" s="24" t="str">
        <f>VLOOKUP(C211,HDADispositiondesc!B:C,2,0)</f>
        <v>See GP in 2 hrs, inc telehealth</v>
      </c>
      <c r="E211" s="24" t="str">
        <f>VLOOKUP(F211,HDAOutcomedesc!$C:$E,3,0)</f>
        <v>023</v>
      </c>
      <c r="F211" s="24" t="s">
        <v>218</v>
      </c>
      <c r="G211" s="1">
        <v>3</v>
      </c>
      <c r="O211" t="s">
        <v>96</v>
      </c>
      <c r="P211" s="47" t="s">
        <v>97</v>
      </c>
      <c r="R211" s="2">
        <v>1</v>
      </c>
      <c r="Y211"/>
      <c r="AC211"/>
      <c r="AD211"/>
      <c r="AE211"/>
      <c r="AF211"/>
      <c r="AG211"/>
      <c r="AH211"/>
      <c r="AI211"/>
      <c r="AJ211"/>
      <c r="AK211"/>
      <c r="AL211"/>
      <c r="AM211"/>
      <c r="AN211"/>
      <c r="AO211"/>
      <c r="AP211"/>
      <c r="AQ211"/>
      <c r="AR211"/>
      <c r="AS211"/>
      <c r="AT211"/>
      <c r="AU211"/>
      <c r="AV211"/>
      <c r="AW211"/>
      <c r="AX211"/>
    </row>
    <row r="212" spans="2:50" hidden="1">
      <c r="B212" s="106" t="s">
        <v>234</v>
      </c>
      <c r="C212" s="2" t="s">
        <v>93</v>
      </c>
      <c r="D212" s="24" t="str">
        <f>VLOOKUP(C212,HDADispositiondesc!B:C,2,0)</f>
        <v>See GP in 2 hrs, inc telehealth</v>
      </c>
      <c r="E212" s="92" t="str">
        <f>VLOOKUP(F212,HDAOutcomedesc!$C:$E,3,0)</f>
        <v>063</v>
      </c>
      <c r="F212" s="195" t="s">
        <v>3204</v>
      </c>
      <c r="G212" s="1">
        <v>1</v>
      </c>
      <c r="O212" t="s">
        <v>96</v>
      </c>
      <c r="P212" s="47" t="s">
        <v>97</v>
      </c>
      <c r="Q212" s="25" t="s">
        <v>3203</v>
      </c>
      <c r="R212"/>
      <c r="Y212"/>
      <c r="AC212"/>
      <c r="AD212"/>
      <c r="AE212"/>
      <c r="AF212"/>
      <c r="AG212"/>
      <c r="AH212"/>
      <c r="AI212"/>
      <c r="AJ212"/>
      <c r="AK212"/>
      <c r="AL212"/>
      <c r="AM212"/>
      <c r="AN212"/>
      <c r="AO212"/>
      <c r="AP212"/>
      <c r="AQ212"/>
      <c r="AR212"/>
      <c r="AS212"/>
      <c r="AT212"/>
      <c r="AU212"/>
      <c r="AV212"/>
      <c r="AW212"/>
      <c r="AX212"/>
    </row>
    <row r="213" spans="2:50" hidden="1">
      <c r="B213" s="106" t="s">
        <v>234</v>
      </c>
      <c r="C213" s="2" t="s">
        <v>93</v>
      </c>
      <c r="D213" s="24" t="str">
        <f>VLOOKUP(C213,HDADispositiondesc!B:C,2,0)</f>
        <v>See GP in 2 hrs, inc telehealth</v>
      </c>
      <c r="E213" s="24" t="str">
        <f>VLOOKUP(F213,HDAOutcomedesc!$C:$E,3,0)</f>
        <v>051</v>
      </c>
      <c r="F213" s="24" t="s">
        <v>44</v>
      </c>
      <c r="G213" s="1">
        <v>0</v>
      </c>
      <c r="P213"/>
      <c r="R213" s="2">
        <v>3</v>
      </c>
      <c r="Y213"/>
      <c r="AC213"/>
      <c r="AD213"/>
      <c r="AE213"/>
      <c r="AF213"/>
      <c r="AG213"/>
      <c r="AH213"/>
      <c r="AI213"/>
      <c r="AJ213"/>
      <c r="AK213"/>
      <c r="AL213"/>
      <c r="AM213"/>
      <c r="AN213"/>
      <c r="AO213"/>
      <c r="AP213"/>
      <c r="AQ213"/>
      <c r="AR213"/>
      <c r="AS213"/>
      <c r="AT213"/>
      <c r="AU213"/>
      <c r="AV213"/>
      <c r="AW213"/>
      <c r="AX213"/>
    </row>
    <row r="214" spans="2:50" hidden="1">
      <c r="B214" s="106" t="s">
        <v>234</v>
      </c>
      <c r="C214" s="2" t="s">
        <v>100</v>
      </c>
      <c r="D214" s="24" t="str">
        <f>VLOOKUP(C214,HDADispositiondesc!B:C,2,0)</f>
        <v>See a doctor today</v>
      </c>
      <c r="E214" s="24" t="str">
        <f>VLOOKUP(F214,HDAOutcomedesc!$C:$E,3,0)</f>
        <v>035</v>
      </c>
      <c r="F214" t="s">
        <v>101</v>
      </c>
      <c r="G214" s="1">
        <v>1</v>
      </c>
      <c r="P214"/>
      <c r="R214"/>
      <c r="Y214"/>
      <c r="AC214"/>
      <c r="AD214"/>
      <c r="AE214"/>
      <c r="AF214"/>
      <c r="AG214"/>
      <c r="AH214"/>
      <c r="AI214"/>
      <c r="AJ214"/>
      <c r="AK214"/>
      <c r="AL214"/>
      <c r="AM214"/>
      <c r="AN214"/>
      <c r="AO214"/>
      <c r="AP214"/>
      <c r="AQ214"/>
      <c r="AR214"/>
      <c r="AS214"/>
      <c r="AT214"/>
      <c r="AU214"/>
      <c r="AV214"/>
      <c r="AW214"/>
      <c r="AX214"/>
    </row>
    <row r="215" spans="2:50" hidden="1">
      <c r="B215" s="106" t="s">
        <v>234</v>
      </c>
      <c r="C215" s="2" t="s">
        <v>100</v>
      </c>
      <c r="D215" s="24" t="str">
        <f>VLOOKUP(C215,HDADispositiondesc!B:C,2,0)</f>
        <v>See a doctor today</v>
      </c>
      <c r="E215" s="24" t="str">
        <f>VLOOKUP(F215,HDAOutcomedesc!$C:$E,3,0)</f>
        <v>051</v>
      </c>
      <c r="F215" s="24" t="s">
        <v>44</v>
      </c>
      <c r="G215" s="1">
        <v>0</v>
      </c>
      <c r="P215"/>
      <c r="R215" s="2">
        <v>3</v>
      </c>
      <c r="Y215"/>
      <c r="AC215"/>
      <c r="AD215"/>
      <c r="AE215"/>
      <c r="AF215"/>
      <c r="AG215"/>
      <c r="AH215"/>
      <c r="AI215"/>
      <c r="AJ215"/>
      <c r="AK215"/>
      <c r="AL215"/>
      <c r="AM215"/>
      <c r="AN215"/>
      <c r="AO215"/>
      <c r="AP215"/>
      <c r="AQ215"/>
      <c r="AR215"/>
      <c r="AS215"/>
      <c r="AT215"/>
      <c r="AU215"/>
      <c r="AV215"/>
      <c r="AW215"/>
      <c r="AX215"/>
    </row>
    <row r="216" spans="2:50" hidden="1">
      <c r="B216" s="106" t="s">
        <v>234</v>
      </c>
      <c r="C216" s="2" t="s">
        <v>100</v>
      </c>
      <c r="D216" s="24" t="str">
        <f>VLOOKUP(C216,HDADispositiondesc!B:C,2,0)</f>
        <v>See a doctor today</v>
      </c>
      <c r="E216" s="24" t="str">
        <f>VLOOKUP(F216,HDAOutcomedesc!$C:$E,3,0)</f>
        <v>023</v>
      </c>
      <c r="F216" s="24" t="s">
        <v>218</v>
      </c>
      <c r="G216" s="1">
        <v>2</v>
      </c>
      <c r="O216" t="s">
        <v>96</v>
      </c>
      <c r="P216" s="47" t="s">
        <v>97</v>
      </c>
      <c r="R216" s="2">
        <v>1</v>
      </c>
      <c r="Y216"/>
      <c r="AC216"/>
      <c r="AD216"/>
      <c r="AE216"/>
      <c r="AF216"/>
      <c r="AG216"/>
      <c r="AH216"/>
      <c r="AI216"/>
      <c r="AJ216"/>
      <c r="AK216"/>
      <c r="AL216"/>
      <c r="AM216"/>
      <c r="AN216"/>
      <c r="AO216"/>
      <c r="AP216"/>
      <c r="AQ216"/>
      <c r="AR216"/>
      <c r="AS216"/>
      <c r="AT216"/>
      <c r="AU216"/>
      <c r="AV216"/>
      <c r="AW216"/>
      <c r="AX216"/>
    </row>
    <row r="217" spans="2:50" hidden="1">
      <c r="B217" s="106" t="s">
        <v>234</v>
      </c>
      <c r="C217" s="2" t="s">
        <v>103</v>
      </c>
      <c r="D217" s="24" t="str">
        <f>VLOOKUP(C217,HDADispositiondesc!B:C,2,0)</f>
        <v>See a doctor today, inc. telehealth</v>
      </c>
      <c r="E217" s="24" t="str">
        <f>VLOOKUP(F217,HDAOutcomedesc!$C:$E,3,0)</f>
        <v>036</v>
      </c>
      <c r="F217" t="s">
        <v>104</v>
      </c>
      <c r="G217" s="1">
        <v>2</v>
      </c>
      <c r="P217"/>
      <c r="R217"/>
      <c r="Y217"/>
      <c r="AC217"/>
      <c r="AD217"/>
      <c r="AE217"/>
      <c r="AF217"/>
      <c r="AG217"/>
      <c r="AH217"/>
      <c r="AI217"/>
      <c r="AJ217"/>
      <c r="AK217"/>
      <c r="AL217"/>
      <c r="AM217"/>
      <c r="AN217"/>
      <c r="AO217"/>
      <c r="AP217"/>
      <c r="AQ217"/>
      <c r="AR217"/>
      <c r="AS217"/>
      <c r="AT217"/>
      <c r="AU217"/>
      <c r="AV217"/>
      <c r="AW217"/>
      <c r="AX217"/>
    </row>
    <row r="218" spans="2:50" hidden="1">
      <c r="B218" s="106" t="s">
        <v>234</v>
      </c>
      <c r="C218" s="2" t="s">
        <v>103</v>
      </c>
      <c r="D218" s="24" t="str">
        <f>VLOOKUP(C218,HDADispositiondesc!B:C,2,0)</f>
        <v>See a doctor today, inc. telehealth</v>
      </c>
      <c r="E218" s="24" t="str">
        <f>VLOOKUP(F218,HDAOutcomedesc!$C:$E,3,0)</f>
        <v>023</v>
      </c>
      <c r="F218" s="24" t="s">
        <v>218</v>
      </c>
      <c r="G218" s="1">
        <v>3</v>
      </c>
      <c r="O218" t="s">
        <v>96</v>
      </c>
      <c r="P218" s="47" t="s">
        <v>97</v>
      </c>
      <c r="R218" s="2">
        <v>1</v>
      </c>
      <c r="Y218"/>
      <c r="AC218"/>
      <c r="AD218"/>
      <c r="AE218"/>
      <c r="AF218"/>
      <c r="AG218"/>
      <c r="AH218"/>
      <c r="AI218"/>
      <c r="AJ218"/>
      <c r="AK218"/>
      <c r="AL218"/>
      <c r="AM218"/>
      <c r="AN218"/>
      <c r="AO218"/>
      <c r="AP218"/>
      <c r="AQ218"/>
      <c r="AR218"/>
      <c r="AS218"/>
      <c r="AT218"/>
      <c r="AU218"/>
      <c r="AV218"/>
      <c r="AW218"/>
      <c r="AX218"/>
    </row>
    <row r="219" spans="2:50" hidden="1">
      <c r="B219" s="106" t="s">
        <v>234</v>
      </c>
      <c r="C219" s="2" t="s">
        <v>103</v>
      </c>
      <c r="D219" s="24" t="str">
        <f>VLOOKUP(C219,HDADispositiondesc!B:C,2,0)</f>
        <v>See a doctor today, inc. telehealth</v>
      </c>
      <c r="E219" s="92" t="str">
        <f>VLOOKUP(F219,HDAOutcomedesc!$C:$E,3,0)</f>
        <v>063</v>
      </c>
      <c r="F219" s="195" t="s">
        <v>3204</v>
      </c>
      <c r="G219" s="1">
        <v>1</v>
      </c>
      <c r="O219" s="2" t="s">
        <v>96</v>
      </c>
      <c r="P219" s="47" t="s">
        <v>97</v>
      </c>
      <c r="Q219" s="25" t="s">
        <v>3203</v>
      </c>
      <c r="R219"/>
      <c r="Y219"/>
      <c r="AC219"/>
      <c r="AD219"/>
      <c r="AE219"/>
      <c r="AF219"/>
      <c r="AG219"/>
      <c r="AH219"/>
      <c r="AI219"/>
      <c r="AJ219"/>
      <c r="AK219"/>
      <c r="AL219"/>
      <c r="AM219"/>
      <c r="AN219"/>
      <c r="AO219"/>
      <c r="AP219"/>
      <c r="AQ219"/>
      <c r="AR219"/>
      <c r="AS219"/>
      <c r="AT219"/>
      <c r="AU219"/>
      <c r="AV219"/>
      <c r="AW219"/>
      <c r="AX219"/>
    </row>
    <row r="220" spans="2:50" hidden="1">
      <c r="B220" s="106" t="s">
        <v>234</v>
      </c>
      <c r="C220" s="2" t="s">
        <v>103</v>
      </c>
      <c r="D220" s="24" t="str">
        <f>VLOOKUP(C220,HDADispositiondesc!B:C,2,0)</f>
        <v>See a doctor today, inc. telehealth</v>
      </c>
      <c r="E220" s="24" t="str">
        <f>VLOOKUP(F220,HDAOutcomedesc!$C:$E,3,0)</f>
        <v>051</v>
      </c>
      <c r="F220" s="24" t="s">
        <v>44</v>
      </c>
      <c r="G220" s="1">
        <v>0</v>
      </c>
      <c r="P220"/>
      <c r="R220" s="2">
        <v>3</v>
      </c>
      <c r="Y220"/>
      <c r="AC220"/>
      <c r="AD220"/>
      <c r="AE220"/>
      <c r="AF220"/>
      <c r="AG220"/>
      <c r="AH220"/>
      <c r="AI220"/>
      <c r="AJ220"/>
      <c r="AK220"/>
      <c r="AL220"/>
      <c r="AM220"/>
      <c r="AN220"/>
      <c r="AO220"/>
      <c r="AP220"/>
      <c r="AQ220"/>
      <c r="AR220"/>
      <c r="AS220"/>
      <c r="AT220"/>
      <c r="AU220"/>
      <c r="AV220"/>
      <c r="AW220"/>
      <c r="AX220"/>
    </row>
    <row r="221" spans="2:50" hidden="1">
      <c r="B221" s="106" t="s">
        <v>234</v>
      </c>
      <c r="C221" s="2" t="s">
        <v>106</v>
      </c>
      <c r="D221" s="24" t="str">
        <f>VLOOKUP(C221,HDADispositiondesc!B:C,2,0)</f>
        <v>See GP within the next week</v>
      </c>
      <c r="E221" s="24" t="str">
        <f>VLOOKUP(F221,HDAOutcomedesc!$C:$E,3,0)</f>
        <v>037</v>
      </c>
      <c r="F221" t="s">
        <v>107</v>
      </c>
      <c r="G221" s="1">
        <v>1</v>
      </c>
      <c r="P221"/>
      <c r="R221"/>
      <c r="Y221"/>
      <c r="AC221"/>
      <c r="AD221"/>
      <c r="AE221"/>
      <c r="AF221"/>
      <c r="AG221"/>
      <c r="AH221"/>
      <c r="AI221"/>
      <c r="AJ221"/>
      <c r="AK221"/>
      <c r="AL221"/>
      <c r="AM221"/>
      <c r="AN221"/>
      <c r="AO221"/>
      <c r="AP221"/>
      <c r="AQ221"/>
      <c r="AR221"/>
      <c r="AS221"/>
      <c r="AT221"/>
      <c r="AU221"/>
      <c r="AV221"/>
      <c r="AW221"/>
      <c r="AX221"/>
    </row>
    <row r="222" spans="2:50" hidden="1">
      <c r="B222" s="106" t="s">
        <v>234</v>
      </c>
      <c r="C222" s="2" t="s">
        <v>106</v>
      </c>
      <c r="D222" s="24" t="str">
        <f>VLOOKUP(C222,HDADispositiondesc!B:C,2,0)</f>
        <v>See GP within the next week</v>
      </c>
      <c r="E222" s="24" t="str">
        <f>VLOOKUP(F222,HDAOutcomedesc!$C:$E,3,0)</f>
        <v>051</v>
      </c>
      <c r="F222" s="24" t="s">
        <v>44</v>
      </c>
      <c r="G222" s="1">
        <v>0</v>
      </c>
      <c r="P222"/>
      <c r="R222" s="2">
        <v>3</v>
      </c>
      <c r="Y222"/>
      <c r="AC222"/>
      <c r="AD222"/>
      <c r="AE222"/>
      <c r="AF222"/>
      <c r="AG222"/>
      <c r="AH222"/>
      <c r="AI222"/>
      <c r="AJ222"/>
      <c r="AK222"/>
      <c r="AL222"/>
      <c r="AM222"/>
      <c r="AN222"/>
      <c r="AO222"/>
      <c r="AP222"/>
      <c r="AQ222"/>
      <c r="AR222"/>
      <c r="AS222"/>
      <c r="AT222"/>
      <c r="AU222"/>
      <c r="AV222"/>
      <c r="AW222"/>
      <c r="AX222"/>
    </row>
    <row r="223" spans="2:50" hidden="1">
      <c r="B223" s="106" t="s">
        <v>234</v>
      </c>
      <c r="C223" s="2" t="s">
        <v>109</v>
      </c>
      <c r="D223" s="24" t="str">
        <f>VLOOKUP(C223,HDADispositiondesc!B:C,2,0)</f>
        <v>See GP within the next week, inc. telehealth</v>
      </c>
      <c r="E223" s="24" t="str">
        <f>VLOOKUP(F223,HDAOutcomedesc!$C:$E,3,0)</f>
        <v>038</v>
      </c>
      <c r="F223" t="s">
        <v>110</v>
      </c>
      <c r="G223" s="1">
        <v>1</v>
      </c>
      <c r="P223"/>
      <c r="R223"/>
      <c r="Y223"/>
      <c r="AC223"/>
      <c r="AD223"/>
      <c r="AE223"/>
      <c r="AF223"/>
      <c r="AG223"/>
      <c r="AH223"/>
      <c r="AI223"/>
      <c r="AJ223"/>
      <c r="AK223"/>
      <c r="AL223"/>
      <c r="AM223"/>
      <c r="AN223"/>
      <c r="AO223"/>
      <c r="AP223"/>
      <c r="AQ223"/>
      <c r="AR223"/>
      <c r="AS223"/>
      <c r="AT223"/>
      <c r="AU223"/>
      <c r="AV223"/>
      <c r="AW223"/>
      <c r="AX223"/>
    </row>
    <row r="224" spans="2:50" hidden="1">
      <c r="B224" s="106" t="s">
        <v>234</v>
      </c>
      <c r="C224" s="2" t="s">
        <v>109</v>
      </c>
      <c r="D224" s="24" t="str">
        <f>VLOOKUP(C224,HDADispositiondesc!B:C,2,0)</f>
        <v>See GP within the next week, inc. telehealth</v>
      </c>
      <c r="E224" s="24" t="str">
        <f>VLOOKUP(F224,HDAOutcomedesc!$C:$E,3,0)</f>
        <v>051</v>
      </c>
      <c r="F224" s="24" t="s">
        <v>44</v>
      </c>
      <c r="G224" s="1">
        <v>0</v>
      </c>
      <c r="P224"/>
      <c r="R224" s="2">
        <v>3</v>
      </c>
      <c r="Y224"/>
      <c r="AC224"/>
      <c r="AD224"/>
      <c r="AE224"/>
      <c r="AF224"/>
      <c r="AG224"/>
      <c r="AH224"/>
      <c r="AI224"/>
      <c r="AJ224"/>
      <c r="AK224"/>
      <c r="AL224"/>
      <c r="AM224"/>
      <c r="AN224"/>
      <c r="AO224"/>
      <c r="AP224"/>
      <c r="AQ224"/>
      <c r="AR224"/>
      <c r="AS224"/>
      <c r="AT224"/>
      <c r="AU224"/>
      <c r="AV224"/>
      <c r="AW224"/>
      <c r="AX224"/>
    </row>
    <row r="225" spans="1:60" hidden="1">
      <c r="B225" s="106" t="s">
        <v>234</v>
      </c>
      <c r="C225" s="2" t="s">
        <v>112</v>
      </c>
      <c r="D225" s="24" t="str">
        <f>VLOOKUP(C225,HDADispositiondesc!B:C,2,0)</f>
        <v>See pharmacist in 2 hrs</v>
      </c>
      <c r="E225" s="24" t="str">
        <f>VLOOKUP(F225,HDAOutcomedesc!$C:$E,3,0)</f>
        <v>041</v>
      </c>
      <c r="F225" t="s">
        <v>74</v>
      </c>
      <c r="G225" s="1">
        <v>0</v>
      </c>
      <c r="P225"/>
      <c r="R225"/>
      <c r="Y225"/>
      <c r="AC225"/>
      <c r="AD225"/>
      <c r="AE225"/>
      <c r="AF225"/>
      <c r="AG225"/>
      <c r="AH225"/>
      <c r="AI225"/>
      <c r="AJ225"/>
      <c r="AK225"/>
      <c r="AL225"/>
      <c r="AM225"/>
      <c r="AN225"/>
      <c r="AO225"/>
      <c r="AP225"/>
      <c r="AQ225"/>
      <c r="AR225"/>
      <c r="AS225"/>
      <c r="AT225"/>
      <c r="AU225"/>
      <c r="AV225"/>
      <c r="AW225"/>
      <c r="AX225"/>
    </row>
    <row r="226" spans="1:60" hidden="1">
      <c r="B226" s="106" t="s">
        <v>234</v>
      </c>
      <c r="C226" s="2" t="s">
        <v>113</v>
      </c>
      <c r="D226" s="24" t="str">
        <f>VLOOKUP(C226,HDADispositiondesc!B:C,2,0)</f>
        <v>See pharmacist in 24 hrs</v>
      </c>
      <c r="E226" s="24" t="str">
        <f>VLOOKUP(F226,HDAOutcomedesc!$C:$E,3,0)</f>
        <v>042</v>
      </c>
      <c r="F226" t="s">
        <v>114</v>
      </c>
      <c r="G226" s="1">
        <v>0</v>
      </c>
      <c r="P226"/>
      <c r="R226"/>
      <c r="Y226"/>
      <c r="AC226"/>
      <c r="AD226"/>
      <c r="AE226"/>
      <c r="AF226"/>
      <c r="AG226"/>
      <c r="AH226"/>
      <c r="AI226"/>
      <c r="AJ226"/>
      <c r="AK226"/>
      <c r="AL226"/>
      <c r="AM226"/>
      <c r="AN226"/>
      <c r="AO226"/>
      <c r="AP226"/>
      <c r="AQ226"/>
      <c r="AR226"/>
      <c r="AS226"/>
      <c r="AT226"/>
      <c r="AU226"/>
      <c r="AV226"/>
      <c r="AW226"/>
      <c r="AX226"/>
    </row>
    <row r="227" spans="1:60" hidden="1">
      <c r="B227" s="106" t="s">
        <v>234</v>
      </c>
      <c r="C227" s="2" t="s">
        <v>116</v>
      </c>
      <c r="D227" s="24" t="str">
        <f>VLOOKUP(C227,HDADispositiondesc!B:C,2,0)</f>
        <v>See pharmacist within the next week</v>
      </c>
      <c r="E227" s="24" t="str">
        <f>VLOOKUP(F227,HDAOutcomedesc!$C:$E,3,0)</f>
        <v>043</v>
      </c>
      <c r="F227" t="s">
        <v>117</v>
      </c>
      <c r="G227" s="1">
        <v>0</v>
      </c>
      <c r="P227"/>
      <c r="R227"/>
      <c r="Y227"/>
      <c r="AC227"/>
      <c r="AD227"/>
      <c r="AE227"/>
      <c r="AF227"/>
      <c r="AG227"/>
      <c r="AH227"/>
      <c r="AI227"/>
      <c r="AJ227"/>
      <c r="AK227"/>
      <c r="AL227"/>
      <c r="AM227"/>
      <c r="AN227"/>
      <c r="AO227"/>
      <c r="AP227"/>
      <c r="AQ227"/>
      <c r="AR227"/>
      <c r="AS227"/>
      <c r="AT227"/>
      <c r="AU227"/>
      <c r="AV227"/>
      <c r="AW227"/>
      <c r="AX227"/>
    </row>
    <row r="228" spans="1:60" hidden="1">
      <c r="B228" s="106" t="s">
        <v>234</v>
      </c>
      <c r="C228" s="2" t="s">
        <v>119</v>
      </c>
      <c r="D228" s="24" t="str">
        <f>VLOOKUP(C228,HDADispositiondesc!B:C,2,0)</f>
        <v>See primary maternity care provider in 2 hrs</v>
      </c>
      <c r="E228" s="24" t="str">
        <f>VLOOKUP(F228,HDAOutcomedesc!$C:$E,3,0)</f>
        <v>019</v>
      </c>
      <c r="F228" t="s">
        <v>120</v>
      </c>
      <c r="G228" s="1">
        <v>0</v>
      </c>
      <c r="P228"/>
      <c r="R228"/>
      <c r="Y228"/>
      <c r="AC228"/>
      <c r="AD228"/>
      <c r="AE228"/>
      <c r="AF228"/>
      <c r="AG228"/>
      <c r="AH228"/>
      <c r="AI228"/>
      <c r="AJ228"/>
      <c r="AK228"/>
      <c r="AL228"/>
      <c r="AM228"/>
      <c r="AN228"/>
      <c r="AO228"/>
      <c r="AP228"/>
      <c r="AQ228"/>
      <c r="AR228"/>
      <c r="AS228"/>
      <c r="AT228"/>
      <c r="AU228"/>
      <c r="AV228"/>
      <c r="AW228"/>
      <c r="AX228"/>
    </row>
    <row r="229" spans="1:60" hidden="1">
      <c r="B229" s="106" t="s">
        <v>234</v>
      </c>
      <c r="C229" s="2" t="s">
        <v>122</v>
      </c>
      <c r="D229" s="24" t="str">
        <f>VLOOKUP(C229,HDADispositiondesc!B:C,2,0)</f>
        <v>See primary maternity care provider in 24 hrs</v>
      </c>
      <c r="E229" s="24" t="str">
        <f>VLOOKUP(F229,HDAOutcomedesc!$C:$E,3,0)</f>
        <v>020</v>
      </c>
      <c r="F229" t="s">
        <v>123</v>
      </c>
      <c r="G229" s="1">
        <v>0</v>
      </c>
      <c r="P229"/>
      <c r="R229"/>
      <c r="Y229"/>
      <c r="AC229"/>
      <c r="AD229"/>
      <c r="AE229"/>
      <c r="AF229"/>
      <c r="AG229"/>
      <c r="AH229"/>
      <c r="AI229"/>
      <c r="AJ229"/>
      <c r="AK229"/>
      <c r="AL229"/>
      <c r="AM229"/>
      <c r="AN229"/>
      <c r="AO229"/>
      <c r="AP229"/>
      <c r="AQ229"/>
      <c r="AR229"/>
      <c r="AS229"/>
      <c r="AT229"/>
      <c r="AU229"/>
      <c r="AV229"/>
      <c r="AW229"/>
      <c r="AX229"/>
    </row>
    <row r="230" spans="1:60" hidden="1">
      <c r="B230" s="106" t="s">
        <v>234</v>
      </c>
      <c r="C230" s="2" t="s">
        <v>124</v>
      </c>
      <c r="D230" s="24" t="str">
        <f>VLOOKUP(C230,HDADispositiondesc!B:C,2,0)</f>
        <v>See primary maternity care provider within the next week</v>
      </c>
      <c r="E230" s="24" t="str">
        <f>VLOOKUP(F230,HDAOutcomedesc!$C:$E,3,0)</f>
        <v>021</v>
      </c>
      <c r="F230" t="s">
        <v>125</v>
      </c>
      <c r="G230" s="1">
        <v>0</v>
      </c>
      <c r="P230"/>
      <c r="R230"/>
      <c r="Y230"/>
      <c r="AC230"/>
      <c r="AD230"/>
      <c r="AE230"/>
      <c r="AF230"/>
      <c r="AG230"/>
      <c r="AH230"/>
      <c r="AI230"/>
      <c r="AJ230"/>
      <c r="AK230"/>
      <c r="AL230"/>
      <c r="AM230"/>
      <c r="AN230"/>
      <c r="AO230"/>
      <c r="AP230"/>
      <c r="AQ230"/>
      <c r="AR230"/>
      <c r="AS230"/>
      <c r="AT230"/>
      <c r="AU230"/>
      <c r="AV230"/>
      <c r="AW230"/>
      <c r="AX230"/>
    </row>
    <row r="231" spans="1:60" hidden="1">
      <c r="B231" s="106" t="s">
        <v>234</v>
      </c>
      <c r="C231" s="2" t="s">
        <v>126</v>
      </c>
      <c r="D231" s="24" t="str">
        <f>VLOOKUP(C231,HDADispositiondesc!B:C,2,0)</f>
        <v>Self care</v>
      </c>
      <c r="E231" s="24" t="str">
        <f>VLOOKUP(F231,HDAOutcomedesc!$C:$E,3,0)</f>
        <v>044</v>
      </c>
      <c r="F231" t="s">
        <v>127</v>
      </c>
      <c r="G231" s="1">
        <v>0</v>
      </c>
      <c r="P231"/>
      <c r="R231"/>
      <c r="Y231"/>
      <c r="AC231"/>
      <c r="AD231"/>
      <c r="AE231"/>
      <c r="AF231"/>
      <c r="AG231"/>
      <c r="AH231"/>
      <c r="AI231"/>
      <c r="AJ231"/>
      <c r="AK231"/>
      <c r="AL231"/>
      <c r="AM231"/>
      <c r="AN231"/>
      <c r="AO231"/>
      <c r="AP231"/>
      <c r="AQ231"/>
      <c r="AR231"/>
      <c r="AS231"/>
      <c r="AT231"/>
      <c r="AU231"/>
      <c r="AV231"/>
      <c r="AW231"/>
      <c r="AX231"/>
    </row>
    <row r="232" spans="1:60" ht="17.899999999999999" hidden="1" customHeight="1">
      <c r="B232" s="106" t="s">
        <v>234</v>
      </c>
      <c r="C232" s="2" t="s">
        <v>66</v>
      </c>
      <c r="D232" s="24" t="str">
        <f>VLOOKUP(C232,HDADispositiondesc!B:C,2,0)</f>
        <v>Arrange Emergency Contraception within the next 2 hours</v>
      </c>
      <c r="E232" s="24" t="str">
        <f>VLOOKUP(F232,HDAOutcomedesc!$C:$E,3,0)</f>
        <v>004</v>
      </c>
      <c r="F232" t="s">
        <v>128</v>
      </c>
      <c r="G232" s="1">
        <v>0</v>
      </c>
      <c r="P232"/>
      <c r="R232"/>
      <c r="Y232"/>
      <c r="AC232"/>
      <c r="AD232"/>
      <c r="AE232"/>
      <c r="AF232"/>
      <c r="AG232"/>
      <c r="AH232"/>
      <c r="AI232"/>
      <c r="AJ232"/>
      <c r="AK232"/>
      <c r="AL232"/>
      <c r="AM232"/>
      <c r="AN232"/>
      <c r="AO232"/>
      <c r="AP232"/>
      <c r="AQ232"/>
      <c r="AR232"/>
      <c r="AS232"/>
      <c r="AT232"/>
      <c r="AU232"/>
      <c r="AV232"/>
      <c r="AW232"/>
      <c r="AX232"/>
    </row>
    <row r="233" spans="1:60" hidden="1">
      <c r="B233" s="106" t="s">
        <v>234</v>
      </c>
      <c r="C233" s="2" t="s">
        <v>129</v>
      </c>
      <c r="D233" s="24" t="str">
        <f>VLOOKUP(C233,HDADispositiondesc!B:C,2,0)</f>
        <v>Contact Maternal Child Health Nurse</v>
      </c>
      <c r="E233" s="24" t="str">
        <f>VLOOKUP(F233,HDAOutcomedesc!$C:$E,3,0)</f>
        <v>008</v>
      </c>
      <c r="F233" t="s">
        <v>130</v>
      </c>
      <c r="G233" s="1">
        <v>0</v>
      </c>
      <c r="P233"/>
      <c r="R233"/>
      <c r="Y233"/>
      <c r="AC233"/>
      <c r="AD233"/>
      <c r="AE233"/>
      <c r="AF233"/>
      <c r="AG233"/>
      <c r="AH233"/>
      <c r="AI233"/>
      <c r="AJ233"/>
      <c r="AK233"/>
      <c r="AL233"/>
      <c r="AM233"/>
      <c r="AN233"/>
      <c r="AO233"/>
      <c r="AP233"/>
      <c r="AQ233"/>
      <c r="AR233"/>
      <c r="AS233"/>
      <c r="AT233"/>
      <c r="AU233"/>
      <c r="AV233"/>
      <c r="AW233"/>
      <c r="AX233"/>
    </row>
    <row r="234" spans="1:60" hidden="1">
      <c r="B234" s="106" t="s">
        <v>234</v>
      </c>
      <c r="C234" s="2" t="s">
        <v>131</v>
      </c>
      <c r="D234" s="24" t="str">
        <f>VLOOKUP(C234,HDADispositiondesc!B:C,2,0)</f>
        <v>Contact Sexual Health Services within 12 hours</v>
      </c>
      <c r="E234" s="24" t="str">
        <f>VLOOKUP(F234,HDAOutcomedesc!$C:$E,3,0)</f>
        <v>010</v>
      </c>
      <c r="F234" t="s">
        <v>132</v>
      </c>
      <c r="G234" s="1">
        <v>0</v>
      </c>
      <c r="P234"/>
      <c r="R234"/>
      <c r="Y234"/>
      <c r="AC234"/>
      <c r="AD234"/>
      <c r="AE234"/>
      <c r="AF234"/>
      <c r="AG234"/>
      <c r="AH234"/>
      <c r="AI234"/>
      <c r="AJ234"/>
      <c r="AK234"/>
      <c r="AL234"/>
      <c r="AM234"/>
      <c r="AN234"/>
      <c r="AO234"/>
      <c r="AP234"/>
      <c r="AQ234"/>
      <c r="AR234"/>
      <c r="AS234"/>
      <c r="AT234"/>
      <c r="AU234"/>
      <c r="AV234"/>
      <c r="AW234"/>
      <c r="AX234"/>
    </row>
    <row r="235" spans="1:60" hidden="1">
      <c r="B235" s="106" t="s">
        <v>234</v>
      </c>
      <c r="C235" s="2" t="s">
        <v>133</v>
      </c>
      <c r="D235" s="24" t="str">
        <f>VLOOKUP(C235,HDADispositiondesc!B:C,2,0)</f>
        <v>Refer to Podiatrist</v>
      </c>
      <c r="E235" s="24" t="str">
        <f>VLOOKUP(F235,HDAOutcomedesc!$C:$E,3,0)</f>
        <v>027</v>
      </c>
      <c r="F235" t="s">
        <v>134</v>
      </c>
      <c r="G235" s="1">
        <v>0</v>
      </c>
      <c r="P235"/>
      <c r="R235"/>
      <c r="Y235"/>
      <c r="AC235"/>
      <c r="AD235"/>
      <c r="AE235"/>
      <c r="AF235"/>
      <c r="AG235"/>
      <c r="AH235"/>
      <c r="AI235"/>
      <c r="AJ235"/>
      <c r="AK235"/>
      <c r="AL235"/>
      <c r="AM235"/>
      <c r="AN235"/>
      <c r="AO235"/>
      <c r="AP235"/>
      <c r="AQ235"/>
      <c r="AR235"/>
      <c r="AS235"/>
      <c r="AT235"/>
      <c r="AU235"/>
      <c r="AV235"/>
      <c r="AW235"/>
      <c r="AX235"/>
    </row>
    <row r="236" spans="1:60" hidden="1">
      <c r="B236" s="106" t="s">
        <v>234</v>
      </c>
      <c r="C236" s="2" t="s">
        <v>135</v>
      </c>
      <c r="D236" s="24" t="str">
        <f>VLOOKUP(C236,HDADispositiondesc!B:C,2,0)</f>
        <v>Refer to Physiotherapist</v>
      </c>
      <c r="E236" s="24" t="str">
        <f>VLOOKUP(F236,HDAOutcomedesc!$C:$E,3,0)</f>
        <v>053</v>
      </c>
      <c r="F236" t="s">
        <v>136</v>
      </c>
      <c r="G236" s="1">
        <v>0</v>
      </c>
      <c r="P236"/>
      <c r="R236"/>
      <c r="Y236"/>
      <c r="AC236"/>
      <c r="AD236"/>
      <c r="AE236"/>
      <c r="AF236"/>
      <c r="AG236"/>
      <c r="AH236"/>
      <c r="AI236"/>
      <c r="AJ236"/>
      <c r="AK236"/>
      <c r="AL236"/>
      <c r="AM236"/>
      <c r="AN236"/>
      <c r="AO236"/>
      <c r="AP236"/>
      <c r="AQ236"/>
      <c r="AR236"/>
      <c r="AS236"/>
      <c r="AT236"/>
      <c r="AU236"/>
      <c r="AV236"/>
      <c r="AW236"/>
      <c r="AX236"/>
    </row>
    <row r="237" spans="1:60" hidden="1">
      <c r="B237" s="106" t="s">
        <v>234</v>
      </c>
      <c r="C237" s="2" t="s">
        <v>137</v>
      </c>
      <c r="D237" s="24" t="str">
        <f>VLOOKUP(C237,HDADispositiondesc!B:C,2,0)</f>
        <v>Refer to Dietitian</v>
      </c>
      <c r="E237" s="24" t="str">
        <f>VLOOKUP(F237,HDAOutcomedesc!$C:$E,3,0)</f>
        <v>052</v>
      </c>
      <c r="F237" s="2" t="s">
        <v>138</v>
      </c>
      <c r="G237" s="1">
        <v>0</v>
      </c>
      <c r="P237"/>
      <c r="R237"/>
      <c r="Y237"/>
      <c r="AC237"/>
      <c r="AD237"/>
      <c r="AE237"/>
      <c r="AF237"/>
      <c r="AG237"/>
      <c r="AH237"/>
      <c r="AI237"/>
      <c r="AJ237"/>
      <c r="AK237"/>
      <c r="AL237"/>
      <c r="AM237"/>
      <c r="AN237"/>
      <c r="AO237"/>
      <c r="AP237"/>
      <c r="AQ237"/>
      <c r="AR237"/>
      <c r="AS237"/>
      <c r="AT237"/>
      <c r="AU237"/>
      <c r="AV237"/>
      <c r="AW237"/>
      <c r="AX237"/>
    </row>
    <row r="238" spans="1:60">
      <c r="A238" t="s">
        <v>3212</v>
      </c>
      <c r="B238" t="s">
        <v>245</v>
      </c>
      <c r="C238" s="24" t="s">
        <v>42</v>
      </c>
      <c r="D238" s="24" t="str">
        <f>VLOOKUP(C238,HDADispositiondesc!B:C,2,0)</f>
        <v>Activate 000</v>
      </c>
      <c r="E238" s="24" t="str">
        <f>VLOOKUP(F238,HDAOutcomedesc!$C:$E,3,0)</f>
        <v>001</v>
      </c>
      <c r="F238" s="24" t="s">
        <v>43</v>
      </c>
      <c r="G238" s="1">
        <v>1</v>
      </c>
      <c r="P238"/>
      <c r="R238"/>
      <c r="S238" s="24" t="s">
        <v>246</v>
      </c>
      <c r="Y238" s="139" t="s">
        <v>150</v>
      </c>
      <c r="Z238" t="s">
        <v>154</v>
      </c>
      <c r="AA238" t="s">
        <v>235</v>
      </c>
      <c r="AC238" s="66" t="s">
        <v>247</v>
      </c>
      <c r="AD238" s="66" t="s">
        <v>154</v>
      </c>
      <c r="AE238"/>
      <c r="AF238" s="137" t="s">
        <v>235</v>
      </c>
      <c r="AG238" s="137" t="s">
        <v>154</v>
      </c>
      <c r="AH238"/>
      <c r="AI238" s="146" t="s">
        <v>153</v>
      </c>
      <c r="AJ238" s="134" t="s">
        <v>154</v>
      </c>
      <c r="AK238"/>
      <c r="AL238" s="134" t="s">
        <v>151</v>
      </c>
      <c r="AM238" s="134" t="s">
        <v>154</v>
      </c>
      <c r="AN238"/>
      <c r="AO238" s="66" t="s">
        <v>151</v>
      </c>
      <c r="AP238" s="146" t="s">
        <v>154</v>
      </c>
      <c r="AQ238"/>
      <c r="AR238" s="134" t="s">
        <v>153</v>
      </c>
      <c r="AS238"/>
      <c r="AT238"/>
      <c r="AU238"/>
      <c r="AV238" s="134" t="s">
        <v>174</v>
      </c>
      <c r="AW238" s="146" t="s">
        <v>154</v>
      </c>
      <c r="AX238"/>
      <c r="BC238" s="2" t="s">
        <v>3290</v>
      </c>
      <c r="BD238" t="s">
        <v>154</v>
      </c>
      <c r="BE238" t="s">
        <v>154</v>
      </c>
      <c r="BG238" t="s">
        <v>3296</v>
      </c>
      <c r="BH238" t="s">
        <v>3292</v>
      </c>
    </row>
    <row r="239" spans="1:60" ht="25" hidden="1">
      <c r="A239" t="s">
        <v>3213</v>
      </c>
      <c r="B239" t="s">
        <v>245</v>
      </c>
      <c r="C239" s="24" t="s">
        <v>42</v>
      </c>
      <c r="D239" s="24" t="str">
        <f>VLOOKUP(C239,HDADispositiondesc!B:C,2,0)</f>
        <v>Activate 000</v>
      </c>
      <c r="E239" s="24" t="str">
        <f>VLOOKUP(F239,HDAOutcomedesc!$C:$E,3,0)</f>
        <v>051</v>
      </c>
      <c r="F239" s="24" t="s">
        <v>44</v>
      </c>
      <c r="G239" s="1">
        <v>0</v>
      </c>
      <c r="P239"/>
      <c r="R239" s="48">
        <v>3</v>
      </c>
      <c r="S239" s="24" t="s">
        <v>246</v>
      </c>
      <c r="V239" s="2" t="s">
        <v>248</v>
      </c>
      <c r="W239" s="2" t="s">
        <v>249</v>
      </c>
      <c r="X239" t="s">
        <v>72</v>
      </c>
      <c r="Y239" s="139" t="s">
        <v>162</v>
      </c>
      <c r="Z239" t="s">
        <v>154</v>
      </c>
      <c r="AA239" t="s">
        <v>235</v>
      </c>
      <c r="AC239"/>
      <c r="AD239" s="66" t="s">
        <v>170</v>
      </c>
      <c r="AE239" s="134">
        <v>3758</v>
      </c>
      <c r="AF239" s="137" t="s">
        <v>235</v>
      </c>
      <c r="AG239" s="137" t="s">
        <v>172</v>
      </c>
      <c r="AH239" s="146">
        <v>3790</v>
      </c>
      <c r="AI239" s="134" t="s">
        <v>151</v>
      </c>
      <c r="AJ239" s="137" t="s">
        <v>172</v>
      </c>
      <c r="AK239" s="134">
        <v>3790</v>
      </c>
      <c r="AL239" s="134" t="s">
        <v>151</v>
      </c>
      <c r="AM239" s="134" t="s">
        <v>173</v>
      </c>
      <c r="AN239" s="134">
        <v>4003</v>
      </c>
      <c r="AO239" s="66" t="s">
        <v>151</v>
      </c>
      <c r="AP239" s="146" t="s">
        <v>154</v>
      </c>
      <c r="AQ239"/>
      <c r="AR239" s="134" t="s">
        <v>153</v>
      </c>
      <c r="AS239" s="146" t="s">
        <v>154</v>
      </c>
      <c r="AT239"/>
      <c r="AU239"/>
      <c r="AV239" s="134" t="s">
        <v>153</v>
      </c>
      <c r="AW239" s="146" t="s">
        <v>154</v>
      </c>
      <c r="AX239"/>
      <c r="BB239" t="s">
        <v>250</v>
      </c>
    </row>
    <row r="240" spans="1:60">
      <c r="A240" t="s">
        <v>3214</v>
      </c>
      <c r="B240" t="s">
        <v>245</v>
      </c>
      <c r="C240" s="2" t="s">
        <v>46</v>
      </c>
      <c r="D240" s="24" t="str">
        <f>VLOOKUP(C240,HDADispositiondesc!B:C,2,0)</f>
        <v>Go to Emergency Dept</v>
      </c>
      <c r="E240" s="24" t="str">
        <f>VLOOKUP(F240,HDAOutcomedesc!$C:$E,3,0)</f>
        <v>006</v>
      </c>
      <c r="F240" s="24" t="s">
        <v>47</v>
      </c>
      <c r="G240" s="1">
        <v>1</v>
      </c>
      <c r="P240"/>
      <c r="R240"/>
      <c r="S240" s="24" t="s">
        <v>251</v>
      </c>
      <c r="Y240" s="139" t="s">
        <v>150</v>
      </c>
      <c r="Z240" t="s">
        <v>252</v>
      </c>
      <c r="AA240" t="s">
        <v>151</v>
      </c>
      <c r="AB240" s="138">
        <v>44861</v>
      </c>
      <c r="AC240" s="66" t="s">
        <v>247</v>
      </c>
      <c r="AD240" s="66" t="s">
        <v>154</v>
      </c>
      <c r="AE240"/>
      <c r="AF240" s="137" t="s">
        <v>153</v>
      </c>
      <c r="AG240" s="134" t="s">
        <v>154</v>
      </c>
      <c r="AH240"/>
      <c r="AI240" s="146" t="s">
        <v>153</v>
      </c>
      <c r="AJ240" s="134" t="s">
        <v>154</v>
      </c>
      <c r="AK240"/>
      <c r="AL240" s="134" t="s">
        <v>151</v>
      </c>
      <c r="AM240" s="134" t="s">
        <v>154</v>
      </c>
      <c r="AN240"/>
      <c r="AO240" s="66" t="s">
        <v>151</v>
      </c>
      <c r="AP240" s="146" t="s">
        <v>154</v>
      </c>
      <c r="AQ240"/>
      <c r="AR240" s="134" t="s">
        <v>153</v>
      </c>
      <c r="AS240"/>
      <c r="AT240"/>
      <c r="AU240"/>
      <c r="AV240" s="134" t="s">
        <v>174</v>
      </c>
      <c r="AW240" s="146" t="s">
        <v>154</v>
      </c>
      <c r="AX240"/>
      <c r="BC240" s="2" t="s">
        <v>3290</v>
      </c>
      <c r="BD240" t="s">
        <v>154</v>
      </c>
      <c r="BE240" t="s">
        <v>154</v>
      </c>
      <c r="BG240" t="s">
        <v>3297</v>
      </c>
      <c r="BH240" t="s">
        <v>3292</v>
      </c>
    </row>
    <row r="241" spans="1:60" ht="15.65" hidden="1" customHeight="1">
      <c r="A241" t="s">
        <v>3215</v>
      </c>
      <c r="B241" t="s">
        <v>245</v>
      </c>
      <c r="C241" s="2" t="s">
        <v>46</v>
      </c>
      <c r="D241" s="24" t="str">
        <f>VLOOKUP(C241,HDADispositiondesc!B:C,2,0)</f>
        <v>Go to Emergency Dept</v>
      </c>
      <c r="E241" s="24" t="str">
        <f>VLOOKUP(F241,HDAOutcomedesc!$C:$E,3,0)</f>
        <v>048</v>
      </c>
      <c r="F241" s="24" t="s">
        <v>253</v>
      </c>
      <c r="G241" s="1">
        <v>2</v>
      </c>
      <c r="O241" s="2" t="s">
        <v>96</v>
      </c>
      <c r="P241" s="110" t="s">
        <v>97</v>
      </c>
      <c r="R241" s="48">
        <v>6</v>
      </c>
      <c r="S241" s="24" t="s">
        <v>251</v>
      </c>
      <c r="T241" t="s">
        <v>158</v>
      </c>
      <c r="U241" s="2" t="s">
        <v>254</v>
      </c>
      <c r="V241" s="2" t="s">
        <v>255</v>
      </c>
      <c r="W241" s="2" t="s">
        <v>256</v>
      </c>
      <c r="X241" t="s">
        <v>148</v>
      </c>
      <c r="Y241" s="139" t="s">
        <v>221</v>
      </c>
      <c r="Z241" t="s">
        <v>257</v>
      </c>
      <c r="AA241" t="s">
        <v>151</v>
      </c>
      <c r="AB241" s="138">
        <v>44861</v>
      </c>
      <c r="AC241" s="66" t="s">
        <v>169</v>
      </c>
      <c r="AD241" s="66" t="s">
        <v>258</v>
      </c>
      <c r="AE241" s="134" t="s">
        <v>259</v>
      </c>
      <c r="AF241" s="137" t="s">
        <v>153</v>
      </c>
      <c r="AG241" s="134" t="s">
        <v>260</v>
      </c>
      <c r="AH241" s="146">
        <v>3749</v>
      </c>
      <c r="AI241" s="146" t="s">
        <v>151</v>
      </c>
      <c r="AJ241" s="134" t="s">
        <v>166</v>
      </c>
      <c r="AK241" s="134">
        <v>3695</v>
      </c>
      <c r="AL241" s="134" t="s">
        <v>151</v>
      </c>
      <c r="AM241" s="134" t="s">
        <v>167</v>
      </c>
      <c r="AN241" s="134">
        <v>4006</v>
      </c>
      <c r="AO241" s="66" t="s">
        <v>151</v>
      </c>
      <c r="AP241" s="146" t="s">
        <v>154</v>
      </c>
      <c r="AQ241"/>
      <c r="AR241" s="134" t="s">
        <v>151</v>
      </c>
      <c r="AS241" s="134" t="s">
        <v>154</v>
      </c>
      <c r="AT241"/>
      <c r="AU241"/>
      <c r="AV241" s="134" t="s">
        <v>261</v>
      </c>
      <c r="AW241" s="146" t="s">
        <v>154</v>
      </c>
      <c r="AX241"/>
    </row>
    <row r="242" spans="1:60" ht="25" hidden="1">
      <c r="A242" t="s">
        <v>3216</v>
      </c>
      <c r="B242" t="s">
        <v>245</v>
      </c>
      <c r="C242" s="2" t="s">
        <v>46</v>
      </c>
      <c r="D242" s="24" t="str">
        <f>VLOOKUP(C242,HDADispositiondesc!B:C,2,0)</f>
        <v>Go to Emergency Dept</v>
      </c>
      <c r="E242" s="24" t="str">
        <f>VLOOKUP(F242,HDAOutcomedesc!$C:$E,3,0)</f>
        <v>051</v>
      </c>
      <c r="F242" s="24" t="s">
        <v>44</v>
      </c>
      <c r="G242" s="1">
        <v>0</v>
      </c>
      <c r="P242"/>
      <c r="R242" s="48">
        <v>3</v>
      </c>
      <c r="S242" s="24" t="s">
        <v>251</v>
      </c>
      <c r="V242" s="2" t="s">
        <v>248</v>
      </c>
      <c r="W242" s="2" t="s">
        <v>249</v>
      </c>
      <c r="X242" t="s">
        <v>72</v>
      </c>
      <c r="Y242" s="139" t="s">
        <v>162</v>
      </c>
      <c r="Z242" t="s">
        <v>154</v>
      </c>
      <c r="AA242" t="s">
        <v>151</v>
      </c>
      <c r="AB242" s="138">
        <v>44861</v>
      </c>
      <c r="AC242"/>
      <c r="AD242" s="66" t="s">
        <v>262</v>
      </c>
      <c r="AE242"/>
      <c r="AF242" s="137" t="s">
        <v>153</v>
      </c>
      <c r="AG242" s="137" t="s">
        <v>172</v>
      </c>
      <c r="AH242" s="146">
        <v>3790</v>
      </c>
      <c r="AI242" s="146" t="s">
        <v>151</v>
      </c>
      <c r="AJ242" s="137" t="s">
        <v>172</v>
      </c>
      <c r="AK242" s="134">
        <v>3790</v>
      </c>
      <c r="AL242" s="134" t="s">
        <v>151</v>
      </c>
      <c r="AM242" s="134" t="s">
        <v>173</v>
      </c>
      <c r="AN242" s="134">
        <v>4003</v>
      </c>
      <c r="AO242" s="66" t="s">
        <v>151</v>
      </c>
      <c r="AP242" s="146" t="s">
        <v>154</v>
      </c>
      <c r="AQ242"/>
      <c r="AR242" s="134" t="s">
        <v>151</v>
      </c>
      <c r="AS242" s="134" t="s">
        <v>154</v>
      </c>
      <c r="AT242"/>
      <c r="AU242"/>
      <c r="AV242" s="134" t="s">
        <v>261</v>
      </c>
      <c r="AW242" s="146" t="s">
        <v>154</v>
      </c>
      <c r="AX242"/>
    </row>
    <row r="243" spans="1:60">
      <c r="A243" t="s">
        <v>3217</v>
      </c>
      <c r="B243" t="s">
        <v>245</v>
      </c>
      <c r="C243" s="2" t="s">
        <v>50</v>
      </c>
      <c r="D243" s="24" t="str">
        <f>VLOOKUP(C243,HDADispositiondesc!B:C,2,0)</f>
        <v>Contact your Mental Health Provider urgently</v>
      </c>
      <c r="E243" s="24" t="str">
        <f>VLOOKUP(F243,HDAOutcomedesc!$C:$E,3,0)</f>
        <v>049</v>
      </c>
      <c r="F243" t="s">
        <v>51</v>
      </c>
      <c r="G243" s="1">
        <v>0</v>
      </c>
      <c r="P243"/>
      <c r="R243"/>
      <c r="S243" s="24" t="s">
        <v>194</v>
      </c>
      <c r="Y243" s="139" t="s">
        <v>150</v>
      </c>
      <c r="Z243" t="s">
        <v>154</v>
      </c>
      <c r="AA243" t="s">
        <v>151</v>
      </c>
      <c r="AB243" s="138">
        <v>44861</v>
      </c>
      <c r="AC243" s="66" t="s">
        <v>247</v>
      </c>
      <c r="AD243" s="66" t="s">
        <v>154</v>
      </c>
      <c r="AE243" s="134">
        <v>3759</v>
      </c>
      <c r="AF243" s="134" t="s">
        <v>235</v>
      </c>
      <c r="AG243" s="137" t="s">
        <v>154</v>
      </c>
      <c r="AH243"/>
      <c r="AI243" s="146" t="s">
        <v>153</v>
      </c>
      <c r="AJ243" s="134" t="s">
        <v>154</v>
      </c>
      <c r="AK243"/>
      <c r="AL243" s="134" t="s">
        <v>153</v>
      </c>
      <c r="AM243" s="134" t="s">
        <v>154</v>
      </c>
      <c r="AN243"/>
      <c r="AO243" s="66" t="s">
        <v>174</v>
      </c>
      <c r="AP243" s="146" t="s">
        <v>154</v>
      </c>
      <c r="AQ243"/>
      <c r="AR243" s="134" t="s">
        <v>174</v>
      </c>
      <c r="AS243"/>
      <c r="AT243"/>
      <c r="AU243"/>
      <c r="AV243" s="134" t="s">
        <v>174</v>
      </c>
      <c r="AW243" s="146" t="s">
        <v>154</v>
      </c>
      <c r="AX243"/>
      <c r="BB243" t="s">
        <v>263</v>
      </c>
      <c r="BC243" s="2" t="s">
        <v>3290</v>
      </c>
      <c r="BD243" t="s">
        <v>154</v>
      </c>
      <c r="BE243" t="s">
        <v>154</v>
      </c>
      <c r="BG243" t="s">
        <v>3298</v>
      </c>
      <c r="BH243" t="s">
        <v>3292</v>
      </c>
    </row>
    <row r="244" spans="1:60">
      <c r="A244" t="s">
        <v>3218</v>
      </c>
      <c r="B244" t="s">
        <v>245</v>
      </c>
      <c r="C244" s="2" t="s">
        <v>52</v>
      </c>
      <c r="D244" s="24" t="str">
        <f>VLOOKUP(C244,HDADispositiondesc!B:C,2,0)</f>
        <v>Contact your Mental Health Provider today</v>
      </c>
      <c r="E244" s="24" t="str">
        <f>VLOOKUP(F244,HDAOutcomedesc!$C:$E,3,0)</f>
        <v>014</v>
      </c>
      <c r="F244" t="s">
        <v>53</v>
      </c>
      <c r="G244" s="1">
        <v>0</v>
      </c>
      <c r="P244"/>
      <c r="R244"/>
      <c r="S244" s="24" t="s">
        <v>194</v>
      </c>
      <c r="Y244" s="139" t="s">
        <v>150</v>
      </c>
      <c r="Z244" t="s">
        <v>252</v>
      </c>
      <c r="AA244" t="s">
        <v>151</v>
      </c>
      <c r="AB244" s="138">
        <v>44862</v>
      </c>
      <c r="AC244" s="66" t="s">
        <v>247</v>
      </c>
      <c r="AD244" s="66" t="s">
        <v>154</v>
      </c>
      <c r="AE244" s="134">
        <v>3765</v>
      </c>
      <c r="AF244" s="134" t="s">
        <v>235</v>
      </c>
      <c r="AG244" s="137" t="s">
        <v>154</v>
      </c>
      <c r="AH244"/>
      <c r="AI244" s="146" t="s">
        <v>153</v>
      </c>
      <c r="AJ244" s="134" t="s">
        <v>154</v>
      </c>
      <c r="AK244"/>
      <c r="AL244" s="134" t="s">
        <v>153</v>
      </c>
      <c r="AM244" s="134" t="s">
        <v>154</v>
      </c>
      <c r="AN244"/>
      <c r="AO244" s="66" t="s">
        <v>174</v>
      </c>
      <c r="AP244" s="146" t="s">
        <v>154</v>
      </c>
      <c r="AQ244"/>
      <c r="AR244"/>
      <c r="AS244"/>
      <c r="AT244"/>
      <c r="AU244" s="134" t="s">
        <v>261</v>
      </c>
      <c r="AV244"/>
      <c r="AW244"/>
      <c r="AX244"/>
      <c r="BB244" t="s">
        <v>264</v>
      </c>
      <c r="BC244" s="2" t="s">
        <v>3290</v>
      </c>
      <c r="BD244" t="s">
        <v>154</v>
      </c>
      <c r="BE244" t="s">
        <v>154</v>
      </c>
      <c r="BG244" t="s">
        <v>3299</v>
      </c>
      <c r="BH244" t="s">
        <v>3292</v>
      </c>
    </row>
    <row r="245" spans="1:60" hidden="1">
      <c r="A245" t="s">
        <v>3219</v>
      </c>
      <c r="B245" t="s">
        <v>245</v>
      </c>
      <c r="C245" s="2" t="s">
        <v>54</v>
      </c>
      <c r="D245" s="24" t="str">
        <f>VLOOKUP(C245,HDADispositiondesc!B:C,2,0)</f>
        <v>Contact your Mental Health Provider this week</v>
      </c>
      <c r="E245" s="24" t="str">
        <f>VLOOKUP(F245,HDAOutcomedesc!$C:$E,3,0)</f>
        <v>015</v>
      </c>
      <c r="F245" t="s">
        <v>56</v>
      </c>
      <c r="G245" s="1">
        <v>0</v>
      </c>
      <c r="P245"/>
      <c r="R245"/>
      <c r="S245" s="24" t="s">
        <v>194</v>
      </c>
      <c r="Y245" s="139" t="s">
        <v>150</v>
      </c>
      <c r="Z245" t="s">
        <v>252</v>
      </c>
      <c r="AA245" t="s">
        <v>151</v>
      </c>
      <c r="AB245" s="138">
        <v>44862</v>
      </c>
      <c r="AC245" s="66" t="s">
        <v>265</v>
      </c>
      <c r="AD245" s="66" t="s">
        <v>154</v>
      </c>
      <c r="AE245"/>
      <c r="AF245" s="134" t="s">
        <v>235</v>
      </c>
      <c r="AG245" s="137" t="s">
        <v>154</v>
      </c>
      <c r="AH245"/>
      <c r="AI245" s="146" t="s">
        <v>153</v>
      </c>
      <c r="AJ245" s="134" t="s">
        <v>154</v>
      </c>
      <c r="AK245"/>
      <c r="AL245" s="134" t="s">
        <v>153</v>
      </c>
      <c r="AM245" s="134" t="s">
        <v>154</v>
      </c>
      <c r="AN245"/>
      <c r="AO245" s="66" t="s">
        <v>174</v>
      </c>
      <c r="AP245" s="146" t="s">
        <v>154</v>
      </c>
      <c r="AQ245"/>
      <c r="AR245"/>
      <c r="AS245"/>
      <c r="AT245"/>
      <c r="AU245" s="134" t="s">
        <v>261</v>
      </c>
      <c r="AV245"/>
      <c r="AW245"/>
      <c r="AX245"/>
      <c r="BB245" t="s">
        <v>266</v>
      </c>
      <c r="BC245" t="s">
        <v>3290</v>
      </c>
    </row>
    <row r="246" spans="1:60" hidden="1">
      <c r="A246" t="s">
        <v>3220</v>
      </c>
      <c r="B246" t="s">
        <v>245</v>
      </c>
      <c r="C246" t="s">
        <v>58</v>
      </c>
      <c r="D246" s="24" t="str">
        <f>VLOOKUP(C246,HDADispositiondesc!B:C,2,0)</f>
        <v>Contact your optometrist/ophthalmologist in 2 hrs</v>
      </c>
      <c r="E246" s="24" t="str">
        <f>VLOOKUP(F246,HDAOutcomedesc!$C:$E,3,0)</f>
        <v>016</v>
      </c>
      <c r="F246" t="s">
        <v>59</v>
      </c>
      <c r="G246" s="1">
        <v>0</v>
      </c>
      <c r="P246"/>
      <c r="R246"/>
      <c r="S246" s="24" t="s">
        <v>194</v>
      </c>
      <c r="Y246" s="139" t="s">
        <v>150</v>
      </c>
      <c r="Z246" t="s">
        <v>252</v>
      </c>
      <c r="AA246" t="s">
        <v>151</v>
      </c>
      <c r="AB246" s="138">
        <v>44862</v>
      </c>
      <c r="AC246"/>
      <c r="AD246" s="66" t="s">
        <v>154</v>
      </c>
      <c r="AE246"/>
      <c r="AF246" s="134" t="s">
        <v>235</v>
      </c>
      <c r="AG246" s="137" t="s">
        <v>154</v>
      </c>
      <c r="AH246"/>
      <c r="AI246" s="146" t="s">
        <v>153</v>
      </c>
      <c r="AJ246" s="134" t="s">
        <v>154</v>
      </c>
      <c r="AK246"/>
      <c r="AL246" s="134" t="s">
        <v>153</v>
      </c>
      <c r="AM246" s="134" t="s">
        <v>154</v>
      </c>
      <c r="AN246"/>
      <c r="AO246" s="66" t="s">
        <v>174</v>
      </c>
      <c r="AP246" s="146" t="s">
        <v>154</v>
      </c>
      <c r="AQ246"/>
      <c r="AR246"/>
      <c r="AS246"/>
      <c r="AT246"/>
      <c r="AU246"/>
      <c r="AV246"/>
      <c r="AW246"/>
      <c r="AX246"/>
      <c r="BB246" t="s">
        <v>267</v>
      </c>
      <c r="BC246" t="s">
        <v>3290</v>
      </c>
    </row>
    <row r="247" spans="1:60" ht="62.5" hidden="1">
      <c r="A247" t="s">
        <v>3221</v>
      </c>
      <c r="B247" t="s">
        <v>245</v>
      </c>
      <c r="C247" t="s">
        <v>61</v>
      </c>
      <c r="D247" s="24" t="str">
        <f>VLOOKUP(C247,HDADispositiondesc!B:C,2,0)</f>
        <v>Contact your optometrist/ophthalmologist in 24 hrs</v>
      </c>
      <c r="E247" s="24" t="str">
        <f>VLOOKUP(F247,HDAOutcomedesc!$C:$E,3,0)</f>
        <v>017</v>
      </c>
      <c r="F247" t="s">
        <v>62</v>
      </c>
      <c r="G247" s="1">
        <v>0</v>
      </c>
      <c r="P247"/>
      <c r="R247"/>
      <c r="S247" s="24" t="s">
        <v>194</v>
      </c>
      <c r="Y247" s="139" t="s">
        <v>150</v>
      </c>
      <c r="AA247" t="s">
        <v>151</v>
      </c>
      <c r="AB247" s="138">
        <v>44862</v>
      </c>
      <c r="AC247"/>
      <c r="AD247" s="66" t="s">
        <v>154</v>
      </c>
      <c r="AE247"/>
      <c r="AF247" s="134" t="s">
        <v>235</v>
      </c>
      <c r="AG247" s="137" t="s">
        <v>154</v>
      </c>
      <c r="AH247"/>
      <c r="AI247" s="146" t="s">
        <v>153</v>
      </c>
      <c r="AJ247" s="134" t="s">
        <v>154</v>
      </c>
      <c r="AK247"/>
      <c r="AL247" s="134" t="s">
        <v>153</v>
      </c>
      <c r="AM247" s="134" t="s">
        <v>154</v>
      </c>
      <c r="AN247"/>
      <c r="AO247" s="66" t="s">
        <v>174</v>
      </c>
      <c r="AP247" s="146" t="s">
        <v>154</v>
      </c>
      <c r="AQ247"/>
      <c r="AR247"/>
      <c r="AS247"/>
      <c r="AT247"/>
      <c r="AU247"/>
      <c r="AV247"/>
      <c r="AW247"/>
      <c r="AX247"/>
      <c r="BB247" s="66" t="s">
        <v>268</v>
      </c>
      <c r="BC247" t="s">
        <v>3290</v>
      </c>
    </row>
    <row r="248" spans="1:60" hidden="1">
      <c r="A248" t="s">
        <v>3222</v>
      </c>
      <c r="B248" t="s">
        <v>245</v>
      </c>
      <c r="C248" t="s">
        <v>64</v>
      </c>
      <c r="D248" s="24" t="str">
        <f>VLOOKUP(C248,HDADispositiondesc!B:C,2,0)</f>
        <v>Contact your optometrist/ophthalmologist within a week</v>
      </c>
      <c r="E248" s="24" t="str">
        <f>VLOOKUP(F248,HDAOutcomedesc!$C:$E,3,0)</f>
        <v>018</v>
      </c>
      <c r="F248" t="s">
        <v>65</v>
      </c>
      <c r="G248" s="1">
        <v>0</v>
      </c>
      <c r="P248"/>
      <c r="R248"/>
      <c r="S248" s="24" t="s">
        <v>194</v>
      </c>
      <c r="Y248" s="139" t="s">
        <v>150</v>
      </c>
      <c r="AA248" t="s">
        <v>151</v>
      </c>
      <c r="AB248" s="138">
        <v>44862</v>
      </c>
      <c r="AC248"/>
      <c r="AD248" s="66" t="s">
        <v>154</v>
      </c>
      <c r="AE248"/>
      <c r="AF248" s="134" t="s">
        <v>235</v>
      </c>
      <c r="AG248" s="137" t="s">
        <v>154</v>
      </c>
      <c r="AH248"/>
      <c r="AI248" s="146" t="s">
        <v>153</v>
      </c>
      <c r="AJ248" s="134" t="s">
        <v>154</v>
      </c>
      <c r="AK248"/>
      <c r="AL248" s="134" t="s">
        <v>153</v>
      </c>
      <c r="AM248" s="134" t="s">
        <v>154</v>
      </c>
      <c r="AN248"/>
      <c r="AO248" s="66" t="s">
        <v>174</v>
      </c>
      <c r="AP248" s="146" t="s">
        <v>154</v>
      </c>
      <c r="AQ248"/>
      <c r="AR248"/>
      <c r="AS248"/>
      <c r="AT248"/>
      <c r="AU248"/>
      <c r="AV248"/>
      <c r="AW248"/>
      <c r="AX248"/>
      <c r="BB248" t="s">
        <v>269</v>
      </c>
      <c r="BC248" t="s">
        <v>3290</v>
      </c>
    </row>
    <row r="249" spans="1:60" ht="25" hidden="1">
      <c r="A249" t="s">
        <v>3223</v>
      </c>
      <c r="B249" t="s">
        <v>245</v>
      </c>
      <c r="C249" t="s">
        <v>67</v>
      </c>
      <c r="D249" s="24" t="str">
        <f>VLOOKUP(C249,HDADispositiondesc!B:C,2,0)</f>
        <v>Refer to Medicines Line</v>
      </c>
      <c r="E249" s="24" t="str">
        <f>VLOOKUP(F249,HDAOutcomedesc!$C:$E,3,0)</f>
        <v>026</v>
      </c>
      <c r="F249" t="s">
        <v>68</v>
      </c>
      <c r="G249" s="1">
        <v>1</v>
      </c>
      <c r="P249"/>
      <c r="Q249" s="2" t="s">
        <v>144</v>
      </c>
      <c r="R249"/>
      <c r="S249" s="24" t="s">
        <v>70</v>
      </c>
      <c r="V249" s="2" t="s">
        <v>160</v>
      </c>
      <c r="X249" s="2" t="s">
        <v>148</v>
      </c>
      <c r="Y249" s="137" t="s">
        <v>73</v>
      </c>
      <c r="AC249"/>
      <c r="AD249" t="s">
        <v>270</v>
      </c>
      <c r="AE249"/>
      <c r="AF249"/>
      <c r="AG249"/>
      <c r="AH249"/>
      <c r="AI249"/>
      <c r="AJ249"/>
      <c r="AK249"/>
      <c r="AL249"/>
      <c r="AM249"/>
      <c r="AN249"/>
      <c r="AO249"/>
      <c r="AP249"/>
      <c r="AQ249"/>
      <c r="AR249"/>
      <c r="AS249"/>
      <c r="AT249"/>
      <c r="AU249"/>
      <c r="AV249"/>
      <c r="AW249"/>
      <c r="AX249"/>
    </row>
    <row r="250" spans="1:60" ht="25" hidden="1">
      <c r="A250" t="s">
        <v>3224</v>
      </c>
      <c r="B250" t="s">
        <v>245</v>
      </c>
      <c r="C250" t="s">
        <v>67</v>
      </c>
      <c r="D250" s="24" t="str">
        <f>VLOOKUP(C250,HDADispositiondesc!B:C,2,0)</f>
        <v>Refer to Medicines Line</v>
      </c>
      <c r="E250" s="24" t="str">
        <f>VLOOKUP(F250,HDAOutcomedesc!$C:$E,3,0)</f>
        <v>041</v>
      </c>
      <c r="F250" t="s">
        <v>74</v>
      </c>
      <c r="G250" s="1">
        <v>0</v>
      </c>
      <c r="P250"/>
      <c r="R250"/>
      <c r="S250" s="24" t="s">
        <v>70</v>
      </c>
      <c r="Y250" s="137" t="s">
        <v>73</v>
      </c>
      <c r="AA250" t="s">
        <v>151</v>
      </c>
      <c r="AB250" s="138">
        <v>44862</v>
      </c>
      <c r="AC250"/>
      <c r="AD250" s="66" t="s">
        <v>270</v>
      </c>
      <c r="AE250"/>
      <c r="AF250"/>
      <c r="AG250"/>
      <c r="AH250"/>
      <c r="AI250"/>
      <c r="AJ250"/>
      <c r="AK250"/>
      <c r="AL250"/>
      <c r="AM250"/>
      <c r="AN250"/>
      <c r="AO250"/>
      <c r="AP250"/>
      <c r="AQ250"/>
      <c r="AR250"/>
      <c r="AS250"/>
      <c r="AT250"/>
      <c r="AU250"/>
      <c r="AV250"/>
      <c r="AW250"/>
      <c r="AX250"/>
      <c r="BC250" t="s">
        <v>3290</v>
      </c>
    </row>
    <row r="251" spans="1:60" ht="25" hidden="1">
      <c r="A251" t="s">
        <v>3225</v>
      </c>
      <c r="B251" t="s">
        <v>245</v>
      </c>
      <c r="C251" t="s">
        <v>75</v>
      </c>
      <c r="D251" s="24" t="str">
        <f>VLOOKUP(C251,HDADispositiondesc!B:C,2,0)</f>
        <v>Refer to Poisons Information Centre immediately</v>
      </c>
      <c r="E251" s="24" t="str">
        <f>VLOOKUP(F251,HDAOutcomedesc!$C:$E,3,0)</f>
        <v>050</v>
      </c>
      <c r="F251" t="s">
        <v>76</v>
      </c>
      <c r="G251" s="1">
        <v>0</v>
      </c>
      <c r="P251"/>
      <c r="R251"/>
      <c r="S251" s="24" t="s">
        <v>194</v>
      </c>
      <c r="Y251" s="139" t="s">
        <v>150</v>
      </c>
      <c r="AA251" t="s">
        <v>151</v>
      </c>
      <c r="AB251" s="138">
        <v>44862</v>
      </c>
      <c r="AC251"/>
      <c r="AD251" s="66" t="s">
        <v>271</v>
      </c>
      <c r="AE251" s="134">
        <v>3795</v>
      </c>
      <c r="AF251" s="137" t="s">
        <v>153</v>
      </c>
      <c r="AG251" s="66" t="s">
        <v>271</v>
      </c>
      <c r="AH251" s="146">
        <v>3795</v>
      </c>
      <c r="AI251" s="146" t="s">
        <v>153</v>
      </c>
      <c r="AJ251" s="134" t="s">
        <v>154</v>
      </c>
      <c r="AK251"/>
      <c r="AL251" s="134" t="s">
        <v>153</v>
      </c>
      <c r="AM251" s="134" t="s">
        <v>154</v>
      </c>
      <c r="AN251"/>
      <c r="AO251" s="66" t="s">
        <v>174</v>
      </c>
      <c r="AP251" s="146" t="s">
        <v>154</v>
      </c>
      <c r="AQ251"/>
      <c r="AR251" s="134" t="s">
        <v>153</v>
      </c>
      <c r="AS251"/>
      <c r="AT251"/>
      <c r="AU251"/>
      <c r="AV251" s="134" t="s">
        <v>153</v>
      </c>
      <c r="AW251" s="146" t="s">
        <v>154</v>
      </c>
      <c r="AX251"/>
      <c r="BB251" t="s">
        <v>272</v>
      </c>
      <c r="BC251" t="s">
        <v>3290</v>
      </c>
    </row>
    <row r="252" spans="1:60" ht="25" hidden="1">
      <c r="A252" t="s">
        <v>3226</v>
      </c>
      <c r="B252" t="s">
        <v>245</v>
      </c>
      <c r="C252" t="s">
        <v>78</v>
      </c>
      <c r="D252" s="24" t="str">
        <f>VLOOKUP(C252,HDADispositiondesc!B:C,2,0)</f>
        <v>Refer to State Pharmacy Service</v>
      </c>
      <c r="E252" s="24" t="str">
        <f>VLOOKUP(F252,HDAOutcomedesc!$C:$E,3,0)</f>
        <v>029</v>
      </c>
      <c r="F252" s="2" t="s">
        <v>79</v>
      </c>
      <c r="G252" s="1">
        <v>0</v>
      </c>
      <c r="P252"/>
      <c r="R252"/>
      <c r="S252" s="24" t="s">
        <v>194</v>
      </c>
      <c r="Y252" s="137" t="s">
        <v>73</v>
      </c>
      <c r="AA252" t="s">
        <v>151</v>
      </c>
      <c r="AB252" s="138">
        <v>44862</v>
      </c>
      <c r="AC252"/>
      <c r="AD252" s="66" t="s">
        <v>270</v>
      </c>
      <c r="AE252"/>
      <c r="AF252"/>
      <c r="AG252"/>
      <c r="AH252"/>
      <c r="AI252"/>
      <c r="AJ252"/>
      <c r="AK252"/>
      <c r="AL252"/>
      <c r="AM252"/>
      <c r="AN252"/>
      <c r="AO252"/>
      <c r="AP252"/>
      <c r="AQ252"/>
      <c r="AR252"/>
      <c r="AS252"/>
      <c r="AT252"/>
      <c r="AU252"/>
      <c r="AV252"/>
      <c r="AW252"/>
      <c r="AX252"/>
      <c r="BC252" t="s">
        <v>3290</v>
      </c>
    </row>
    <row r="253" spans="1:60" ht="25" hidden="1">
      <c r="A253" t="s">
        <v>3227</v>
      </c>
      <c r="B253" t="s">
        <v>245</v>
      </c>
      <c r="C253" s="2" t="s">
        <v>81</v>
      </c>
      <c r="D253" s="24" t="str">
        <f>VLOOKUP(C253,HDADispositiondesc!B:C,2,0)</f>
        <v>See dentist in 2 hrs</v>
      </c>
      <c r="E253" s="24" t="str">
        <f>VLOOKUP(F253,HDAOutcomedesc!$C:$E,3,0)</f>
        <v>011</v>
      </c>
      <c r="F253" t="s">
        <v>82</v>
      </c>
      <c r="G253" s="1">
        <v>0</v>
      </c>
      <c r="P253"/>
      <c r="R253"/>
      <c r="S253" s="24" t="s">
        <v>194</v>
      </c>
      <c r="Y253" s="139" t="s">
        <v>150</v>
      </c>
      <c r="AA253" t="s">
        <v>273</v>
      </c>
      <c r="AB253" s="138">
        <v>44862</v>
      </c>
      <c r="AC253"/>
      <c r="AD253" s="66" t="s">
        <v>274</v>
      </c>
      <c r="AE253"/>
      <c r="AF253" s="137" t="s">
        <v>153</v>
      </c>
      <c r="AG253" s="137" t="s">
        <v>154</v>
      </c>
      <c r="AH253"/>
      <c r="AI253" s="146" t="s">
        <v>153</v>
      </c>
      <c r="AJ253" s="134" t="s">
        <v>154</v>
      </c>
      <c r="AK253"/>
      <c r="AL253" s="134" t="s">
        <v>153</v>
      </c>
      <c r="AM253" s="134" t="s">
        <v>154</v>
      </c>
      <c r="AN253"/>
      <c r="AO253" s="66" t="s">
        <v>174</v>
      </c>
      <c r="AP253" s="146" t="s">
        <v>154</v>
      </c>
      <c r="AQ253"/>
      <c r="AR253"/>
      <c r="AS253"/>
      <c r="AT253"/>
      <c r="AU253"/>
      <c r="AV253"/>
      <c r="AW253"/>
      <c r="AX253"/>
      <c r="BB253" t="s">
        <v>275</v>
      </c>
      <c r="BC253" t="s">
        <v>3290</v>
      </c>
    </row>
    <row r="254" spans="1:60" ht="25" hidden="1">
      <c r="A254" t="s">
        <v>3228</v>
      </c>
      <c r="B254" t="s">
        <v>245</v>
      </c>
      <c r="C254" s="2" t="s">
        <v>84</v>
      </c>
      <c r="D254" s="24" t="str">
        <f>VLOOKUP(C254,HDADispositiondesc!B:C,2,0)</f>
        <v>See dentist in 24 hrs</v>
      </c>
      <c r="E254" s="24" t="str">
        <f>VLOOKUP(F254,HDAOutcomedesc!$C:$E,3,0)</f>
        <v>012</v>
      </c>
      <c r="F254" t="s">
        <v>85</v>
      </c>
      <c r="G254" s="1">
        <v>0</v>
      </c>
      <c r="P254"/>
      <c r="R254"/>
      <c r="S254" s="24" t="s">
        <v>194</v>
      </c>
      <c r="Y254" s="139" t="s">
        <v>150</v>
      </c>
      <c r="AA254" t="s">
        <v>273</v>
      </c>
      <c r="AB254" s="138">
        <v>44862</v>
      </c>
      <c r="AC254"/>
      <c r="AD254" s="66" t="s">
        <v>274</v>
      </c>
      <c r="AE254"/>
      <c r="AF254" s="137" t="s">
        <v>153</v>
      </c>
      <c r="AG254" s="134" t="s">
        <v>154</v>
      </c>
      <c r="AH254"/>
      <c r="AI254" s="146" t="s">
        <v>153</v>
      </c>
      <c r="AJ254" s="134" t="s">
        <v>154</v>
      </c>
      <c r="AK254"/>
      <c r="AL254" s="134" t="s">
        <v>153</v>
      </c>
      <c r="AM254" s="134" t="s">
        <v>154</v>
      </c>
      <c r="AN254"/>
      <c r="AO254" s="66" t="s">
        <v>174</v>
      </c>
      <c r="AP254" s="146" t="s">
        <v>154</v>
      </c>
      <c r="AQ254"/>
      <c r="AR254"/>
      <c r="AS254"/>
      <c r="AT254"/>
      <c r="AU254"/>
      <c r="AV254"/>
      <c r="AW254"/>
      <c r="AX254"/>
      <c r="BB254" t="s">
        <v>276</v>
      </c>
      <c r="BC254" t="s">
        <v>3290</v>
      </c>
    </row>
    <row r="255" spans="1:60" hidden="1">
      <c r="A255" t="s">
        <v>3229</v>
      </c>
      <c r="B255" t="s">
        <v>245</v>
      </c>
      <c r="C255" s="2" t="s">
        <v>87</v>
      </c>
      <c r="D255" s="24" t="str">
        <f>VLOOKUP(C255,HDADispositiondesc!B:C,2,0)</f>
        <v>See dentist within the next week</v>
      </c>
      <c r="E255" s="24" t="str">
        <f>VLOOKUP(F255,HDAOutcomedesc!$C:$E,3,0)</f>
        <v>032</v>
      </c>
      <c r="F255" t="s">
        <v>88</v>
      </c>
      <c r="G255" s="1">
        <v>0</v>
      </c>
      <c r="P255"/>
      <c r="R255"/>
      <c r="S255" s="24" t="s">
        <v>194</v>
      </c>
      <c r="Y255" s="139" t="s">
        <v>150</v>
      </c>
      <c r="AA255" t="s">
        <v>151</v>
      </c>
      <c r="AB255" s="138">
        <v>44862</v>
      </c>
      <c r="AC255"/>
      <c r="AD255" s="66" t="s">
        <v>154</v>
      </c>
      <c r="AE255"/>
      <c r="AF255" s="137" t="s">
        <v>153</v>
      </c>
      <c r="AG255" s="134" t="s">
        <v>154</v>
      </c>
      <c r="AH255"/>
      <c r="AI255" s="146" t="s">
        <v>153</v>
      </c>
      <c r="AJ255" s="134" t="s">
        <v>154</v>
      </c>
      <c r="AK255"/>
      <c r="AL255" s="134" t="s">
        <v>153</v>
      </c>
      <c r="AM255" s="134" t="s">
        <v>154</v>
      </c>
      <c r="AN255"/>
      <c r="AO255" s="66" t="s">
        <v>174</v>
      </c>
      <c r="AP255" s="146" t="s">
        <v>154</v>
      </c>
      <c r="AQ255"/>
      <c r="AR255"/>
      <c r="AS255"/>
      <c r="AT255"/>
      <c r="AU255"/>
      <c r="AV255"/>
      <c r="AW255"/>
      <c r="AX255"/>
      <c r="BB255" t="s">
        <v>277</v>
      </c>
      <c r="BC255" t="s">
        <v>3290</v>
      </c>
    </row>
    <row r="256" spans="1:60">
      <c r="A256" t="s">
        <v>3230</v>
      </c>
      <c r="B256" t="s">
        <v>245</v>
      </c>
      <c r="C256" s="2" t="s">
        <v>90</v>
      </c>
      <c r="D256" s="24" t="str">
        <f>VLOOKUP(C256,HDADispositiondesc!B:C,2,0)</f>
        <v>See GP in 2 hrs</v>
      </c>
      <c r="E256" s="24" t="str">
        <f>VLOOKUP(F256,HDAOutcomedesc!$C:$E,3,0)</f>
        <v>033</v>
      </c>
      <c r="F256" t="s">
        <v>91</v>
      </c>
      <c r="G256" s="1">
        <v>1</v>
      </c>
      <c r="P256"/>
      <c r="R256"/>
      <c r="S256" s="24" t="s">
        <v>278</v>
      </c>
      <c r="Y256" s="139" t="s">
        <v>150</v>
      </c>
      <c r="AA256" t="s">
        <v>151</v>
      </c>
      <c r="AB256" s="138">
        <v>44861</v>
      </c>
      <c r="AC256" s="53" t="s">
        <v>247</v>
      </c>
      <c r="AD256" s="66" t="s">
        <v>154</v>
      </c>
      <c r="AE256"/>
      <c r="AF256" s="137" t="s">
        <v>153</v>
      </c>
      <c r="AG256" s="137" t="s">
        <v>154</v>
      </c>
      <c r="AH256"/>
      <c r="AI256" s="146" t="s">
        <v>153</v>
      </c>
      <c r="AJ256" s="134" t="s">
        <v>154</v>
      </c>
      <c r="AK256"/>
      <c r="AL256" s="134" t="s">
        <v>153</v>
      </c>
      <c r="AM256" s="134" t="s">
        <v>154</v>
      </c>
      <c r="AN256"/>
      <c r="AO256" s="66" t="s">
        <v>151</v>
      </c>
      <c r="AP256" s="145" t="s">
        <v>154</v>
      </c>
      <c r="AQ256"/>
      <c r="AR256" s="134" t="s">
        <v>151</v>
      </c>
      <c r="AS256" s="137" t="s">
        <v>154</v>
      </c>
      <c r="AT256"/>
      <c r="AU256"/>
      <c r="AV256" s="134" t="s">
        <v>174</v>
      </c>
      <c r="AW256" s="145" t="s">
        <v>154</v>
      </c>
      <c r="AX256"/>
      <c r="BC256" s="2" t="s">
        <v>3290</v>
      </c>
      <c r="BD256" t="s">
        <v>154</v>
      </c>
      <c r="BE256" t="s">
        <v>154</v>
      </c>
      <c r="BG256" t="s">
        <v>3300</v>
      </c>
      <c r="BH256" t="s">
        <v>3292</v>
      </c>
    </row>
    <row r="257" spans="1:62" ht="25" hidden="1">
      <c r="A257" t="s">
        <v>3231</v>
      </c>
      <c r="B257" s="2" t="s">
        <v>245</v>
      </c>
      <c r="C257" s="2" t="s">
        <v>90</v>
      </c>
      <c r="D257" s="24" t="str">
        <f>VLOOKUP(C257,HDADispositiondesc!B:C,2,0)</f>
        <v>See GP in 2 hrs</v>
      </c>
      <c r="E257" s="24" t="str">
        <f>VLOOKUP(F257,HDAOutcomedesc!$C:$E,3,0)</f>
        <v>024</v>
      </c>
      <c r="F257" s="24" t="s">
        <v>279</v>
      </c>
      <c r="G257" s="216">
        <v>2</v>
      </c>
      <c r="O257" s="2" t="s">
        <v>96</v>
      </c>
      <c r="P257" s="110" t="s">
        <v>97</v>
      </c>
      <c r="R257" s="48">
        <v>6</v>
      </c>
      <c r="S257" s="24" t="s">
        <v>278</v>
      </c>
      <c r="T257" t="s">
        <v>158</v>
      </c>
      <c r="U257" s="2" t="s">
        <v>280</v>
      </c>
      <c r="V257" s="123" t="s">
        <v>281</v>
      </c>
      <c r="W257" s="2" t="s">
        <v>249</v>
      </c>
      <c r="X257" t="s">
        <v>148</v>
      </c>
      <c r="Y257" s="139" t="s">
        <v>221</v>
      </c>
      <c r="AA257" t="s">
        <v>151</v>
      </c>
      <c r="AB257" s="138">
        <v>44861</v>
      </c>
      <c r="AC257" s="66" t="s">
        <v>169</v>
      </c>
      <c r="AD257" s="66" t="s">
        <v>282</v>
      </c>
      <c r="AE257" s="134" t="s">
        <v>259</v>
      </c>
      <c r="AF257" s="137" t="s">
        <v>151</v>
      </c>
      <c r="AG257" s="137" t="s">
        <v>260</v>
      </c>
      <c r="AH257" s="146">
        <v>3749</v>
      </c>
      <c r="AI257" s="146" t="s">
        <v>151</v>
      </c>
      <c r="AJ257" s="134" t="s">
        <v>166</v>
      </c>
      <c r="AK257" s="134">
        <v>3695</v>
      </c>
      <c r="AL257" s="134" t="s">
        <v>151</v>
      </c>
      <c r="AM257" s="134" t="s">
        <v>167</v>
      </c>
      <c r="AN257" s="134">
        <v>4006</v>
      </c>
      <c r="AO257" s="66" t="s">
        <v>151</v>
      </c>
      <c r="AP257" s="146" t="s">
        <v>154</v>
      </c>
      <c r="AQ257"/>
      <c r="AR257" s="134" t="s">
        <v>151</v>
      </c>
      <c r="AS257" s="134" t="s">
        <v>154</v>
      </c>
      <c r="AT257"/>
      <c r="AU257"/>
      <c r="AV257" s="134" t="s">
        <v>261</v>
      </c>
      <c r="AW257" s="146" t="s">
        <v>154</v>
      </c>
      <c r="AX257"/>
    </row>
    <row r="258" spans="1:62" ht="25" hidden="1">
      <c r="A258" t="s">
        <v>3232</v>
      </c>
      <c r="B258" t="s">
        <v>245</v>
      </c>
      <c r="C258" s="2" t="s">
        <v>90</v>
      </c>
      <c r="D258" s="24" t="str">
        <f>VLOOKUP(C258,HDADispositiondesc!B:C,2,0)</f>
        <v>See GP in 2 hrs</v>
      </c>
      <c r="E258" s="24" t="str">
        <f>VLOOKUP(F258,HDAOutcomedesc!$C:$E,3,0)</f>
        <v>051</v>
      </c>
      <c r="F258" s="24" t="s">
        <v>44</v>
      </c>
      <c r="G258" s="1">
        <v>0</v>
      </c>
      <c r="P258"/>
      <c r="R258" s="48">
        <v>3</v>
      </c>
      <c r="S258" s="24" t="s">
        <v>278</v>
      </c>
      <c r="V258" s="2" t="s">
        <v>248</v>
      </c>
      <c r="W258" s="83" t="s">
        <v>249</v>
      </c>
      <c r="X258" t="s">
        <v>72</v>
      </c>
      <c r="Y258" s="139" t="s">
        <v>162</v>
      </c>
      <c r="AA258" t="s">
        <v>151</v>
      </c>
      <c r="AB258" s="138">
        <v>44861</v>
      </c>
      <c r="AC258"/>
      <c r="AD258" s="66" t="s">
        <v>170</v>
      </c>
      <c r="AE258" s="134">
        <v>3758</v>
      </c>
      <c r="AF258" s="137" t="s">
        <v>151</v>
      </c>
      <c r="AG258" s="137" t="s">
        <v>172</v>
      </c>
      <c r="AH258" s="146">
        <v>3790</v>
      </c>
      <c r="AI258" s="146" t="s">
        <v>151</v>
      </c>
      <c r="AJ258" s="137" t="s">
        <v>172</v>
      </c>
      <c r="AK258" s="134">
        <v>3790</v>
      </c>
      <c r="AL258" s="134" t="s">
        <v>151</v>
      </c>
      <c r="AM258" s="134" t="s">
        <v>173</v>
      </c>
      <c r="AN258" s="134">
        <v>4003</v>
      </c>
      <c r="AO258" s="66" t="s">
        <v>151</v>
      </c>
      <c r="AP258" s="146" t="s">
        <v>154</v>
      </c>
      <c r="AQ258"/>
      <c r="AR258" s="134" t="s">
        <v>151</v>
      </c>
      <c r="AS258" s="134" t="s">
        <v>154</v>
      </c>
      <c r="AT258"/>
      <c r="AU258"/>
      <c r="AV258" s="134" t="s">
        <v>261</v>
      </c>
      <c r="AW258" s="146" t="s">
        <v>154</v>
      </c>
      <c r="AX258"/>
    </row>
    <row r="259" spans="1:62" ht="25">
      <c r="A259" t="s">
        <v>3233</v>
      </c>
      <c r="B259" t="s">
        <v>245</v>
      </c>
      <c r="C259" s="2" t="s">
        <v>93</v>
      </c>
      <c r="D259" s="24" t="str">
        <f>VLOOKUP(C259,HDADispositiondesc!B:C,2,0)</f>
        <v>See GP in 2 hrs, inc telehealth</v>
      </c>
      <c r="E259" s="24" t="str">
        <f>VLOOKUP(F259,HDAOutcomedesc!$C:$E,3,0)</f>
        <v>034</v>
      </c>
      <c r="F259" s="66" t="s">
        <v>94</v>
      </c>
      <c r="G259">
        <v>1</v>
      </c>
      <c r="P259"/>
      <c r="R259"/>
      <c r="S259" s="24" t="s">
        <v>278</v>
      </c>
      <c r="Y259" s="139" t="s">
        <v>150</v>
      </c>
      <c r="AA259" t="s">
        <v>151</v>
      </c>
      <c r="AB259" s="138">
        <v>44861</v>
      </c>
      <c r="AC259"/>
      <c r="AD259" s="66" t="s">
        <v>283</v>
      </c>
      <c r="AE259" s="134">
        <v>3734</v>
      </c>
      <c r="AF259" s="137" t="s">
        <v>151</v>
      </c>
      <c r="AG259" s="134" t="s">
        <v>154</v>
      </c>
      <c r="AH259"/>
      <c r="AI259" s="146" t="s">
        <v>153</v>
      </c>
      <c r="AJ259" s="134" t="s">
        <v>154</v>
      </c>
      <c r="AK259"/>
      <c r="AL259" s="134" t="s">
        <v>151</v>
      </c>
      <c r="AM259" s="134" t="s">
        <v>154</v>
      </c>
      <c r="AN259"/>
      <c r="AO259" s="66" t="s">
        <v>153</v>
      </c>
      <c r="AP259" s="146" t="s">
        <v>154</v>
      </c>
      <c r="AQ259"/>
      <c r="AR259"/>
      <c r="AS259"/>
      <c r="AT259"/>
      <c r="AU259"/>
      <c r="AV259"/>
      <c r="AW259"/>
      <c r="AX259"/>
      <c r="BC259" s="2" t="s">
        <v>3290</v>
      </c>
      <c r="BD259" t="s">
        <v>154</v>
      </c>
      <c r="BE259" t="s">
        <v>154</v>
      </c>
      <c r="BG259" t="s">
        <v>3301</v>
      </c>
      <c r="BH259" t="s">
        <v>3292</v>
      </c>
      <c r="BJ259" s="2"/>
    </row>
    <row r="260" spans="1:62" ht="21" hidden="1" customHeight="1">
      <c r="A260" t="s">
        <v>3234</v>
      </c>
      <c r="B260" s="2" t="s">
        <v>245</v>
      </c>
      <c r="C260" s="2" t="s">
        <v>93</v>
      </c>
      <c r="D260" s="24" t="str">
        <f>VLOOKUP(C260,HDADispositiondesc!B:C,2,0)</f>
        <v>See GP in 2 hrs, inc telehealth</v>
      </c>
      <c r="E260" s="24" t="str">
        <f>VLOOKUP(F260,HDAOutcomedesc!$C:$E,3,0)</f>
        <v>024</v>
      </c>
      <c r="F260" s="78" t="s">
        <v>279</v>
      </c>
      <c r="G260" s="216">
        <v>2</v>
      </c>
      <c r="O260" s="2" t="s">
        <v>96</v>
      </c>
      <c r="P260" s="110" t="s">
        <v>97</v>
      </c>
      <c r="R260" s="48">
        <v>6</v>
      </c>
      <c r="S260" s="24" t="s">
        <v>278</v>
      </c>
      <c r="T260" s="93" t="s">
        <v>284</v>
      </c>
      <c r="U260" s="2" t="s">
        <v>270</v>
      </c>
      <c r="V260" s="2" t="s">
        <v>255</v>
      </c>
      <c r="W260" s="2" t="s">
        <v>256</v>
      </c>
      <c r="X260" t="s">
        <v>72</v>
      </c>
      <c r="Y260" s="139" t="s">
        <v>221</v>
      </c>
      <c r="AA260" t="s">
        <v>151</v>
      </c>
      <c r="AB260" s="138">
        <v>44861</v>
      </c>
      <c r="AC260"/>
      <c r="AD260" s="66" t="s">
        <v>285</v>
      </c>
      <c r="AE260" s="134" t="s">
        <v>286</v>
      </c>
      <c r="AF260" s="137" t="s">
        <v>151</v>
      </c>
      <c r="AG260" s="134" t="s">
        <v>287</v>
      </c>
      <c r="AH260"/>
      <c r="AI260" s="146" t="s">
        <v>153</v>
      </c>
      <c r="AJ260" s="134" t="s">
        <v>154</v>
      </c>
      <c r="AK260"/>
      <c r="AL260" s="134" t="s">
        <v>151</v>
      </c>
      <c r="AM260" s="134" t="s">
        <v>288</v>
      </c>
      <c r="AN260" s="134">
        <v>4011</v>
      </c>
      <c r="AO260" s="66" t="s">
        <v>153</v>
      </c>
      <c r="AP260" s="146" t="s">
        <v>154</v>
      </c>
      <c r="AQ260"/>
      <c r="AR260" s="134" t="s">
        <v>153</v>
      </c>
      <c r="AS260" s="146" t="s">
        <v>154</v>
      </c>
      <c r="AT260"/>
      <c r="AU260"/>
      <c r="AV260" s="134" t="s">
        <v>153</v>
      </c>
      <c r="AW260" s="146" t="s">
        <v>154</v>
      </c>
      <c r="AX260"/>
      <c r="BB260" t="s">
        <v>289</v>
      </c>
    </row>
    <row r="261" spans="1:62" ht="25" hidden="1">
      <c r="A261" t="s">
        <v>3235</v>
      </c>
      <c r="B261" t="s">
        <v>245</v>
      </c>
      <c r="C261" s="2" t="s">
        <v>93</v>
      </c>
      <c r="D261" s="24" t="str">
        <f>VLOOKUP(C261,HDADispositiondesc!B:C,2,0)</f>
        <v>See GP in 2 hrs, inc telehealth</v>
      </c>
      <c r="E261" s="24" t="str">
        <f>VLOOKUP(F261,HDAOutcomedesc!$C:$E,3,0)</f>
        <v>051</v>
      </c>
      <c r="F261" s="78" t="s">
        <v>44</v>
      </c>
      <c r="G261" s="1">
        <v>0</v>
      </c>
      <c r="P261"/>
      <c r="R261" s="48">
        <v>3</v>
      </c>
      <c r="S261" s="24" t="s">
        <v>278</v>
      </c>
      <c r="V261" s="2" t="s">
        <v>248</v>
      </c>
      <c r="W261" s="83" t="s">
        <v>249</v>
      </c>
      <c r="X261" t="s">
        <v>72</v>
      </c>
      <c r="Y261" s="139" t="s">
        <v>162</v>
      </c>
      <c r="AA261" t="s">
        <v>151</v>
      </c>
      <c r="AB261" s="138">
        <v>44861</v>
      </c>
      <c r="AC261"/>
      <c r="AD261" s="66" t="s">
        <v>170</v>
      </c>
      <c r="AE261" s="134">
        <v>3758</v>
      </c>
      <c r="AF261" s="137" t="s">
        <v>151</v>
      </c>
      <c r="AG261" s="137" t="s">
        <v>172</v>
      </c>
      <c r="AH261" s="146">
        <v>3790</v>
      </c>
      <c r="AI261" s="146" t="s">
        <v>151</v>
      </c>
      <c r="AJ261" s="137" t="s">
        <v>172</v>
      </c>
      <c r="AK261" s="134">
        <v>3790</v>
      </c>
      <c r="AL261" s="134" t="s">
        <v>151</v>
      </c>
      <c r="AM261" s="134" t="s">
        <v>173</v>
      </c>
      <c r="AN261" s="134">
        <v>4003</v>
      </c>
      <c r="AO261" s="66" t="s">
        <v>153</v>
      </c>
      <c r="AP261" s="146" t="s">
        <v>154</v>
      </c>
      <c r="AQ261"/>
      <c r="AR261" s="134" t="s">
        <v>153</v>
      </c>
      <c r="AS261"/>
      <c r="AT261"/>
      <c r="AU261"/>
      <c r="AV261" s="134" t="s">
        <v>153</v>
      </c>
      <c r="AW261" s="146" t="s">
        <v>154</v>
      </c>
      <c r="AX261"/>
      <c r="BB261" t="s">
        <v>290</v>
      </c>
    </row>
    <row r="262" spans="1:62" ht="25">
      <c r="A262" t="s">
        <v>3236</v>
      </c>
      <c r="B262" t="s">
        <v>245</v>
      </c>
      <c r="C262" s="2" t="s">
        <v>100</v>
      </c>
      <c r="D262" s="24" t="str">
        <f>VLOOKUP(C262,HDADispositiondesc!B:C,2,0)</f>
        <v>See a doctor today</v>
      </c>
      <c r="E262" s="24" t="str">
        <f>VLOOKUP(F262,HDAOutcomedesc!$C:$E,3,0)</f>
        <v>035</v>
      </c>
      <c r="F262" s="66" t="s">
        <v>101</v>
      </c>
      <c r="G262" s="1">
        <v>1</v>
      </c>
      <c r="P262"/>
      <c r="R262"/>
      <c r="S262" s="24" t="s">
        <v>70</v>
      </c>
      <c r="Y262" s="139" t="s">
        <v>284</v>
      </c>
      <c r="AA262" s="2" t="s">
        <v>151</v>
      </c>
      <c r="AB262" s="138">
        <v>44862</v>
      </c>
      <c r="AC262"/>
      <c r="AD262" s="53" t="s">
        <v>154</v>
      </c>
      <c r="AE262"/>
      <c r="AF262" s="137" t="s">
        <v>151</v>
      </c>
      <c r="AG262" s="137" t="s">
        <v>154</v>
      </c>
      <c r="AH262"/>
      <c r="AI262" s="146" t="s">
        <v>153</v>
      </c>
      <c r="AJ262" s="137" t="s">
        <v>154</v>
      </c>
      <c r="AK262"/>
      <c r="AL262" s="134" t="s">
        <v>151</v>
      </c>
      <c r="AM262" s="137" t="s">
        <v>154</v>
      </c>
      <c r="AN262"/>
      <c r="AO262" s="53" t="s">
        <v>153</v>
      </c>
      <c r="AP262" s="146" t="s">
        <v>154</v>
      </c>
      <c r="AQ262"/>
      <c r="AR262" s="134" t="s">
        <v>174</v>
      </c>
      <c r="AS262"/>
      <c r="AT262"/>
      <c r="AU262" s="137" t="s">
        <v>291</v>
      </c>
      <c r="AV262" s="134" t="s">
        <v>174</v>
      </c>
      <c r="AW262" s="145" t="s">
        <v>154</v>
      </c>
      <c r="AX262"/>
      <c r="BC262" s="2" t="s">
        <v>2981</v>
      </c>
    </row>
    <row r="263" spans="1:62" ht="25" hidden="1">
      <c r="A263" t="s">
        <v>3237</v>
      </c>
      <c r="B263" s="220" t="s">
        <v>245</v>
      </c>
      <c r="C263" s="220" t="s">
        <v>100</v>
      </c>
      <c r="D263" s="221" t="str">
        <f>VLOOKUP(C263,HDADispositiondesc!B:C,2,0)</f>
        <v>See a doctor today</v>
      </c>
      <c r="E263" s="221" t="str">
        <f>VLOOKUP(F263,HDAOutcomedesc!$C:$E,3,0)</f>
        <v>024</v>
      </c>
      <c r="F263" s="222" t="s">
        <v>279</v>
      </c>
      <c r="G263" s="223">
        <v>2</v>
      </c>
      <c r="O263" s="2" t="s">
        <v>96</v>
      </c>
      <c r="P263" s="110" t="s">
        <v>97</v>
      </c>
      <c r="R263" s="48">
        <v>6</v>
      </c>
      <c r="S263" s="24" t="s">
        <v>70</v>
      </c>
      <c r="T263" t="s">
        <v>158</v>
      </c>
      <c r="U263" s="2" t="s">
        <v>280</v>
      </c>
      <c r="V263" s="2" t="s">
        <v>292</v>
      </c>
      <c r="W263" s="2" t="s">
        <v>293</v>
      </c>
      <c r="X263" t="s">
        <v>148</v>
      </c>
      <c r="Y263" s="139" t="s">
        <v>221</v>
      </c>
      <c r="AA263" t="s">
        <v>151</v>
      </c>
      <c r="AB263" s="138">
        <v>44861</v>
      </c>
      <c r="AC263"/>
      <c r="AD263" s="66" t="s">
        <v>282</v>
      </c>
      <c r="AE263" s="134" t="s">
        <v>259</v>
      </c>
      <c r="AF263" s="137" t="s">
        <v>151</v>
      </c>
      <c r="AG263" s="137" t="s">
        <v>172</v>
      </c>
      <c r="AH263" s="146">
        <v>3790</v>
      </c>
      <c r="AI263" s="146" t="s">
        <v>151</v>
      </c>
      <c r="AJ263" s="137" t="s">
        <v>172</v>
      </c>
      <c r="AK263" s="134">
        <v>3790</v>
      </c>
      <c r="AL263" s="134" t="s">
        <v>151</v>
      </c>
      <c r="AM263" s="134" t="s">
        <v>173</v>
      </c>
      <c r="AN263" s="134">
        <v>4003</v>
      </c>
      <c r="AO263" s="66" t="s">
        <v>153</v>
      </c>
      <c r="AP263" s="146" t="s">
        <v>154</v>
      </c>
      <c r="AQ263"/>
      <c r="AR263" s="134" t="s">
        <v>153</v>
      </c>
      <c r="AS263"/>
      <c r="AT263"/>
      <c r="AU263"/>
      <c r="AV263" s="134" t="s">
        <v>153</v>
      </c>
      <c r="AW263" s="146" t="s">
        <v>154</v>
      </c>
      <c r="AX263"/>
      <c r="BB263" t="s">
        <v>294</v>
      </c>
    </row>
    <row r="264" spans="1:62" ht="37.5" hidden="1">
      <c r="A264" t="s">
        <v>3238</v>
      </c>
      <c r="B264" t="s">
        <v>245</v>
      </c>
      <c r="C264" s="2" t="s">
        <v>100</v>
      </c>
      <c r="D264" s="24" t="str">
        <f>VLOOKUP(C264,HDADispositiondesc!B:C,2,0)</f>
        <v>See a doctor today</v>
      </c>
      <c r="E264" s="24" t="str">
        <f>VLOOKUP(F264,HDAOutcomedesc!$C:$E,3,0)</f>
        <v>051</v>
      </c>
      <c r="F264" s="78" t="s">
        <v>44</v>
      </c>
      <c r="G264" s="1">
        <v>0</v>
      </c>
      <c r="P264"/>
      <c r="R264" s="48">
        <v>3</v>
      </c>
      <c r="S264" s="24" t="s">
        <v>70</v>
      </c>
      <c r="V264" s="2" t="s">
        <v>248</v>
      </c>
      <c r="W264" s="83" t="s">
        <v>249</v>
      </c>
      <c r="X264" t="s">
        <v>72</v>
      </c>
      <c r="Y264" s="139" t="s">
        <v>162</v>
      </c>
      <c r="AA264" t="s">
        <v>151</v>
      </c>
      <c r="AB264" s="138">
        <v>44861</v>
      </c>
      <c r="AC264"/>
      <c r="AD264" s="66" t="s">
        <v>295</v>
      </c>
      <c r="AE264" s="141" t="s">
        <v>296</v>
      </c>
      <c r="AF264" s="137" t="s">
        <v>151</v>
      </c>
      <c r="AG264" s="137" t="s">
        <v>172</v>
      </c>
      <c r="AH264" s="146">
        <v>3790</v>
      </c>
      <c r="AI264" s="146" t="s">
        <v>151</v>
      </c>
      <c r="AJ264" s="137" t="s">
        <v>172</v>
      </c>
      <c r="AK264" s="134">
        <v>3790</v>
      </c>
      <c r="AL264" s="134" t="s">
        <v>151</v>
      </c>
      <c r="AM264" s="134" t="s">
        <v>173</v>
      </c>
      <c r="AN264" s="134">
        <v>4003</v>
      </c>
      <c r="AO264" s="66" t="s">
        <v>153</v>
      </c>
      <c r="AP264" s="146" t="s">
        <v>154</v>
      </c>
      <c r="AQ264"/>
      <c r="AR264" s="134" t="s">
        <v>174</v>
      </c>
      <c r="AS264"/>
      <c r="AT264"/>
      <c r="AU264"/>
      <c r="AV264" s="134" t="s">
        <v>174</v>
      </c>
      <c r="AW264" s="146" t="s">
        <v>154</v>
      </c>
      <c r="AX264"/>
    </row>
    <row r="265" spans="1:62" ht="25" hidden="1">
      <c r="A265" t="s">
        <v>3239</v>
      </c>
      <c r="B265" t="s">
        <v>245</v>
      </c>
      <c r="C265" s="2" t="s">
        <v>103</v>
      </c>
      <c r="D265" s="24" t="str">
        <f>VLOOKUP(C265,HDADispositiondesc!B:C,2,0)</f>
        <v>See a doctor today, inc. telehealth</v>
      </c>
      <c r="E265" s="24" t="str">
        <f>VLOOKUP(F265,HDAOutcomedesc!$C:$E,3,0)</f>
        <v>036</v>
      </c>
      <c r="F265" t="s">
        <v>104</v>
      </c>
      <c r="G265" s="1">
        <v>1</v>
      </c>
      <c r="P265"/>
      <c r="R265"/>
      <c r="S265" s="24" t="s">
        <v>70</v>
      </c>
      <c r="Y265" s="139" t="s">
        <v>150</v>
      </c>
      <c r="AA265" t="s">
        <v>151</v>
      </c>
      <c r="AB265" s="138">
        <v>44862</v>
      </c>
      <c r="AC265"/>
      <c r="AD265" s="53" t="s">
        <v>154</v>
      </c>
      <c r="AE265"/>
      <c r="AF265" s="137" t="s">
        <v>151</v>
      </c>
      <c r="AG265" s="134" t="s">
        <v>154</v>
      </c>
      <c r="AH265"/>
      <c r="AI265" s="146" t="s">
        <v>153</v>
      </c>
      <c r="AJ265" s="134" t="s">
        <v>154</v>
      </c>
      <c r="AK265"/>
      <c r="AL265" s="134" t="s">
        <v>151</v>
      </c>
      <c r="AM265" s="137" t="s">
        <v>154</v>
      </c>
      <c r="AN265"/>
      <c r="AO265" s="66" t="s">
        <v>151</v>
      </c>
      <c r="AP265" s="146" t="s">
        <v>154</v>
      </c>
      <c r="AQ265"/>
      <c r="AR265"/>
      <c r="AS265"/>
      <c r="AT265"/>
      <c r="AU265"/>
      <c r="AV265"/>
      <c r="AW265"/>
      <c r="AX265"/>
      <c r="BC265" t="s">
        <v>3290</v>
      </c>
    </row>
    <row r="266" spans="1:62" ht="25" hidden="1">
      <c r="A266" t="s">
        <v>3240</v>
      </c>
      <c r="B266" s="220" t="s">
        <v>245</v>
      </c>
      <c r="C266" s="220" t="s">
        <v>103</v>
      </c>
      <c r="D266" s="221" t="str">
        <f>VLOOKUP(C266,HDADispositiondesc!B:C,2,0)</f>
        <v>See a doctor today, inc. telehealth</v>
      </c>
      <c r="E266" s="221" t="str">
        <f>VLOOKUP(F266,HDAOutcomedesc!$C:$E,3,0)</f>
        <v>024</v>
      </c>
      <c r="F266" s="221" t="s">
        <v>279</v>
      </c>
      <c r="G266" s="223">
        <v>2</v>
      </c>
      <c r="O266" s="2" t="s">
        <v>96</v>
      </c>
      <c r="P266" s="110" t="s">
        <v>97</v>
      </c>
      <c r="R266" s="48">
        <v>6</v>
      </c>
      <c r="S266" s="24" t="s">
        <v>70</v>
      </c>
      <c r="T266" t="s">
        <v>158</v>
      </c>
      <c r="U266" s="83" t="s">
        <v>226</v>
      </c>
      <c r="V266" s="2" t="s">
        <v>297</v>
      </c>
      <c r="W266" s="83" t="s">
        <v>249</v>
      </c>
      <c r="X266" t="s">
        <v>72</v>
      </c>
      <c r="Y266" s="139" t="s">
        <v>221</v>
      </c>
      <c r="AA266" t="s">
        <v>151</v>
      </c>
      <c r="AB266" s="138">
        <v>44861</v>
      </c>
      <c r="AC266"/>
      <c r="AD266" s="66" t="s">
        <v>282</v>
      </c>
      <c r="AE266" s="134" t="s">
        <v>259</v>
      </c>
      <c r="AF266" s="137" t="s">
        <v>151</v>
      </c>
      <c r="AG266" s="134" t="s">
        <v>154</v>
      </c>
      <c r="AH266"/>
      <c r="AI266" s="146" t="s">
        <v>153</v>
      </c>
      <c r="AJ266" s="134" t="s">
        <v>154</v>
      </c>
      <c r="AK266"/>
      <c r="AL266" s="134" t="s">
        <v>153</v>
      </c>
      <c r="AM266" s="134" t="s">
        <v>154</v>
      </c>
      <c r="AN266"/>
      <c r="AO266" s="66" t="s">
        <v>151</v>
      </c>
      <c r="AP266" s="146" t="s">
        <v>154</v>
      </c>
      <c r="AQ266"/>
      <c r="AR266" s="134" t="s">
        <v>153</v>
      </c>
      <c r="AS266"/>
      <c r="AT266"/>
      <c r="AU266"/>
      <c r="AV266" s="134" t="s">
        <v>298</v>
      </c>
      <c r="AW266" s="146" t="s">
        <v>154</v>
      </c>
      <c r="AX266"/>
    </row>
    <row r="267" spans="1:62" ht="25" hidden="1">
      <c r="A267" t="s">
        <v>3241</v>
      </c>
      <c r="B267" t="s">
        <v>245</v>
      </c>
      <c r="C267" s="2" t="s">
        <v>103</v>
      </c>
      <c r="D267" s="2" t="str">
        <f>VLOOKUP(C267,HDADispositiondesc!B:C,2,0)</f>
        <v>See a doctor today, inc. telehealth</v>
      </c>
      <c r="E267" s="24" t="str">
        <f>VLOOKUP(F267,HDAOutcomedesc!$C:$E,3,0)</f>
        <v>051</v>
      </c>
      <c r="F267" s="24" t="s">
        <v>44</v>
      </c>
      <c r="G267" s="1">
        <v>0</v>
      </c>
      <c r="P267"/>
      <c r="R267" s="48">
        <v>3</v>
      </c>
      <c r="S267" s="24" t="s">
        <v>70</v>
      </c>
      <c r="V267" s="2" t="s">
        <v>248</v>
      </c>
      <c r="W267" s="83" t="s">
        <v>249</v>
      </c>
      <c r="X267" t="s">
        <v>72</v>
      </c>
      <c r="Y267" s="139" t="s">
        <v>162</v>
      </c>
      <c r="AA267" t="s">
        <v>151</v>
      </c>
      <c r="AB267" s="138">
        <v>44861</v>
      </c>
      <c r="AC267"/>
      <c r="AD267" s="66" t="s">
        <v>170</v>
      </c>
      <c r="AE267" s="134">
        <v>3758</v>
      </c>
      <c r="AF267" s="137" t="s">
        <v>151</v>
      </c>
      <c r="AG267" s="137" t="s">
        <v>172</v>
      </c>
      <c r="AH267" s="146">
        <v>3790</v>
      </c>
      <c r="AI267" s="146" t="s">
        <v>151</v>
      </c>
      <c r="AJ267" s="137" t="s">
        <v>172</v>
      </c>
      <c r="AK267" s="134">
        <v>3790</v>
      </c>
      <c r="AL267" s="134" t="s">
        <v>151</v>
      </c>
      <c r="AM267" s="134" t="s">
        <v>173</v>
      </c>
      <c r="AN267" s="134">
        <v>4003</v>
      </c>
      <c r="AO267" s="66" t="s">
        <v>151</v>
      </c>
      <c r="AP267" s="146" t="s">
        <v>154</v>
      </c>
      <c r="AQ267"/>
      <c r="AR267" s="134" t="s">
        <v>153</v>
      </c>
      <c r="AS267"/>
      <c r="AT267"/>
      <c r="AU267"/>
      <c r="AV267" s="134" t="s">
        <v>298</v>
      </c>
      <c r="AW267" s="146" t="s">
        <v>154</v>
      </c>
      <c r="AX267"/>
    </row>
    <row r="268" spans="1:62" ht="25" hidden="1">
      <c r="A268" t="s">
        <v>3242</v>
      </c>
      <c r="B268" s="213" t="s">
        <v>245</v>
      </c>
      <c r="C268" s="213" t="s">
        <v>100</v>
      </c>
      <c r="D268" s="213" t="str">
        <f>VLOOKUP(C268,HDADispositiondesc!B:C,2,0)</f>
        <v>See a doctor today</v>
      </c>
      <c r="E268" s="214" t="str">
        <f>VLOOKUP(F268,HDAOutcomedesc!$C:$E,3,0)</f>
        <v>059</v>
      </c>
      <c r="F268" s="215" t="s">
        <v>299</v>
      </c>
      <c r="G268" s="224">
        <v>2</v>
      </c>
      <c r="H268" s="2" t="s">
        <v>300</v>
      </c>
      <c r="I268" s="2" t="s">
        <v>301</v>
      </c>
      <c r="J268" s="239">
        <v>0.65</v>
      </c>
      <c r="N268" t="s">
        <v>96</v>
      </c>
      <c r="O268" t="s">
        <v>96</v>
      </c>
      <c r="P268" s="47" t="s">
        <v>97</v>
      </c>
      <c r="R268" s="48">
        <v>6</v>
      </c>
      <c r="S268" s="24" t="s">
        <v>194</v>
      </c>
      <c r="Y268" s="139" t="s">
        <v>150</v>
      </c>
      <c r="AA268" t="s">
        <v>151</v>
      </c>
      <c r="AB268" s="138">
        <v>44862</v>
      </c>
      <c r="AC268"/>
      <c r="AD268" s="53" t="s">
        <v>154</v>
      </c>
      <c r="AE268"/>
      <c r="AF268" s="137" t="s">
        <v>151</v>
      </c>
      <c r="AG268" s="137" t="s">
        <v>154</v>
      </c>
      <c r="AH268"/>
      <c r="AI268" s="146" t="s">
        <v>153</v>
      </c>
      <c r="AJ268" s="137" t="s">
        <v>154</v>
      </c>
      <c r="AK268"/>
      <c r="AL268" s="134" t="s">
        <v>151</v>
      </c>
      <c r="AM268" s="137" t="s">
        <v>154</v>
      </c>
      <c r="AN268"/>
      <c r="AO268" s="53" t="s">
        <v>174</v>
      </c>
      <c r="AP268" s="145" t="s">
        <v>154</v>
      </c>
      <c r="AQ268"/>
      <c r="AR268"/>
      <c r="AS268"/>
      <c r="AT268"/>
      <c r="AU268" s="137" t="s">
        <v>291</v>
      </c>
      <c r="AV268"/>
      <c r="AW268"/>
      <c r="AX268"/>
      <c r="BC268" t="s">
        <v>3290</v>
      </c>
    </row>
    <row r="269" spans="1:62" ht="25" hidden="1">
      <c r="A269" t="s">
        <v>3243</v>
      </c>
      <c r="B269" s="213" t="s">
        <v>245</v>
      </c>
      <c r="C269" s="213" t="s">
        <v>103</v>
      </c>
      <c r="D269" s="213" t="str">
        <f>VLOOKUP(C269,HDADispositiondesc!B:C,2,0)</f>
        <v>See a doctor today, inc. telehealth</v>
      </c>
      <c r="E269" s="214" t="str">
        <f>VLOOKUP(F269,HDAOutcomedesc!$C:$E,3,0)</f>
        <v>059</v>
      </c>
      <c r="F269" s="215" t="s">
        <v>299</v>
      </c>
      <c r="G269" s="224">
        <v>2</v>
      </c>
      <c r="H269" s="2" t="s">
        <v>300</v>
      </c>
      <c r="I269" s="2" t="s">
        <v>301</v>
      </c>
      <c r="J269" s="239">
        <v>0.65</v>
      </c>
      <c r="N269" t="s">
        <v>96</v>
      </c>
      <c r="O269" t="s">
        <v>96</v>
      </c>
      <c r="P269" s="47" t="s">
        <v>97</v>
      </c>
      <c r="R269" s="48">
        <v>6</v>
      </c>
      <c r="S269" s="24" t="s">
        <v>194</v>
      </c>
      <c r="V269" s="2" t="s">
        <v>248</v>
      </c>
      <c r="W269" s="83" t="s">
        <v>249</v>
      </c>
      <c r="X269" t="s">
        <v>72</v>
      </c>
      <c r="Y269" s="139" t="s">
        <v>162</v>
      </c>
      <c r="AA269" t="s">
        <v>151</v>
      </c>
      <c r="AB269" s="138">
        <v>44861</v>
      </c>
      <c r="AC269"/>
      <c r="AD269" s="66" t="s">
        <v>170</v>
      </c>
      <c r="AE269" s="134">
        <v>3758</v>
      </c>
      <c r="AF269" s="137" t="s">
        <v>151</v>
      </c>
      <c r="AG269" s="137" t="s">
        <v>172</v>
      </c>
      <c r="AH269" s="146">
        <v>3790</v>
      </c>
      <c r="AI269" s="146" t="s">
        <v>151</v>
      </c>
      <c r="AJ269" s="137" t="s">
        <v>172</v>
      </c>
      <c r="AK269" s="134">
        <v>3790</v>
      </c>
      <c r="AL269" s="134" t="s">
        <v>151</v>
      </c>
      <c r="AM269" s="134" t="s">
        <v>173</v>
      </c>
      <c r="AN269" s="134">
        <v>4003</v>
      </c>
      <c r="AO269" s="66" t="s">
        <v>151</v>
      </c>
      <c r="AP269" s="146" t="s">
        <v>154</v>
      </c>
      <c r="AQ269"/>
      <c r="AR269" s="134" t="s">
        <v>174</v>
      </c>
      <c r="AS269"/>
      <c r="AT269"/>
      <c r="AU269"/>
      <c r="AV269" s="134" t="s">
        <v>174</v>
      </c>
      <c r="AW269" s="146" t="s">
        <v>154</v>
      </c>
      <c r="AX269"/>
    </row>
    <row r="270" spans="1:62" ht="25" hidden="1">
      <c r="A270" t="s">
        <v>3244</v>
      </c>
      <c r="B270" s="214" t="s">
        <v>245</v>
      </c>
      <c r="C270" s="214" t="s">
        <v>100</v>
      </c>
      <c r="D270" s="214" t="str">
        <f>VLOOKUP(C270,HDADispositiondesc!B:C,2,0)</f>
        <v>See a doctor today</v>
      </c>
      <c r="E270" s="214" t="str">
        <f>VLOOKUP(F270,HDAOutcomedesc!$C:$E,3,0)</f>
        <v>062</v>
      </c>
      <c r="F270" s="215" t="s">
        <v>302</v>
      </c>
      <c r="G270" s="214">
        <v>3</v>
      </c>
      <c r="K270" s="2" t="s">
        <v>300</v>
      </c>
      <c r="L270" s="2" t="s">
        <v>301</v>
      </c>
      <c r="M270" s="239">
        <v>0.65</v>
      </c>
      <c r="N270" t="s">
        <v>96</v>
      </c>
      <c r="O270" t="s">
        <v>96</v>
      </c>
      <c r="P270" s="47" t="s">
        <v>97</v>
      </c>
      <c r="R270" s="48">
        <v>6</v>
      </c>
      <c r="S270" s="24" t="s">
        <v>194</v>
      </c>
      <c r="Y270" s="139" t="s">
        <v>150</v>
      </c>
      <c r="AA270" t="s">
        <v>151</v>
      </c>
      <c r="AB270" s="138">
        <v>44862</v>
      </c>
      <c r="AC270"/>
      <c r="AD270" s="53" t="s">
        <v>154</v>
      </c>
      <c r="AE270"/>
      <c r="AF270" s="137" t="s">
        <v>151</v>
      </c>
      <c r="AG270" s="134" t="s">
        <v>154</v>
      </c>
      <c r="AH270"/>
      <c r="AI270" s="146" t="s">
        <v>153</v>
      </c>
      <c r="AJ270" s="134" t="s">
        <v>154</v>
      </c>
      <c r="AK270"/>
      <c r="AL270" s="134" t="s">
        <v>151</v>
      </c>
      <c r="AM270" s="137" t="s">
        <v>303</v>
      </c>
      <c r="AN270" s="134">
        <v>4023</v>
      </c>
      <c r="AO270" s="66" t="s">
        <v>151</v>
      </c>
      <c r="AP270" s="146" t="s">
        <v>154</v>
      </c>
      <c r="AQ270"/>
      <c r="AR270"/>
      <c r="AS270"/>
      <c r="AT270"/>
      <c r="AU270"/>
      <c r="AV270"/>
      <c r="AW270"/>
      <c r="AX270"/>
      <c r="BC270" t="s">
        <v>3290</v>
      </c>
    </row>
    <row r="271" spans="1:62" ht="25" hidden="1">
      <c r="A271" t="s">
        <v>3245</v>
      </c>
      <c r="B271" s="214" t="s">
        <v>245</v>
      </c>
      <c r="C271" s="214" t="s">
        <v>103</v>
      </c>
      <c r="D271" s="214" t="str">
        <f>VLOOKUP(C271,HDADispositiondesc!B:C,2,0)</f>
        <v>See a doctor today, inc. telehealth</v>
      </c>
      <c r="E271" s="214" t="str">
        <f>VLOOKUP(F271,HDAOutcomedesc!$C:$E,3,0)</f>
        <v>062</v>
      </c>
      <c r="F271" s="215" t="s">
        <v>302</v>
      </c>
      <c r="G271" s="214">
        <v>3</v>
      </c>
      <c r="K271" s="2" t="s">
        <v>300</v>
      </c>
      <c r="L271" s="2" t="s">
        <v>301</v>
      </c>
      <c r="M271" s="239">
        <v>0.65</v>
      </c>
      <c r="N271" t="s">
        <v>96</v>
      </c>
      <c r="O271" t="s">
        <v>96</v>
      </c>
      <c r="P271" s="47" t="s">
        <v>97</v>
      </c>
      <c r="R271" s="48">
        <v>6</v>
      </c>
      <c r="S271" s="24" t="s">
        <v>194</v>
      </c>
      <c r="V271" s="2" t="s">
        <v>248</v>
      </c>
      <c r="W271" s="83" t="s">
        <v>249</v>
      </c>
      <c r="X271" t="s">
        <v>72</v>
      </c>
      <c r="Y271" s="139" t="s">
        <v>162</v>
      </c>
      <c r="AA271" t="s">
        <v>151</v>
      </c>
      <c r="AB271" s="138">
        <v>44861</v>
      </c>
      <c r="AC271"/>
      <c r="AD271" s="66" t="s">
        <v>170</v>
      </c>
      <c r="AE271" s="134">
        <v>3758</v>
      </c>
      <c r="AF271" s="137" t="s">
        <v>151</v>
      </c>
      <c r="AG271" s="137" t="s">
        <v>172</v>
      </c>
      <c r="AH271" s="146">
        <v>3790</v>
      </c>
      <c r="AI271" s="146" t="s">
        <v>151</v>
      </c>
      <c r="AJ271" s="137" t="s">
        <v>172</v>
      </c>
      <c r="AK271" s="134">
        <v>3790</v>
      </c>
      <c r="AL271" s="134" t="s">
        <v>151</v>
      </c>
      <c r="AM271" s="134" t="s">
        <v>173</v>
      </c>
      <c r="AN271" s="134">
        <v>4003</v>
      </c>
      <c r="AO271" s="66" t="s">
        <v>151</v>
      </c>
      <c r="AP271" s="146" t="s">
        <v>154</v>
      </c>
      <c r="AQ271"/>
      <c r="AR271" s="134" t="s">
        <v>153</v>
      </c>
      <c r="AS271"/>
      <c r="AT271"/>
      <c r="AU271"/>
      <c r="AV271" s="134" t="s">
        <v>298</v>
      </c>
      <c r="AW271" s="146" t="s">
        <v>154</v>
      </c>
      <c r="AX271"/>
    </row>
    <row r="272" spans="1:62" ht="25" hidden="1">
      <c r="A272" t="s">
        <v>3246</v>
      </c>
      <c r="B272" t="s">
        <v>245</v>
      </c>
      <c r="C272" s="2" t="s">
        <v>106</v>
      </c>
      <c r="D272" s="24" t="str">
        <f>VLOOKUP(C272,HDADispositiondesc!B:C,2,0)</f>
        <v>See GP within the next week</v>
      </c>
      <c r="E272" s="24" t="str">
        <f>VLOOKUP(F272,HDAOutcomedesc!$C:$E,3,0)</f>
        <v>037</v>
      </c>
      <c r="F272" t="s">
        <v>107</v>
      </c>
      <c r="G272" s="1">
        <v>1</v>
      </c>
      <c r="P272"/>
      <c r="R272"/>
      <c r="S272" s="24" t="s">
        <v>194</v>
      </c>
      <c r="Y272" s="139" t="s">
        <v>150</v>
      </c>
      <c r="AA272" t="s">
        <v>151</v>
      </c>
      <c r="AB272" s="138">
        <v>44862</v>
      </c>
      <c r="AC272"/>
      <c r="AD272" s="53" t="s">
        <v>154</v>
      </c>
      <c r="AE272"/>
      <c r="AF272" s="137" t="s">
        <v>151</v>
      </c>
      <c r="AG272" s="137" t="s">
        <v>154</v>
      </c>
      <c r="AH272"/>
      <c r="AI272" s="146" t="s">
        <v>153</v>
      </c>
      <c r="AJ272" s="137" t="s">
        <v>154</v>
      </c>
      <c r="AK272"/>
      <c r="AL272" s="134" t="s">
        <v>151</v>
      </c>
      <c r="AM272" s="137" t="s">
        <v>154</v>
      </c>
      <c r="AN272"/>
      <c r="AO272" s="53" t="s">
        <v>174</v>
      </c>
      <c r="AP272" s="145" t="s">
        <v>154</v>
      </c>
      <c r="AQ272"/>
      <c r="AR272"/>
      <c r="AS272"/>
      <c r="AT272"/>
      <c r="AU272" s="137" t="s">
        <v>291</v>
      </c>
      <c r="AV272"/>
      <c r="AW272"/>
      <c r="AX272"/>
      <c r="BC272" t="s">
        <v>3290</v>
      </c>
    </row>
    <row r="273" spans="1:55" ht="25" hidden="1">
      <c r="A273" t="s">
        <v>3247</v>
      </c>
      <c r="B273" t="s">
        <v>245</v>
      </c>
      <c r="C273" s="2" t="s">
        <v>106</v>
      </c>
      <c r="D273" s="24" t="str">
        <f>VLOOKUP(C273,HDADispositiondesc!B:C,2,0)</f>
        <v>See GP within the next week</v>
      </c>
      <c r="E273" s="24" t="str">
        <f>VLOOKUP(F273,HDAOutcomedesc!$C:$E,3,0)</f>
        <v>051</v>
      </c>
      <c r="F273" s="24" t="s">
        <v>44</v>
      </c>
      <c r="G273" s="1">
        <v>0</v>
      </c>
      <c r="P273"/>
      <c r="R273" s="48">
        <v>3</v>
      </c>
      <c r="S273" s="24" t="s">
        <v>194</v>
      </c>
      <c r="V273" s="2" t="s">
        <v>248</v>
      </c>
      <c r="W273" s="83" t="s">
        <v>249</v>
      </c>
      <c r="X273" t="s">
        <v>72</v>
      </c>
      <c r="Y273" s="139" t="s">
        <v>162</v>
      </c>
      <c r="AA273" t="s">
        <v>151</v>
      </c>
      <c r="AB273" s="138">
        <v>44861</v>
      </c>
      <c r="AC273"/>
      <c r="AD273" s="66" t="s">
        <v>170</v>
      </c>
      <c r="AE273" s="134">
        <v>3758</v>
      </c>
      <c r="AF273" s="137" t="s">
        <v>151</v>
      </c>
      <c r="AG273" s="137" t="s">
        <v>172</v>
      </c>
      <c r="AH273" s="146">
        <v>3790</v>
      </c>
      <c r="AI273" s="146" t="s">
        <v>151</v>
      </c>
      <c r="AJ273" s="137" t="s">
        <v>172</v>
      </c>
      <c r="AK273" s="134">
        <v>3790</v>
      </c>
      <c r="AL273" s="134" t="s">
        <v>151</v>
      </c>
      <c r="AM273" s="134" t="s">
        <v>173</v>
      </c>
      <c r="AN273" s="134">
        <v>4003</v>
      </c>
      <c r="AO273" s="66" t="s">
        <v>151</v>
      </c>
      <c r="AP273" s="146" t="s">
        <v>154</v>
      </c>
      <c r="AQ273"/>
      <c r="AR273" s="134" t="s">
        <v>174</v>
      </c>
      <c r="AS273"/>
      <c r="AT273"/>
      <c r="AU273"/>
      <c r="AV273" s="134" t="s">
        <v>174</v>
      </c>
      <c r="AW273" s="146" t="s">
        <v>154</v>
      </c>
      <c r="AX273"/>
    </row>
    <row r="274" spans="1:55" ht="25" hidden="1">
      <c r="A274" t="s">
        <v>3248</v>
      </c>
      <c r="B274" t="s">
        <v>245</v>
      </c>
      <c r="C274" s="2" t="s">
        <v>109</v>
      </c>
      <c r="D274" s="24" t="str">
        <f>VLOOKUP(C274,HDADispositiondesc!B:C,2,0)</f>
        <v>See GP within the next week, inc. telehealth</v>
      </c>
      <c r="E274" s="24" t="str">
        <f>VLOOKUP(F274,HDAOutcomedesc!$C:$E,3,0)</f>
        <v>038</v>
      </c>
      <c r="F274" t="s">
        <v>110</v>
      </c>
      <c r="G274" s="1">
        <v>1</v>
      </c>
      <c r="P274"/>
      <c r="R274"/>
      <c r="S274" s="24" t="s">
        <v>194</v>
      </c>
      <c r="Y274" s="139" t="s">
        <v>150</v>
      </c>
      <c r="AA274" t="s">
        <v>151</v>
      </c>
      <c r="AB274" s="138">
        <v>44862</v>
      </c>
      <c r="AC274"/>
      <c r="AD274" s="53" t="s">
        <v>154</v>
      </c>
      <c r="AE274"/>
      <c r="AF274" s="137" t="s">
        <v>151</v>
      </c>
      <c r="AG274" s="134" t="s">
        <v>154</v>
      </c>
      <c r="AH274"/>
      <c r="AI274" s="146" t="s">
        <v>153</v>
      </c>
      <c r="AJ274" s="134" t="s">
        <v>154</v>
      </c>
      <c r="AK274"/>
      <c r="AL274" s="134" t="s">
        <v>151</v>
      </c>
      <c r="AM274" s="137" t="s">
        <v>303</v>
      </c>
      <c r="AN274" s="134">
        <v>4023</v>
      </c>
      <c r="AO274" s="66" t="s">
        <v>151</v>
      </c>
      <c r="AP274" s="146" t="s">
        <v>154</v>
      </c>
      <c r="AQ274"/>
      <c r="AR274"/>
      <c r="AS274"/>
      <c r="AT274"/>
      <c r="AU274"/>
      <c r="AV274"/>
      <c r="AW274"/>
      <c r="AX274"/>
      <c r="BC274" t="s">
        <v>3290</v>
      </c>
    </row>
    <row r="275" spans="1:55" ht="25" hidden="1">
      <c r="A275" t="s">
        <v>3249</v>
      </c>
      <c r="B275" t="s">
        <v>245</v>
      </c>
      <c r="C275" s="2" t="s">
        <v>109</v>
      </c>
      <c r="D275" s="24" t="str">
        <f>VLOOKUP(C275,HDADispositiondesc!B:C,2,0)</f>
        <v>See GP within the next week, inc. telehealth</v>
      </c>
      <c r="E275" s="24" t="str">
        <f>VLOOKUP(F275,HDAOutcomedesc!$C:$E,3,0)</f>
        <v>051</v>
      </c>
      <c r="F275" s="24" t="s">
        <v>44</v>
      </c>
      <c r="G275" s="1">
        <v>0</v>
      </c>
      <c r="P275"/>
      <c r="R275" s="48">
        <v>3</v>
      </c>
      <c r="S275" s="24" t="s">
        <v>194</v>
      </c>
      <c r="V275" s="2" t="s">
        <v>248</v>
      </c>
      <c r="W275" s="83" t="s">
        <v>249</v>
      </c>
      <c r="X275" t="s">
        <v>72</v>
      </c>
      <c r="Y275" s="139" t="s">
        <v>162</v>
      </c>
      <c r="AA275" t="s">
        <v>151</v>
      </c>
      <c r="AB275" s="138">
        <v>44861</v>
      </c>
      <c r="AC275"/>
      <c r="AD275" s="66" t="s">
        <v>170</v>
      </c>
      <c r="AE275" s="134">
        <v>3758</v>
      </c>
      <c r="AF275" s="137" t="s">
        <v>151</v>
      </c>
      <c r="AG275" s="137" t="s">
        <v>172</v>
      </c>
      <c r="AH275" s="146">
        <v>3790</v>
      </c>
      <c r="AI275" s="146" t="s">
        <v>151</v>
      </c>
      <c r="AJ275" s="137" t="s">
        <v>172</v>
      </c>
      <c r="AK275" s="134">
        <v>3790</v>
      </c>
      <c r="AL275" s="134" t="s">
        <v>151</v>
      </c>
      <c r="AM275" s="134" t="s">
        <v>173</v>
      </c>
      <c r="AN275" s="134">
        <v>4003</v>
      </c>
      <c r="AO275" s="66" t="s">
        <v>151</v>
      </c>
      <c r="AP275" s="146" t="s">
        <v>154</v>
      </c>
      <c r="AQ275"/>
      <c r="AR275" s="134" t="s">
        <v>153</v>
      </c>
      <c r="AS275"/>
      <c r="AT275"/>
      <c r="AU275"/>
      <c r="AV275" s="134" t="s">
        <v>298</v>
      </c>
      <c r="AW275" s="146" t="s">
        <v>154</v>
      </c>
      <c r="AX275"/>
    </row>
    <row r="276" spans="1:55" ht="25" hidden="1">
      <c r="A276" t="s">
        <v>3250</v>
      </c>
      <c r="B276" t="s">
        <v>245</v>
      </c>
      <c r="C276" s="2" t="s">
        <v>112</v>
      </c>
      <c r="D276" s="24" t="str">
        <f>VLOOKUP(C276,HDADispositiondesc!B:C,2,0)</f>
        <v>See pharmacist in 2 hrs</v>
      </c>
      <c r="E276" s="24" t="str">
        <f>VLOOKUP(F276,HDAOutcomedesc!$C:$E,3,0)</f>
        <v>041</v>
      </c>
      <c r="F276" s="66" t="s">
        <v>74</v>
      </c>
      <c r="G276" s="1">
        <v>0</v>
      </c>
      <c r="P276"/>
      <c r="R276"/>
      <c r="S276" s="24" t="s">
        <v>194</v>
      </c>
      <c r="Y276" s="139" t="s">
        <v>150</v>
      </c>
      <c r="AA276" t="s">
        <v>304</v>
      </c>
      <c r="AB276" s="138">
        <v>44861</v>
      </c>
      <c r="AC276"/>
      <c r="AD276" s="66" t="s">
        <v>305</v>
      </c>
      <c r="AE276" s="134" t="s">
        <v>306</v>
      </c>
      <c r="AF276" s="137" t="s">
        <v>153</v>
      </c>
      <c r="AG276" s="134" t="s">
        <v>183</v>
      </c>
      <c r="AH276" s="146" t="s">
        <v>307</v>
      </c>
      <c r="AI276" s="146" t="s">
        <v>153</v>
      </c>
      <c r="AJ276" s="134" t="s">
        <v>154</v>
      </c>
      <c r="AK276"/>
      <c r="AL276" s="134" t="s">
        <v>153</v>
      </c>
      <c r="AM276" s="134" t="s">
        <v>154</v>
      </c>
      <c r="AN276"/>
      <c r="AO276" s="66" t="s">
        <v>153</v>
      </c>
      <c r="AP276" s="146" t="s">
        <v>154</v>
      </c>
      <c r="AQ276"/>
      <c r="AR276"/>
      <c r="AS276"/>
      <c r="AT276"/>
      <c r="AU276"/>
      <c r="AV276"/>
      <c r="AW276"/>
      <c r="AX276"/>
      <c r="BB276" t="s">
        <v>308</v>
      </c>
      <c r="BC276" t="s">
        <v>3290</v>
      </c>
    </row>
    <row r="277" spans="1:55" ht="25" hidden="1">
      <c r="A277" t="s">
        <v>3251</v>
      </c>
      <c r="B277" t="s">
        <v>245</v>
      </c>
      <c r="C277" s="2" t="s">
        <v>113</v>
      </c>
      <c r="D277" s="24" t="str">
        <f>VLOOKUP(C277,HDADispositiondesc!B:C,2,0)</f>
        <v>See pharmacist in 24 hrs</v>
      </c>
      <c r="E277" s="24" t="str">
        <f>VLOOKUP(F277,HDAOutcomedesc!$C:$E,3,0)</f>
        <v>042</v>
      </c>
      <c r="F277" s="66" t="s">
        <v>114</v>
      </c>
      <c r="G277" s="1">
        <v>0</v>
      </c>
      <c r="P277"/>
      <c r="R277"/>
      <c r="S277" s="24" t="s">
        <v>194</v>
      </c>
      <c r="Y277" s="139" t="s">
        <v>150</v>
      </c>
      <c r="AA277" t="s">
        <v>304</v>
      </c>
      <c r="AB277" s="138">
        <v>44861</v>
      </c>
      <c r="AC277"/>
      <c r="AD277" s="66" t="s">
        <v>154</v>
      </c>
      <c r="AE277"/>
      <c r="AF277" s="137" t="s">
        <v>153</v>
      </c>
      <c r="AG277" s="134" t="s">
        <v>154</v>
      </c>
      <c r="AH277"/>
      <c r="AI277" s="146" t="s">
        <v>153</v>
      </c>
      <c r="AJ277" s="134" t="s">
        <v>154</v>
      </c>
      <c r="AK277"/>
      <c r="AL277" s="134" t="s">
        <v>153</v>
      </c>
      <c r="AM277" s="134" t="s">
        <v>154</v>
      </c>
      <c r="AN277"/>
      <c r="AO277" s="66" t="s">
        <v>153</v>
      </c>
      <c r="AP277" s="146" t="s">
        <v>154</v>
      </c>
      <c r="AQ277"/>
      <c r="AR277"/>
      <c r="AS277"/>
      <c r="AT277"/>
      <c r="AU277"/>
      <c r="AV277"/>
      <c r="AW277"/>
      <c r="AX277"/>
      <c r="BB277" t="s">
        <v>309</v>
      </c>
      <c r="BC277" t="s">
        <v>3290</v>
      </c>
    </row>
    <row r="278" spans="1:55" ht="25" hidden="1">
      <c r="A278" t="s">
        <v>3252</v>
      </c>
      <c r="B278" t="s">
        <v>245</v>
      </c>
      <c r="C278" s="2" t="s">
        <v>116</v>
      </c>
      <c r="D278" s="24" t="str">
        <f>VLOOKUP(C278,HDADispositiondesc!B:C,2,0)</f>
        <v>See pharmacist within the next week</v>
      </c>
      <c r="E278" s="24" t="str">
        <f>VLOOKUP(F278,HDAOutcomedesc!$C:$E,3,0)</f>
        <v>043</v>
      </c>
      <c r="F278" s="66" t="s">
        <v>117</v>
      </c>
      <c r="G278" s="1">
        <v>0</v>
      </c>
      <c r="P278"/>
      <c r="R278"/>
      <c r="S278" s="24" t="s">
        <v>194</v>
      </c>
      <c r="Y278" s="139" t="s">
        <v>150</v>
      </c>
      <c r="AA278" t="s">
        <v>304</v>
      </c>
      <c r="AB278" s="138">
        <v>44861</v>
      </c>
      <c r="AC278"/>
      <c r="AD278" s="66" t="s">
        <v>154</v>
      </c>
      <c r="AE278"/>
      <c r="AF278" s="137" t="s">
        <v>153</v>
      </c>
      <c r="AG278" s="134" t="s">
        <v>154</v>
      </c>
      <c r="AH278"/>
      <c r="AI278" s="146" t="s">
        <v>153</v>
      </c>
      <c r="AJ278" s="134" t="s">
        <v>154</v>
      </c>
      <c r="AK278"/>
      <c r="AL278" s="134" t="s">
        <v>153</v>
      </c>
      <c r="AM278" s="134" t="s">
        <v>154</v>
      </c>
      <c r="AN278"/>
      <c r="AO278" s="66" t="s">
        <v>153</v>
      </c>
      <c r="AP278" s="146" t="s">
        <v>154</v>
      </c>
      <c r="AQ278"/>
      <c r="AR278"/>
      <c r="AS278"/>
      <c r="AT278"/>
      <c r="AU278"/>
      <c r="AV278"/>
      <c r="AW278"/>
      <c r="AX278"/>
      <c r="BB278" t="s">
        <v>310</v>
      </c>
      <c r="BC278" t="s">
        <v>3290</v>
      </c>
    </row>
    <row r="279" spans="1:55" ht="14.15" hidden="1" customHeight="1">
      <c r="A279" t="s">
        <v>3253</v>
      </c>
      <c r="B279" t="s">
        <v>245</v>
      </c>
      <c r="C279" s="2" t="s">
        <v>119</v>
      </c>
      <c r="D279" s="24" t="str">
        <f>VLOOKUP(C279,HDADispositiondesc!B:C,2,0)</f>
        <v>See primary maternity care provider in 2 hrs</v>
      </c>
      <c r="E279" s="24" t="str">
        <f>VLOOKUP(F279,HDAOutcomedesc!$C:$E,3,0)</f>
        <v>019</v>
      </c>
      <c r="F279" s="66" t="s">
        <v>120</v>
      </c>
      <c r="G279" s="1">
        <v>0</v>
      </c>
      <c r="P279"/>
      <c r="R279"/>
      <c r="S279" s="24" t="s">
        <v>194</v>
      </c>
      <c r="Y279" s="139" t="s">
        <v>150</v>
      </c>
      <c r="AA279" t="s">
        <v>304</v>
      </c>
      <c r="AB279" s="138">
        <v>44862</v>
      </c>
      <c r="AC279"/>
      <c r="AD279" s="66" t="s">
        <v>154</v>
      </c>
      <c r="AE279" s="134" t="s">
        <v>311</v>
      </c>
      <c r="AF279" s="137" t="s">
        <v>153</v>
      </c>
      <c r="AG279" s="134" t="s">
        <v>154</v>
      </c>
      <c r="AH279"/>
      <c r="AI279" s="146" t="s">
        <v>153</v>
      </c>
      <c r="AJ279" s="134" t="s">
        <v>154</v>
      </c>
      <c r="AK279"/>
      <c r="AL279" s="134" t="s">
        <v>153</v>
      </c>
      <c r="AM279" s="134" t="s">
        <v>154</v>
      </c>
      <c r="AN279"/>
      <c r="AO279" s="66" t="s">
        <v>153</v>
      </c>
      <c r="AP279" s="146" t="s">
        <v>154</v>
      </c>
      <c r="AQ279"/>
      <c r="AR279"/>
      <c r="AS279"/>
      <c r="AT279"/>
      <c r="AU279"/>
      <c r="AV279"/>
      <c r="AW279"/>
      <c r="AX279"/>
      <c r="BB279" t="s">
        <v>312</v>
      </c>
      <c r="BC279" t="s">
        <v>3290</v>
      </c>
    </row>
    <row r="280" spans="1:55" ht="37.5" hidden="1">
      <c r="A280" t="s">
        <v>3254</v>
      </c>
      <c r="B280" t="s">
        <v>245</v>
      </c>
      <c r="C280" s="2" t="s">
        <v>122</v>
      </c>
      <c r="D280" s="24" t="str">
        <f>VLOOKUP(C280,HDADispositiondesc!B:C,2,0)</f>
        <v>See primary maternity care provider in 24 hrs</v>
      </c>
      <c r="E280" s="24" t="str">
        <f>VLOOKUP(F280,HDAOutcomedesc!$C:$E,3,0)</f>
        <v>020</v>
      </c>
      <c r="F280" s="66" t="s">
        <v>123</v>
      </c>
      <c r="G280" s="1">
        <v>0</v>
      </c>
      <c r="P280"/>
      <c r="R280"/>
      <c r="S280" s="24" t="s">
        <v>194</v>
      </c>
      <c r="Y280" s="139" t="s">
        <v>150</v>
      </c>
      <c r="AA280" t="s">
        <v>304</v>
      </c>
      <c r="AB280" s="138">
        <v>44862</v>
      </c>
      <c r="AC280"/>
      <c r="AD280" s="66" t="s">
        <v>313</v>
      </c>
      <c r="AE280"/>
      <c r="AF280" s="137" t="s">
        <v>151</v>
      </c>
      <c r="AG280" s="134" t="s">
        <v>154</v>
      </c>
      <c r="AH280"/>
      <c r="AI280" s="146" t="s">
        <v>153</v>
      </c>
      <c r="AJ280" s="134" t="s">
        <v>154</v>
      </c>
      <c r="AK280"/>
      <c r="AL280" s="134" t="s">
        <v>153</v>
      </c>
      <c r="AM280" s="134" t="s">
        <v>154</v>
      </c>
      <c r="AN280"/>
      <c r="AO280" s="66" t="s">
        <v>153</v>
      </c>
      <c r="AP280" s="163" t="s">
        <v>154</v>
      </c>
      <c r="AQ280"/>
      <c r="AR280"/>
      <c r="AS280"/>
      <c r="AT280"/>
      <c r="AU280"/>
      <c r="AV280"/>
      <c r="AW280"/>
      <c r="AX280"/>
      <c r="BB280" t="s">
        <v>314</v>
      </c>
      <c r="BC280" t="s">
        <v>3290</v>
      </c>
    </row>
    <row r="281" spans="1:55" ht="37.5" hidden="1">
      <c r="A281" t="s">
        <v>3255</v>
      </c>
      <c r="B281" t="s">
        <v>245</v>
      </c>
      <c r="C281" s="2" t="s">
        <v>124</v>
      </c>
      <c r="D281" s="24" t="str">
        <f>VLOOKUP(C281,HDADispositiondesc!B:C,2,0)</f>
        <v>See primary maternity care provider within the next week</v>
      </c>
      <c r="E281" s="24" t="str">
        <f>VLOOKUP(F281,HDAOutcomedesc!$C:$E,3,0)</f>
        <v>021</v>
      </c>
      <c r="F281" t="s">
        <v>125</v>
      </c>
      <c r="G281" s="1">
        <v>0</v>
      </c>
      <c r="P281"/>
      <c r="R281"/>
      <c r="S281" s="24" t="s">
        <v>194</v>
      </c>
      <c r="Y281" s="139" t="s">
        <v>150</v>
      </c>
      <c r="AA281" t="s">
        <v>273</v>
      </c>
      <c r="AB281" s="138">
        <v>44862</v>
      </c>
      <c r="AC281"/>
      <c r="AD281" s="66" t="s">
        <v>315</v>
      </c>
      <c r="AE281" s="134">
        <v>3781</v>
      </c>
      <c r="AF281" s="137" t="s">
        <v>153</v>
      </c>
      <c r="AG281" s="66" t="s">
        <v>315</v>
      </c>
      <c r="AH281" s="146">
        <v>3781</v>
      </c>
      <c r="AI281" s="146" t="s">
        <v>153</v>
      </c>
      <c r="AJ281" s="134" t="s">
        <v>154</v>
      </c>
      <c r="AK281"/>
      <c r="AL281" s="137" t="s">
        <v>151</v>
      </c>
      <c r="AM281" s="137" t="s">
        <v>154</v>
      </c>
      <c r="AN281"/>
      <c r="AO281" s="66" t="s">
        <v>174</v>
      </c>
      <c r="AP281" s="146" t="s">
        <v>154</v>
      </c>
      <c r="AQ281"/>
      <c r="AR281"/>
      <c r="AS281"/>
      <c r="AT281"/>
      <c r="AU281"/>
      <c r="AV281"/>
      <c r="AW281"/>
      <c r="AX281"/>
      <c r="BB281" t="s">
        <v>316</v>
      </c>
      <c r="BC281" t="s">
        <v>3290</v>
      </c>
    </row>
    <row r="282" spans="1:55" hidden="1">
      <c r="A282" t="s">
        <v>3256</v>
      </c>
      <c r="B282" t="s">
        <v>245</v>
      </c>
      <c r="C282" s="2" t="s">
        <v>126</v>
      </c>
      <c r="D282" s="24" t="str">
        <f>VLOOKUP(C282,HDADispositiondesc!B:C,2,0)</f>
        <v>Self care</v>
      </c>
      <c r="E282" s="24" t="str">
        <f>VLOOKUP(F282,HDAOutcomedesc!$C:$E,3,0)</f>
        <v>044</v>
      </c>
      <c r="F282" t="s">
        <v>127</v>
      </c>
      <c r="G282" s="1">
        <v>0</v>
      </c>
      <c r="P282"/>
      <c r="R282"/>
      <c r="S282" s="24" t="s">
        <v>194</v>
      </c>
      <c r="Y282" s="139" t="s">
        <v>150</v>
      </c>
      <c r="AA282" t="s">
        <v>273</v>
      </c>
      <c r="AB282" s="138">
        <v>44862</v>
      </c>
      <c r="AC282"/>
      <c r="AD282" s="66" t="s">
        <v>317</v>
      </c>
      <c r="AE282"/>
      <c r="AF282" s="137" t="s">
        <v>153</v>
      </c>
      <c r="AG282" s="134" t="s">
        <v>154</v>
      </c>
      <c r="AH282"/>
      <c r="AI282" s="146" t="s">
        <v>153</v>
      </c>
      <c r="AJ282" s="134" t="s">
        <v>154</v>
      </c>
      <c r="AK282"/>
      <c r="AL282" s="134" t="s">
        <v>153</v>
      </c>
      <c r="AM282" s="134" t="s">
        <v>154</v>
      </c>
      <c r="AN282"/>
      <c r="AO282" s="66" t="s">
        <v>174</v>
      </c>
      <c r="AP282" s="146" t="s">
        <v>154</v>
      </c>
      <c r="AQ282"/>
      <c r="AR282"/>
      <c r="AS282"/>
      <c r="AT282"/>
      <c r="AU282"/>
      <c r="AV282"/>
      <c r="AW282"/>
      <c r="AX282"/>
      <c r="BB282" t="s">
        <v>318</v>
      </c>
      <c r="BC282" t="s">
        <v>3290</v>
      </c>
    </row>
    <row r="283" spans="1:55" ht="25" hidden="1">
      <c r="A283" t="s">
        <v>3257</v>
      </c>
      <c r="B283" t="s">
        <v>245</v>
      </c>
      <c r="C283" s="2" t="s">
        <v>66</v>
      </c>
      <c r="D283" s="24" t="str">
        <f>VLOOKUP(C283,HDADispositiondesc!B:C,2,0)</f>
        <v>Arrange Emergency Contraception within the next 2 hours</v>
      </c>
      <c r="E283" s="24" t="str">
        <f>VLOOKUP(F283,HDAOutcomedesc!$C:$E,3,0)</f>
        <v>004</v>
      </c>
      <c r="F283" t="s">
        <v>128</v>
      </c>
      <c r="G283" s="1">
        <v>0</v>
      </c>
      <c r="P283"/>
      <c r="R283"/>
      <c r="S283" s="24" t="s">
        <v>194</v>
      </c>
      <c r="Y283" s="139" t="s">
        <v>73</v>
      </c>
      <c r="AC283"/>
      <c r="AD283"/>
      <c r="AE283"/>
      <c r="AF283"/>
      <c r="AG283"/>
      <c r="AH283"/>
      <c r="AI283"/>
      <c r="AJ283"/>
      <c r="AK283"/>
      <c r="AL283"/>
      <c r="AM283"/>
      <c r="AN283"/>
      <c r="AO283"/>
      <c r="AP283"/>
      <c r="AQ283"/>
      <c r="AR283"/>
      <c r="AS283"/>
      <c r="AT283"/>
      <c r="AU283"/>
      <c r="AV283"/>
      <c r="AW283"/>
      <c r="AX283"/>
      <c r="BC283" t="s">
        <v>3290</v>
      </c>
    </row>
    <row r="284" spans="1:55" ht="25" hidden="1">
      <c r="A284" t="s">
        <v>3258</v>
      </c>
      <c r="B284" t="s">
        <v>245</v>
      </c>
      <c r="C284" s="2" t="s">
        <v>129</v>
      </c>
      <c r="D284" s="24" t="str">
        <f>VLOOKUP(C284,HDADispositiondesc!B:C,2,0)</f>
        <v>Contact Maternal Child Health Nurse</v>
      </c>
      <c r="E284" s="24" t="str">
        <f>VLOOKUP(F284,HDAOutcomedesc!$C:$E,3,0)</f>
        <v>008</v>
      </c>
      <c r="F284" t="s">
        <v>130</v>
      </c>
      <c r="G284" s="1">
        <v>0</v>
      </c>
      <c r="P284"/>
      <c r="R284"/>
      <c r="S284" s="24" t="s">
        <v>194</v>
      </c>
      <c r="Y284" s="139" t="s">
        <v>73</v>
      </c>
      <c r="AC284"/>
      <c r="AD284"/>
      <c r="AE284"/>
      <c r="AF284"/>
      <c r="AG284"/>
      <c r="AH284"/>
      <c r="AI284"/>
      <c r="AJ284"/>
      <c r="AK284"/>
      <c r="AL284"/>
      <c r="AM284"/>
      <c r="AN284"/>
      <c r="AO284"/>
      <c r="AP284"/>
      <c r="AQ284"/>
      <c r="AR284"/>
      <c r="AS284"/>
      <c r="AT284"/>
      <c r="AU284"/>
      <c r="AV284"/>
      <c r="AW284"/>
      <c r="AX284"/>
      <c r="BC284" t="s">
        <v>3290</v>
      </c>
    </row>
    <row r="285" spans="1:55" ht="25" hidden="1">
      <c r="A285" t="s">
        <v>3259</v>
      </c>
      <c r="B285" t="s">
        <v>245</v>
      </c>
      <c r="C285" s="2" t="s">
        <v>131</v>
      </c>
      <c r="D285" s="24" t="str">
        <f>VLOOKUP(C285,HDADispositiondesc!B:C,2,0)</f>
        <v>Contact Sexual Health Services within 12 hours</v>
      </c>
      <c r="E285" s="24" t="str">
        <f>VLOOKUP(F285,HDAOutcomedesc!$C:$E,3,0)</f>
        <v>010</v>
      </c>
      <c r="F285" t="s">
        <v>132</v>
      </c>
      <c r="G285" s="1">
        <v>1</v>
      </c>
      <c r="P285"/>
      <c r="R285"/>
      <c r="S285" s="24" t="s">
        <v>70</v>
      </c>
      <c r="Y285" s="139" t="s">
        <v>150</v>
      </c>
      <c r="AA285" t="s">
        <v>214</v>
      </c>
      <c r="AB285" s="138">
        <v>44867</v>
      </c>
      <c r="AC285"/>
      <c r="AD285" s="66" t="s">
        <v>271</v>
      </c>
      <c r="AE285" s="134">
        <v>3795</v>
      </c>
      <c r="AF285" s="137" t="s">
        <v>151</v>
      </c>
      <c r="AG285" s="134" t="s">
        <v>183</v>
      </c>
      <c r="AH285" s="146">
        <v>3795</v>
      </c>
      <c r="AI285" s="146" t="s">
        <v>153</v>
      </c>
      <c r="AJ285" s="134" t="s">
        <v>154</v>
      </c>
      <c r="AK285"/>
      <c r="AL285" s="134" t="s">
        <v>153</v>
      </c>
      <c r="AM285" s="134" t="s">
        <v>154</v>
      </c>
      <c r="AN285"/>
      <c r="AO285" s="66" t="s">
        <v>174</v>
      </c>
      <c r="AP285" s="163" t="s">
        <v>154</v>
      </c>
      <c r="AQ285"/>
      <c r="AR285" s="134" t="s">
        <v>174</v>
      </c>
      <c r="AS285"/>
      <c r="AT285"/>
      <c r="AU285"/>
      <c r="AV285" s="134" t="s">
        <v>298</v>
      </c>
      <c r="AW285"/>
      <c r="AX285"/>
      <c r="BB285" t="s">
        <v>319</v>
      </c>
      <c r="BC285" t="s">
        <v>3290</v>
      </c>
    </row>
    <row r="286" spans="1:55" ht="25" hidden="1">
      <c r="A286" t="s">
        <v>3260</v>
      </c>
      <c r="B286" s="2" t="s">
        <v>245</v>
      </c>
      <c r="C286" s="2" t="s">
        <v>131</v>
      </c>
      <c r="D286" s="24" t="str">
        <f>VLOOKUP(C286,HDADispositiondesc!B:C,2,0)</f>
        <v>Contact Sexual Health Services within 12 hours</v>
      </c>
      <c r="E286" s="24" t="str">
        <f>VLOOKUP(F286,HDAOutcomedesc!$C:$E,3,0)</f>
        <v>024</v>
      </c>
      <c r="F286" s="2" t="s">
        <v>279</v>
      </c>
      <c r="G286" s="216">
        <v>0</v>
      </c>
      <c r="O286" t="s">
        <v>96</v>
      </c>
      <c r="P286" s="46" t="s">
        <v>97</v>
      </c>
      <c r="R286" s="48">
        <v>6</v>
      </c>
      <c r="S286" s="21" t="s">
        <v>70</v>
      </c>
      <c r="T286" t="s">
        <v>158</v>
      </c>
      <c r="U286" t="s">
        <v>280</v>
      </c>
      <c r="V286" t="s">
        <v>320</v>
      </c>
      <c r="W286" t="s">
        <v>249</v>
      </c>
      <c r="X286" t="s">
        <v>72</v>
      </c>
      <c r="Y286" s="140" t="s">
        <v>221</v>
      </c>
      <c r="AA286" t="s">
        <v>214</v>
      </c>
      <c r="AB286" s="138">
        <v>44867</v>
      </c>
      <c r="AC286"/>
      <c r="AD286" s="66" t="s">
        <v>271</v>
      </c>
      <c r="AE286" s="134">
        <v>3795</v>
      </c>
      <c r="AF286" s="137" t="s">
        <v>151</v>
      </c>
      <c r="AG286" s="134" t="s">
        <v>183</v>
      </c>
      <c r="AH286" s="146">
        <v>3795</v>
      </c>
      <c r="AI286" s="146" t="s">
        <v>153</v>
      </c>
      <c r="AJ286" s="134" t="s">
        <v>154</v>
      </c>
      <c r="AK286"/>
      <c r="AL286" s="134" t="s">
        <v>153</v>
      </c>
      <c r="AM286" s="134" t="s">
        <v>154</v>
      </c>
      <c r="AN286"/>
      <c r="AO286" s="66" t="s">
        <v>174</v>
      </c>
      <c r="AP286" s="163" t="s">
        <v>154</v>
      </c>
      <c r="AQ286"/>
      <c r="AR286" s="134" t="s">
        <v>174</v>
      </c>
      <c r="AS286"/>
      <c r="AT286"/>
      <c r="AU286"/>
      <c r="AV286" s="134" t="s">
        <v>298</v>
      </c>
      <c r="AW286"/>
      <c r="AX286"/>
      <c r="BB286" t="s">
        <v>321</v>
      </c>
    </row>
    <row r="287" spans="1:55" ht="25" hidden="1">
      <c r="A287" t="s">
        <v>3261</v>
      </c>
      <c r="B287" t="s">
        <v>245</v>
      </c>
      <c r="C287" s="2" t="s">
        <v>133</v>
      </c>
      <c r="D287" s="24" t="str">
        <f>VLOOKUP(C287,HDADispositiondesc!B:C,2,0)</f>
        <v>Refer to Podiatrist</v>
      </c>
      <c r="E287" s="24" t="str">
        <f>VLOOKUP(F287,HDAOutcomedesc!$C:$E,3,0)</f>
        <v>027</v>
      </c>
      <c r="F287" t="s">
        <v>134</v>
      </c>
      <c r="G287" s="1">
        <v>0</v>
      </c>
      <c r="P287"/>
      <c r="R287"/>
      <c r="S287" s="24" t="s">
        <v>194</v>
      </c>
      <c r="Y287" s="139" t="s">
        <v>150</v>
      </c>
      <c r="AA287" t="s">
        <v>214</v>
      </c>
      <c r="AB287" s="138">
        <v>44867</v>
      </c>
      <c r="AC287"/>
      <c r="AD287" s="66" t="s">
        <v>271</v>
      </c>
      <c r="AE287" s="134">
        <v>3795</v>
      </c>
      <c r="AF287" s="137" t="s">
        <v>151</v>
      </c>
      <c r="AG287" s="134" t="s">
        <v>183</v>
      </c>
      <c r="AH287" s="146">
        <v>3795</v>
      </c>
      <c r="AI287" s="146" t="s">
        <v>153</v>
      </c>
      <c r="AJ287" s="134" t="s">
        <v>154</v>
      </c>
      <c r="AK287"/>
      <c r="AL287" s="134" t="s">
        <v>153</v>
      </c>
      <c r="AM287" s="134" t="s">
        <v>154</v>
      </c>
      <c r="AN287"/>
      <c r="AO287" s="66" t="s">
        <v>174</v>
      </c>
      <c r="AP287" s="146" t="s">
        <v>154</v>
      </c>
      <c r="AQ287"/>
      <c r="AR287"/>
      <c r="AS287"/>
      <c r="AT287"/>
      <c r="AU287"/>
      <c r="AV287"/>
      <c r="AW287"/>
      <c r="AX287"/>
      <c r="BB287" t="s">
        <v>322</v>
      </c>
      <c r="BC287" t="s">
        <v>3290</v>
      </c>
    </row>
    <row r="288" spans="1:55" ht="11.9" hidden="1" customHeight="1">
      <c r="A288" t="s">
        <v>3262</v>
      </c>
      <c r="B288" t="s">
        <v>245</v>
      </c>
      <c r="C288" s="2" t="s">
        <v>135</v>
      </c>
      <c r="D288" s="24" t="str">
        <f>VLOOKUP(C288,HDADispositiondesc!B:C,2,0)</f>
        <v>Refer to Physiotherapist</v>
      </c>
      <c r="E288" s="24" t="str">
        <f>VLOOKUP(F288,HDAOutcomedesc!$C:$E,3,0)</f>
        <v>053</v>
      </c>
      <c r="F288" t="s">
        <v>136</v>
      </c>
      <c r="G288" s="1">
        <v>0</v>
      </c>
      <c r="P288"/>
      <c r="R288"/>
      <c r="S288" s="24" t="s">
        <v>194</v>
      </c>
      <c r="Y288" s="139" t="s">
        <v>150</v>
      </c>
      <c r="AA288" t="s">
        <v>214</v>
      </c>
      <c r="AB288" s="138">
        <v>44867</v>
      </c>
      <c r="AC288"/>
      <c r="AD288" s="66" t="s">
        <v>271</v>
      </c>
      <c r="AE288" s="134">
        <v>3795</v>
      </c>
      <c r="AF288" s="137" t="s">
        <v>151</v>
      </c>
      <c r="AG288" s="134" t="s">
        <v>183</v>
      </c>
      <c r="AH288" s="146">
        <v>3795</v>
      </c>
      <c r="AI288" s="146" t="s">
        <v>153</v>
      </c>
      <c r="AJ288" s="134" t="s">
        <v>154</v>
      </c>
      <c r="AK288"/>
      <c r="AL288" s="134" t="s">
        <v>153</v>
      </c>
      <c r="AM288" s="134" t="s">
        <v>154</v>
      </c>
      <c r="AN288"/>
      <c r="AO288" s="66" t="s">
        <v>174</v>
      </c>
      <c r="AP288" s="163" t="s">
        <v>154</v>
      </c>
      <c r="AQ288"/>
      <c r="AR288"/>
      <c r="AS288"/>
      <c r="AT288"/>
      <c r="AU288"/>
      <c r="AV288"/>
      <c r="AW288"/>
      <c r="AX288"/>
      <c r="BB288" t="s">
        <v>323</v>
      </c>
      <c r="BC288" t="s">
        <v>3290</v>
      </c>
    </row>
    <row r="289" spans="1:55" ht="11.9" hidden="1" customHeight="1">
      <c r="A289" t="s">
        <v>3263</v>
      </c>
      <c r="B289" t="s">
        <v>245</v>
      </c>
      <c r="C289" s="2" t="s">
        <v>137</v>
      </c>
      <c r="D289" s="24" t="str">
        <f>VLOOKUP(C289,HDADispositiondesc!B:C,2,0)</f>
        <v>Refer to Dietitian</v>
      </c>
      <c r="E289" s="24" t="str">
        <f>VLOOKUP(F289,HDAOutcomedesc!$C:$E,3,0)</f>
        <v>052</v>
      </c>
      <c r="F289" s="2" t="s">
        <v>138</v>
      </c>
      <c r="G289" s="1">
        <v>0</v>
      </c>
      <c r="P289"/>
      <c r="R289"/>
      <c r="S289" s="24" t="s">
        <v>194</v>
      </c>
      <c r="Y289" s="139" t="s">
        <v>150</v>
      </c>
      <c r="AA289" t="s">
        <v>214</v>
      </c>
      <c r="AB289" s="138">
        <v>44867</v>
      </c>
      <c r="AC289"/>
      <c r="AD289" s="66" t="s">
        <v>271</v>
      </c>
      <c r="AE289" s="134">
        <v>3795</v>
      </c>
      <c r="AF289" s="137" t="s">
        <v>151</v>
      </c>
      <c r="AG289" s="134" t="s">
        <v>183</v>
      </c>
      <c r="AH289" s="146">
        <v>3795</v>
      </c>
      <c r="AI289" s="146" t="s">
        <v>153</v>
      </c>
      <c r="AJ289" s="134" t="s">
        <v>154</v>
      </c>
      <c r="AK289"/>
      <c r="AL289" s="134" t="s">
        <v>153</v>
      </c>
      <c r="AM289" s="134" t="s">
        <v>154</v>
      </c>
      <c r="AN289"/>
      <c r="AO289" s="66" t="s">
        <v>174</v>
      </c>
      <c r="AP289" s="163" t="s">
        <v>154</v>
      </c>
      <c r="AQ289"/>
      <c r="AR289"/>
      <c r="AS289"/>
      <c r="AT289"/>
      <c r="AU289"/>
      <c r="AV289"/>
      <c r="AW289"/>
      <c r="AX289"/>
      <c r="BB289" t="s">
        <v>324</v>
      </c>
      <c r="BC289" t="s">
        <v>3290</v>
      </c>
    </row>
    <row r="290" spans="1:55" ht="11.9" hidden="1" customHeight="1">
      <c r="B290" s="83" t="s">
        <v>325</v>
      </c>
      <c r="C290" s="24" t="s">
        <v>42</v>
      </c>
      <c r="D290" s="24" t="str">
        <f>VLOOKUP(C290,HDADispositiondesc!B:C,2,0)</f>
        <v>Activate 000</v>
      </c>
      <c r="E290" s="24" t="str">
        <f>VLOOKUP(F290,HDAOutcomedesc!$C:$E,3,0)</f>
        <v>001</v>
      </c>
      <c r="F290" s="24" t="s">
        <v>43</v>
      </c>
      <c r="G290" s="1">
        <v>1</v>
      </c>
      <c r="P290"/>
      <c r="R290"/>
      <c r="Y290"/>
      <c r="AC290"/>
      <c r="AD290"/>
      <c r="AE290"/>
      <c r="AF290"/>
      <c r="AG290"/>
      <c r="AH290"/>
      <c r="AI290"/>
      <c r="AJ290"/>
      <c r="AK290"/>
      <c r="AL290"/>
      <c r="AM290"/>
      <c r="AN290"/>
      <c r="AO290"/>
      <c r="AP290"/>
      <c r="AQ290"/>
      <c r="AR290"/>
      <c r="AS290"/>
      <c r="AT290"/>
      <c r="AU290"/>
      <c r="AV290"/>
      <c r="AW290"/>
      <c r="AX290"/>
    </row>
    <row r="291" spans="1:55" hidden="1">
      <c r="B291" s="83" t="s">
        <v>325</v>
      </c>
      <c r="C291" s="24" t="s">
        <v>42</v>
      </c>
      <c r="D291" s="24" t="str">
        <f>VLOOKUP(C291,HDADispositiondesc!B:C,2,0)</f>
        <v>Activate 000</v>
      </c>
      <c r="E291" s="24" t="str">
        <f>VLOOKUP(F291,HDAOutcomedesc!$C:$E,3,0)</f>
        <v>051</v>
      </c>
      <c r="F291" s="24" t="s">
        <v>44</v>
      </c>
      <c r="G291" s="1">
        <v>0</v>
      </c>
      <c r="P291"/>
      <c r="R291">
        <v>3</v>
      </c>
      <c r="Y291"/>
      <c r="AC291"/>
      <c r="AD291"/>
      <c r="AE291"/>
      <c r="AF291"/>
      <c r="AG291"/>
      <c r="AH291"/>
      <c r="AI291"/>
      <c r="AJ291"/>
      <c r="AK291"/>
      <c r="AL291"/>
      <c r="AM291"/>
      <c r="AN291"/>
      <c r="AO291"/>
      <c r="AP291"/>
      <c r="AQ291"/>
      <c r="AR291"/>
      <c r="AS291"/>
      <c r="AT291"/>
      <c r="AU291"/>
      <c r="AV291"/>
      <c r="AW291"/>
      <c r="AX291"/>
    </row>
    <row r="292" spans="1:55" hidden="1">
      <c r="B292" s="83" t="s">
        <v>325</v>
      </c>
      <c r="C292" s="2" t="s">
        <v>46</v>
      </c>
      <c r="D292" s="24" t="str">
        <f>VLOOKUP(C292,HDADispositiondesc!B:C,2,0)</f>
        <v>Go to Emergency Dept</v>
      </c>
      <c r="E292" s="24" t="str">
        <f>VLOOKUP(F292,HDAOutcomedesc!$C:$E,3,0)</f>
        <v>006</v>
      </c>
      <c r="F292" s="24" t="s">
        <v>47</v>
      </c>
      <c r="G292" s="1">
        <v>1</v>
      </c>
      <c r="P292"/>
      <c r="R292"/>
      <c r="Y292"/>
      <c r="AC292"/>
      <c r="AD292"/>
      <c r="AE292"/>
      <c r="AF292"/>
      <c r="AG292"/>
      <c r="AH292"/>
      <c r="AI292"/>
      <c r="AJ292"/>
      <c r="AK292"/>
      <c r="AL292"/>
      <c r="AM292"/>
      <c r="AN292"/>
      <c r="AO292"/>
      <c r="AP292"/>
      <c r="AQ292"/>
      <c r="AR292"/>
      <c r="AS292"/>
      <c r="AT292"/>
      <c r="AU292"/>
      <c r="AV292"/>
      <c r="AW292"/>
      <c r="AX292"/>
    </row>
    <row r="293" spans="1:55" hidden="1">
      <c r="B293" s="83" t="s">
        <v>325</v>
      </c>
      <c r="C293" s="2" t="s">
        <v>46</v>
      </c>
      <c r="D293" s="24" t="str">
        <f>VLOOKUP(C293,HDADispositiondesc!B:C,2,0)</f>
        <v>Go to Emergency Dept</v>
      </c>
      <c r="E293" s="24" t="str">
        <f>VLOOKUP(F293,HDAOutcomedesc!$C:$E,3,0)</f>
        <v>051</v>
      </c>
      <c r="F293" s="24" t="s">
        <v>44</v>
      </c>
      <c r="G293" s="1">
        <v>0</v>
      </c>
      <c r="P293"/>
      <c r="R293">
        <v>3</v>
      </c>
      <c r="Y293"/>
      <c r="AC293"/>
      <c r="AD293"/>
      <c r="AE293"/>
      <c r="AF293"/>
      <c r="AG293"/>
      <c r="AH293"/>
      <c r="AI293"/>
      <c r="AJ293"/>
      <c r="AK293"/>
      <c r="AL293"/>
      <c r="AM293"/>
      <c r="AN293"/>
      <c r="AO293"/>
      <c r="AP293"/>
      <c r="AQ293"/>
      <c r="AR293"/>
      <c r="AS293"/>
      <c r="AT293"/>
      <c r="AU293"/>
      <c r="AV293"/>
      <c r="AW293"/>
      <c r="AX293"/>
    </row>
    <row r="294" spans="1:55" hidden="1">
      <c r="B294" s="83" t="s">
        <v>325</v>
      </c>
      <c r="C294" s="2" t="s">
        <v>50</v>
      </c>
      <c r="D294" s="24" t="str">
        <f>VLOOKUP(C294,HDADispositiondesc!B:C,2,0)</f>
        <v>Contact your Mental Health Provider urgently</v>
      </c>
      <c r="E294" s="24" t="str">
        <f>VLOOKUP(F294,HDAOutcomedesc!$C:$E,3,0)</f>
        <v>049</v>
      </c>
      <c r="F294" t="s">
        <v>51</v>
      </c>
      <c r="G294" s="1">
        <v>0</v>
      </c>
      <c r="P294"/>
      <c r="R294"/>
      <c r="Y294"/>
      <c r="AC294"/>
      <c r="AD294"/>
      <c r="AE294"/>
      <c r="AF294"/>
      <c r="AG294"/>
      <c r="AH294"/>
      <c r="AI294"/>
      <c r="AJ294"/>
      <c r="AK294"/>
      <c r="AL294"/>
      <c r="AM294"/>
      <c r="AN294"/>
      <c r="AO294"/>
      <c r="AP294"/>
      <c r="AQ294"/>
      <c r="AR294"/>
      <c r="AS294"/>
      <c r="AT294"/>
      <c r="AU294"/>
      <c r="AV294"/>
      <c r="AW294"/>
      <c r="AX294"/>
    </row>
    <row r="295" spans="1:55" hidden="1">
      <c r="B295" s="83" t="s">
        <v>325</v>
      </c>
      <c r="C295" s="2" t="s">
        <v>52</v>
      </c>
      <c r="D295" s="24" t="str">
        <f>VLOOKUP(C295,HDADispositiondesc!B:C,2,0)</f>
        <v>Contact your Mental Health Provider today</v>
      </c>
      <c r="E295" s="24" t="str">
        <f>VLOOKUP(F295,HDAOutcomedesc!$C:$E,3,0)</f>
        <v>014</v>
      </c>
      <c r="F295" t="s">
        <v>53</v>
      </c>
      <c r="G295" s="1">
        <v>0</v>
      </c>
      <c r="P295"/>
      <c r="R295"/>
      <c r="Y295"/>
      <c r="AC295"/>
      <c r="AD295"/>
      <c r="AE295"/>
      <c r="AF295"/>
      <c r="AG295"/>
      <c r="AH295"/>
      <c r="AI295"/>
      <c r="AJ295"/>
      <c r="AK295"/>
      <c r="AL295"/>
      <c r="AM295"/>
      <c r="AN295"/>
      <c r="AO295"/>
      <c r="AP295"/>
      <c r="AQ295"/>
      <c r="AR295"/>
      <c r="AS295"/>
      <c r="AT295"/>
      <c r="AU295"/>
      <c r="AV295"/>
      <c r="AW295"/>
      <c r="AX295"/>
    </row>
    <row r="296" spans="1:55" hidden="1">
      <c r="B296" s="83" t="s">
        <v>325</v>
      </c>
      <c r="C296" s="2" t="s">
        <v>54</v>
      </c>
      <c r="D296" s="24" t="str">
        <f>VLOOKUP(C296,HDADispositiondesc!B:C,2,0)</f>
        <v>Contact your Mental Health Provider this week</v>
      </c>
      <c r="E296" s="24" t="str">
        <f>VLOOKUP(F296,HDAOutcomedesc!$C:$E,3,0)</f>
        <v>015</v>
      </c>
      <c r="F296" t="s">
        <v>56</v>
      </c>
      <c r="G296" s="1">
        <v>0</v>
      </c>
      <c r="P296"/>
      <c r="R296"/>
      <c r="Y296"/>
      <c r="AC296"/>
      <c r="AD296"/>
      <c r="AE296"/>
      <c r="AF296"/>
      <c r="AG296"/>
      <c r="AH296"/>
      <c r="AI296"/>
      <c r="AJ296"/>
      <c r="AK296"/>
      <c r="AL296"/>
      <c r="AM296"/>
      <c r="AN296"/>
      <c r="AO296"/>
      <c r="AP296"/>
      <c r="AQ296"/>
      <c r="AR296"/>
      <c r="AS296"/>
      <c r="AT296"/>
      <c r="AU296"/>
      <c r="AV296"/>
      <c r="AW296"/>
      <c r="AX296"/>
    </row>
    <row r="297" spans="1:55" hidden="1">
      <c r="B297" s="83" t="s">
        <v>325</v>
      </c>
      <c r="C297" t="s">
        <v>58</v>
      </c>
      <c r="D297" s="24" t="str">
        <f>VLOOKUP(C297,HDADispositiondesc!B:C,2,0)</f>
        <v>Contact your optometrist/ophthalmologist in 2 hrs</v>
      </c>
      <c r="E297" s="24" t="str">
        <f>VLOOKUP(F297,HDAOutcomedesc!$C:$E,3,0)</f>
        <v>016</v>
      </c>
      <c r="F297" t="s">
        <v>59</v>
      </c>
      <c r="G297" s="1">
        <v>0</v>
      </c>
      <c r="P297"/>
      <c r="R297"/>
      <c r="Y297"/>
      <c r="AC297"/>
      <c r="AD297"/>
      <c r="AE297"/>
      <c r="AF297"/>
      <c r="AG297"/>
      <c r="AH297"/>
      <c r="AI297"/>
      <c r="AJ297"/>
      <c r="AK297"/>
      <c r="AL297"/>
      <c r="AM297"/>
      <c r="AN297"/>
      <c r="AO297"/>
      <c r="AP297"/>
      <c r="AQ297"/>
      <c r="AR297"/>
      <c r="AS297"/>
      <c r="AT297"/>
      <c r="AU297"/>
      <c r="AV297"/>
      <c r="AW297"/>
      <c r="AX297"/>
    </row>
    <row r="298" spans="1:55" hidden="1">
      <c r="B298" s="83" t="s">
        <v>325</v>
      </c>
      <c r="C298" t="s">
        <v>61</v>
      </c>
      <c r="D298" s="24" t="str">
        <f>VLOOKUP(C298,HDADispositiondesc!B:C,2,0)</f>
        <v>Contact your optometrist/ophthalmologist in 24 hrs</v>
      </c>
      <c r="E298" s="24" t="str">
        <f>VLOOKUP(F298,HDAOutcomedesc!$C:$E,3,0)</f>
        <v>017</v>
      </c>
      <c r="F298" t="s">
        <v>62</v>
      </c>
      <c r="G298" s="1">
        <v>0</v>
      </c>
      <c r="P298"/>
      <c r="R298"/>
      <c r="Y298"/>
      <c r="AC298"/>
      <c r="AD298"/>
      <c r="AE298"/>
      <c r="AF298"/>
      <c r="AG298"/>
      <c r="AH298"/>
      <c r="AI298"/>
      <c r="AJ298"/>
      <c r="AK298"/>
      <c r="AL298"/>
      <c r="AM298"/>
      <c r="AN298"/>
      <c r="AO298"/>
      <c r="AP298"/>
      <c r="AQ298"/>
      <c r="AR298"/>
      <c r="AS298"/>
      <c r="AT298"/>
      <c r="AU298"/>
      <c r="AV298"/>
      <c r="AW298"/>
      <c r="AX298"/>
    </row>
    <row r="299" spans="1:55" hidden="1">
      <c r="B299" s="83" t="s">
        <v>325</v>
      </c>
      <c r="C299" t="s">
        <v>64</v>
      </c>
      <c r="D299" s="24" t="str">
        <f>VLOOKUP(C299,HDADispositiondesc!B:C,2,0)</f>
        <v>Contact your optometrist/ophthalmologist within a week</v>
      </c>
      <c r="E299" s="24" t="str">
        <f>VLOOKUP(F299,HDAOutcomedesc!$C:$E,3,0)</f>
        <v>018</v>
      </c>
      <c r="F299" t="s">
        <v>65</v>
      </c>
      <c r="G299" s="1">
        <v>0</v>
      </c>
      <c r="P299"/>
      <c r="R299"/>
      <c r="Y299"/>
      <c r="AC299"/>
      <c r="AD299"/>
      <c r="AE299"/>
      <c r="AF299"/>
      <c r="AG299"/>
      <c r="AH299"/>
      <c r="AI299"/>
      <c r="AJ299"/>
      <c r="AK299"/>
      <c r="AL299"/>
      <c r="AM299"/>
      <c r="AN299"/>
      <c r="AO299"/>
      <c r="AP299"/>
      <c r="AQ299"/>
      <c r="AR299"/>
      <c r="AS299"/>
      <c r="AT299"/>
      <c r="AU299"/>
      <c r="AV299"/>
      <c r="AW299"/>
      <c r="AX299"/>
    </row>
    <row r="300" spans="1:55" hidden="1">
      <c r="B300" s="83" t="s">
        <v>325</v>
      </c>
      <c r="C300" t="s">
        <v>67</v>
      </c>
      <c r="D300" s="24" t="str">
        <f>VLOOKUP(C300,HDADispositiondesc!B:C,2,0)</f>
        <v>Refer to Medicines Line</v>
      </c>
      <c r="E300" s="24" t="str">
        <f>VLOOKUP(F300,HDAOutcomedesc!$C:$E,3,0)</f>
        <v>026</v>
      </c>
      <c r="F300" t="s">
        <v>68</v>
      </c>
      <c r="G300" s="1">
        <v>1</v>
      </c>
      <c r="P300"/>
      <c r="Q300" s="2" t="s">
        <v>144</v>
      </c>
      <c r="R300"/>
      <c r="Y300"/>
      <c r="AC300"/>
      <c r="AD300"/>
      <c r="AE300"/>
      <c r="AF300"/>
      <c r="AG300"/>
      <c r="AH300"/>
      <c r="AI300"/>
      <c r="AJ300"/>
      <c r="AK300"/>
      <c r="AL300"/>
      <c r="AM300"/>
      <c r="AN300"/>
      <c r="AO300"/>
      <c r="AP300"/>
      <c r="AQ300"/>
      <c r="AR300"/>
      <c r="AS300"/>
      <c r="AT300"/>
      <c r="AU300"/>
      <c r="AV300"/>
      <c r="AW300"/>
      <c r="AX300"/>
    </row>
    <row r="301" spans="1:55" hidden="1">
      <c r="B301" s="83" t="s">
        <v>325</v>
      </c>
      <c r="C301" t="s">
        <v>67</v>
      </c>
      <c r="D301" s="24" t="str">
        <f>VLOOKUP(C301,HDADispositiondesc!B:C,2,0)</f>
        <v>Refer to Medicines Line</v>
      </c>
      <c r="E301" s="24" t="str">
        <f>VLOOKUP(F301,HDAOutcomedesc!$C:$E,3,0)</f>
        <v>041</v>
      </c>
      <c r="F301" t="s">
        <v>74</v>
      </c>
      <c r="G301" s="1">
        <v>0</v>
      </c>
      <c r="P301"/>
      <c r="R301"/>
      <c r="Y301"/>
      <c r="AC301"/>
      <c r="AD301"/>
      <c r="AE301"/>
      <c r="AF301"/>
      <c r="AG301"/>
      <c r="AH301"/>
      <c r="AI301"/>
      <c r="AJ301"/>
      <c r="AK301"/>
      <c r="AL301"/>
      <c r="AM301"/>
      <c r="AN301"/>
      <c r="AO301"/>
      <c r="AP301"/>
      <c r="AQ301"/>
      <c r="AR301"/>
      <c r="AS301"/>
      <c r="AT301"/>
      <c r="AU301"/>
      <c r="AV301"/>
      <c r="AW301"/>
      <c r="AX301"/>
    </row>
    <row r="302" spans="1:55" hidden="1">
      <c r="B302" s="83" t="s">
        <v>325</v>
      </c>
      <c r="C302" t="s">
        <v>75</v>
      </c>
      <c r="D302" s="24" t="str">
        <f>VLOOKUP(C302,HDADispositiondesc!B:C,2,0)</f>
        <v>Refer to Poisons Information Centre immediately</v>
      </c>
      <c r="E302" s="24" t="str">
        <f>VLOOKUP(F302,HDAOutcomedesc!$C:$E,3,0)</f>
        <v>050</v>
      </c>
      <c r="F302" t="s">
        <v>76</v>
      </c>
      <c r="G302" s="1">
        <v>0</v>
      </c>
      <c r="P302"/>
      <c r="R302"/>
      <c r="Y302"/>
      <c r="AC302"/>
      <c r="AD302"/>
      <c r="AE302"/>
      <c r="AF302"/>
      <c r="AG302"/>
      <c r="AH302"/>
      <c r="AI302"/>
      <c r="AJ302"/>
      <c r="AK302"/>
      <c r="AL302"/>
      <c r="AM302"/>
      <c r="AN302"/>
      <c r="AO302"/>
      <c r="AP302"/>
      <c r="AQ302"/>
      <c r="AR302"/>
      <c r="AS302"/>
      <c r="AT302"/>
      <c r="AU302"/>
      <c r="AV302"/>
      <c r="AW302"/>
      <c r="AX302"/>
    </row>
    <row r="303" spans="1:55" hidden="1">
      <c r="B303" s="83" t="s">
        <v>325</v>
      </c>
      <c r="C303" t="s">
        <v>78</v>
      </c>
      <c r="D303" s="24" t="str">
        <f>VLOOKUP(C303,HDADispositiondesc!B:C,2,0)</f>
        <v>Refer to State Pharmacy Service</v>
      </c>
      <c r="E303" s="24" t="str">
        <f>VLOOKUP(F303,HDAOutcomedesc!$C:$E,3,0)</f>
        <v>029</v>
      </c>
      <c r="F303" s="2" t="s">
        <v>79</v>
      </c>
      <c r="G303" s="1">
        <v>0</v>
      </c>
      <c r="P303"/>
      <c r="R303"/>
      <c r="Y303"/>
      <c r="AC303"/>
      <c r="AD303"/>
      <c r="AE303"/>
      <c r="AF303"/>
      <c r="AG303"/>
      <c r="AH303"/>
      <c r="AI303"/>
      <c r="AJ303"/>
      <c r="AK303"/>
      <c r="AL303"/>
      <c r="AM303"/>
      <c r="AN303"/>
      <c r="AO303"/>
      <c r="AP303"/>
      <c r="AQ303"/>
      <c r="AR303"/>
      <c r="AS303"/>
      <c r="AT303"/>
      <c r="AU303"/>
      <c r="AV303"/>
      <c r="AW303"/>
      <c r="AX303"/>
    </row>
    <row r="304" spans="1:55" hidden="1">
      <c r="B304" s="83" t="s">
        <v>325</v>
      </c>
      <c r="C304" s="2" t="s">
        <v>81</v>
      </c>
      <c r="D304" s="24" t="str">
        <f>VLOOKUP(C304,HDADispositiondesc!B:C,2,0)</f>
        <v>See dentist in 2 hrs</v>
      </c>
      <c r="E304" s="24" t="str">
        <f>VLOOKUP(F304,HDAOutcomedesc!$C:$E,3,0)</f>
        <v>011</v>
      </c>
      <c r="F304" t="s">
        <v>82</v>
      </c>
      <c r="G304" s="1">
        <v>0</v>
      </c>
      <c r="P304"/>
      <c r="R304"/>
      <c r="Y304"/>
      <c r="AC304"/>
      <c r="AD304"/>
      <c r="AE304"/>
      <c r="AF304"/>
      <c r="AG304"/>
      <c r="AH304"/>
      <c r="AI304"/>
      <c r="AJ304"/>
      <c r="AK304"/>
      <c r="AL304"/>
      <c r="AM304"/>
      <c r="AN304"/>
      <c r="AO304"/>
      <c r="AP304"/>
      <c r="AQ304"/>
      <c r="AR304"/>
      <c r="AS304"/>
      <c r="AT304"/>
      <c r="AU304"/>
      <c r="AV304"/>
      <c r="AW304"/>
      <c r="AX304"/>
    </row>
    <row r="305" spans="2:50" hidden="1">
      <c r="B305" s="83" t="s">
        <v>325</v>
      </c>
      <c r="C305" s="2" t="s">
        <v>84</v>
      </c>
      <c r="D305" s="24" t="str">
        <f>VLOOKUP(C305,HDADispositiondesc!B:C,2,0)</f>
        <v>See dentist in 24 hrs</v>
      </c>
      <c r="E305" s="24" t="str">
        <f>VLOOKUP(F305,HDAOutcomedesc!$C:$E,3,0)</f>
        <v>012</v>
      </c>
      <c r="F305" t="s">
        <v>85</v>
      </c>
      <c r="G305" s="1">
        <v>0</v>
      </c>
      <c r="P305"/>
      <c r="R305"/>
      <c r="Y305"/>
      <c r="AC305"/>
      <c r="AD305"/>
      <c r="AE305"/>
      <c r="AF305"/>
      <c r="AG305"/>
      <c r="AH305"/>
      <c r="AI305"/>
      <c r="AJ305"/>
      <c r="AK305"/>
      <c r="AL305"/>
      <c r="AM305"/>
      <c r="AN305"/>
      <c r="AO305"/>
      <c r="AP305"/>
      <c r="AQ305"/>
      <c r="AR305"/>
      <c r="AS305"/>
      <c r="AT305"/>
      <c r="AU305"/>
      <c r="AV305"/>
      <c r="AW305"/>
      <c r="AX305"/>
    </row>
    <row r="306" spans="2:50" hidden="1">
      <c r="B306" s="83" t="s">
        <v>325</v>
      </c>
      <c r="C306" s="2" t="s">
        <v>87</v>
      </c>
      <c r="D306" s="24" t="str">
        <f>VLOOKUP(C306,HDADispositiondesc!B:C,2,0)</f>
        <v>See dentist within the next week</v>
      </c>
      <c r="E306" s="24" t="str">
        <f>VLOOKUP(F306,HDAOutcomedesc!$C:$E,3,0)</f>
        <v>032</v>
      </c>
      <c r="F306" t="s">
        <v>88</v>
      </c>
      <c r="G306" s="1">
        <v>0</v>
      </c>
      <c r="P306"/>
      <c r="R306"/>
      <c r="Y306"/>
      <c r="AC306"/>
      <c r="AD306"/>
      <c r="AE306"/>
      <c r="AF306"/>
      <c r="AG306"/>
      <c r="AH306"/>
      <c r="AI306"/>
      <c r="AJ306"/>
      <c r="AK306"/>
      <c r="AL306"/>
      <c r="AM306"/>
      <c r="AN306"/>
      <c r="AO306"/>
      <c r="AP306"/>
      <c r="AQ306"/>
      <c r="AR306"/>
      <c r="AS306"/>
      <c r="AT306"/>
      <c r="AU306"/>
      <c r="AV306"/>
      <c r="AW306"/>
      <c r="AX306"/>
    </row>
    <row r="307" spans="2:50" hidden="1">
      <c r="B307" s="83" t="s">
        <v>325</v>
      </c>
      <c r="C307" s="2" t="s">
        <v>90</v>
      </c>
      <c r="D307" s="24" t="str">
        <f>VLOOKUP(C307,HDADispositiondesc!B:C,2,0)</f>
        <v>See GP in 2 hrs</v>
      </c>
      <c r="E307" s="24" t="str">
        <f>VLOOKUP(F307,HDAOutcomedesc!$C:$E,3,0)</f>
        <v>033</v>
      </c>
      <c r="F307" t="s">
        <v>91</v>
      </c>
      <c r="G307">
        <v>1</v>
      </c>
      <c r="P307"/>
      <c r="R307"/>
      <c r="Y307"/>
      <c r="AC307"/>
      <c r="AD307"/>
      <c r="AE307"/>
      <c r="AF307"/>
      <c r="AG307"/>
      <c r="AH307"/>
      <c r="AI307"/>
      <c r="AJ307"/>
      <c r="AK307"/>
      <c r="AL307"/>
      <c r="AM307"/>
      <c r="AN307"/>
      <c r="AO307"/>
      <c r="AP307"/>
      <c r="AQ307"/>
      <c r="AR307"/>
      <c r="AS307"/>
      <c r="AT307"/>
      <c r="AU307"/>
      <c r="AV307"/>
      <c r="AW307"/>
      <c r="AX307"/>
    </row>
    <row r="308" spans="2:50" hidden="1">
      <c r="B308" s="83" t="s">
        <v>325</v>
      </c>
      <c r="C308" s="2" t="s">
        <v>90</v>
      </c>
      <c r="D308" s="24" t="str">
        <f>VLOOKUP(C308,HDADispositiondesc!B:C,2,0)</f>
        <v>See GP in 2 hrs</v>
      </c>
      <c r="E308" s="24" t="str">
        <f>VLOOKUP(F308,HDAOutcomedesc!$C:$E,3,0)</f>
        <v>051</v>
      </c>
      <c r="F308" s="24" t="s">
        <v>44</v>
      </c>
      <c r="G308" s="1">
        <v>0</v>
      </c>
      <c r="P308"/>
      <c r="R308" s="2">
        <v>3</v>
      </c>
      <c r="Y308"/>
      <c r="AC308"/>
      <c r="AD308"/>
      <c r="AE308"/>
      <c r="AF308"/>
      <c r="AG308"/>
      <c r="AH308"/>
      <c r="AI308"/>
      <c r="AJ308"/>
      <c r="AK308"/>
      <c r="AL308"/>
      <c r="AM308"/>
      <c r="AN308"/>
      <c r="AO308"/>
      <c r="AP308"/>
      <c r="AQ308"/>
      <c r="AR308"/>
      <c r="AS308"/>
      <c r="AT308"/>
      <c r="AU308"/>
      <c r="AV308"/>
      <c r="AW308"/>
      <c r="AX308"/>
    </row>
    <row r="309" spans="2:50" hidden="1">
      <c r="B309" s="83" t="s">
        <v>325</v>
      </c>
      <c r="C309" s="2" t="s">
        <v>93</v>
      </c>
      <c r="D309" s="24" t="str">
        <f>VLOOKUP(C309,HDADispositiondesc!B:C,2,0)</f>
        <v>See GP in 2 hrs, inc telehealth</v>
      </c>
      <c r="E309" s="24" t="str">
        <f>VLOOKUP(F309,HDAOutcomedesc!$C:$E,3,0)</f>
        <v>034</v>
      </c>
      <c r="F309" t="s">
        <v>94</v>
      </c>
      <c r="G309" s="1">
        <v>2</v>
      </c>
      <c r="P309"/>
      <c r="R309"/>
      <c r="Y309"/>
      <c r="AC309"/>
      <c r="AD309"/>
      <c r="AE309"/>
      <c r="AF309"/>
      <c r="AG309"/>
      <c r="AH309"/>
      <c r="AI309"/>
      <c r="AJ309"/>
      <c r="AK309"/>
      <c r="AL309"/>
      <c r="AM309"/>
      <c r="AN309"/>
      <c r="AO309"/>
      <c r="AP309"/>
      <c r="AQ309"/>
      <c r="AR309"/>
      <c r="AS309"/>
      <c r="AT309"/>
      <c r="AU309"/>
      <c r="AV309"/>
      <c r="AW309"/>
      <c r="AX309"/>
    </row>
    <row r="310" spans="2:50" hidden="1">
      <c r="B310" s="83" t="s">
        <v>325</v>
      </c>
      <c r="C310" s="2" t="s">
        <v>93</v>
      </c>
      <c r="D310" s="24" t="str">
        <f>VLOOKUP(C310,HDADispositiondesc!B:C,2,0)</f>
        <v>See GP in 2 hrs, inc telehealth</v>
      </c>
      <c r="E310" s="24" t="str">
        <f>VLOOKUP(F310,HDAOutcomedesc!$C:$E,3,0)</f>
        <v>046</v>
      </c>
      <c r="F310" t="s">
        <v>95</v>
      </c>
      <c r="G310" s="1">
        <v>1</v>
      </c>
      <c r="O310" t="s">
        <v>96</v>
      </c>
      <c r="P310" s="47" t="s">
        <v>97</v>
      </c>
      <c r="Q310" t="s">
        <v>98</v>
      </c>
      <c r="R310"/>
      <c r="Y310"/>
      <c r="AC310"/>
      <c r="AD310"/>
      <c r="AE310"/>
      <c r="AF310"/>
      <c r="AG310"/>
      <c r="AH310"/>
      <c r="AI310"/>
      <c r="AJ310"/>
      <c r="AK310"/>
      <c r="AL310"/>
      <c r="AM310"/>
      <c r="AN310"/>
      <c r="AO310"/>
      <c r="AP310"/>
      <c r="AQ310"/>
      <c r="AR310"/>
      <c r="AS310"/>
      <c r="AT310"/>
      <c r="AU310"/>
      <c r="AV310"/>
      <c r="AW310"/>
      <c r="AX310"/>
    </row>
    <row r="311" spans="2:50" hidden="1">
      <c r="B311" s="83" t="s">
        <v>325</v>
      </c>
      <c r="C311" s="2" t="s">
        <v>93</v>
      </c>
      <c r="D311" s="24" t="str">
        <f>VLOOKUP(C311,HDADispositiondesc!B:C,2,0)</f>
        <v>See GP in 2 hrs, inc telehealth</v>
      </c>
      <c r="E311" s="24" t="str">
        <f>VLOOKUP(F311,HDAOutcomedesc!$C:$E,3,0)</f>
        <v>051</v>
      </c>
      <c r="F311" s="24" t="s">
        <v>44</v>
      </c>
      <c r="G311" s="1">
        <v>0</v>
      </c>
      <c r="P311"/>
      <c r="R311" s="2">
        <v>3</v>
      </c>
      <c r="Y311"/>
      <c r="AC311"/>
      <c r="AD311"/>
      <c r="AE311"/>
      <c r="AF311"/>
      <c r="AG311"/>
      <c r="AH311"/>
      <c r="AI311"/>
      <c r="AJ311"/>
      <c r="AK311"/>
      <c r="AL311"/>
      <c r="AM311"/>
      <c r="AN311"/>
      <c r="AO311"/>
      <c r="AP311"/>
      <c r="AQ311"/>
      <c r="AR311"/>
      <c r="AS311"/>
      <c r="AT311"/>
      <c r="AU311"/>
      <c r="AV311"/>
      <c r="AW311"/>
      <c r="AX311"/>
    </row>
    <row r="312" spans="2:50" hidden="1">
      <c r="B312" s="83" t="s">
        <v>325</v>
      </c>
      <c r="C312" s="2" t="s">
        <v>100</v>
      </c>
      <c r="D312" s="24" t="str">
        <f>VLOOKUP(C312,HDADispositiondesc!B:C,2,0)</f>
        <v>See a doctor today</v>
      </c>
      <c r="E312" s="24" t="str">
        <f>VLOOKUP(F312,HDAOutcomedesc!$C:$E,3,0)</f>
        <v>035</v>
      </c>
      <c r="F312" t="s">
        <v>101</v>
      </c>
      <c r="G312" s="1">
        <v>1</v>
      </c>
      <c r="P312"/>
      <c r="R312"/>
      <c r="Y312"/>
      <c r="AC312"/>
      <c r="AD312"/>
      <c r="AE312"/>
      <c r="AF312"/>
      <c r="AG312"/>
      <c r="AH312"/>
      <c r="AI312"/>
      <c r="AJ312"/>
      <c r="AK312"/>
      <c r="AL312"/>
      <c r="AM312"/>
      <c r="AN312"/>
      <c r="AO312"/>
      <c r="AP312"/>
      <c r="AQ312"/>
      <c r="AR312"/>
      <c r="AS312"/>
      <c r="AT312"/>
      <c r="AU312"/>
      <c r="AV312"/>
      <c r="AW312"/>
      <c r="AX312"/>
    </row>
    <row r="313" spans="2:50" hidden="1">
      <c r="B313" s="83" t="s">
        <v>325</v>
      </c>
      <c r="C313" s="2" t="s">
        <v>100</v>
      </c>
      <c r="D313" s="24" t="str">
        <f>VLOOKUP(C313,HDADispositiondesc!B:C,2,0)</f>
        <v>See a doctor today</v>
      </c>
      <c r="E313" s="24" t="str">
        <f>VLOOKUP(F313,HDAOutcomedesc!$C:$E,3,0)</f>
        <v>051</v>
      </c>
      <c r="F313" s="24" t="s">
        <v>44</v>
      </c>
      <c r="G313" s="1">
        <v>0</v>
      </c>
      <c r="P313"/>
      <c r="R313" s="2">
        <v>3</v>
      </c>
      <c r="Y313"/>
      <c r="AC313"/>
      <c r="AD313"/>
      <c r="AE313"/>
      <c r="AF313"/>
      <c r="AG313"/>
      <c r="AH313"/>
      <c r="AI313"/>
      <c r="AJ313"/>
      <c r="AK313"/>
      <c r="AL313"/>
      <c r="AM313"/>
      <c r="AN313"/>
      <c r="AO313"/>
      <c r="AP313"/>
      <c r="AQ313"/>
      <c r="AR313"/>
      <c r="AS313"/>
      <c r="AT313"/>
      <c r="AU313"/>
      <c r="AV313"/>
      <c r="AW313"/>
      <c r="AX313"/>
    </row>
    <row r="314" spans="2:50" hidden="1">
      <c r="B314" s="83" t="s">
        <v>325</v>
      </c>
      <c r="C314" s="2" t="s">
        <v>103</v>
      </c>
      <c r="D314" s="24" t="str">
        <f>VLOOKUP(C314,HDADispositiondesc!B:C,2,0)</f>
        <v>See a doctor today, inc. telehealth</v>
      </c>
      <c r="E314" s="24" t="str">
        <f>VLOOKUP(F314,HDAOutcomedesc!$C:$E,3,0)</f>
        <v>036</v>
      </c>
      <c r="F314" t="s">
        <v>104</v>
      </c>
      <c r="G314" s="1">
        <v>2</v>
      </c>
      <c r="P314"/>
      <c r="R314"/>
      <c r="Y314"/>
      <c r="AC314"/>
      <c r="AD314"/>
      <c r="AE314"/>
      <c r="AF314"/>
      <c r="AG314"/>
      <c r="AH314"/>
      <c r="AI314"/>
      <c r="AJ314"/>
      <c r="AK314"/>
      <c r="AL314"/>
      <c r="AM314"/>
      <c r="AN314"/>
      <c r="AO314"/>
      <c r="AP314"/>
      <c r="AQ314"/>
      <c r="AR314"/>
      <c r="AS314"/>
      <c r="AT314"/>
      <c r="AU314"/>
      <c r="AV314"/>
      <c r="AW314"/>
      <c r="AX314"/>
    </row>
    <row r="315" spans="2:50" hidden="1">
      <c r="B315" s="83" t="s">
        <v>325</v>
      </c>
      <c r="C315" s="2" t="s">
        <v>103</v>
      </c>
      <c r="D315" s="24" t="str">
        <f>VLOOKUP(C315,HDADispositiondesc!B:C,2,0)</f>
        <v>See a doctor today, inc. telehealth</v>
      </c>
      <c r="E315" s="24" t="str">
        <f>VLOOKUP(F315,HDAOutcomedesc!$C:$E,3,0)</f>
        <v>046</v>
      </c>
      <c r="F315" t="s">
        <v>95</v>
      </c>
      <c r="G315" s="1">
        <v>1</v>
      </c>
      <c r="O315" s="2" t="s">
        <v>96</v>
      </c>
      <c r="P315" s="47" t="s">
        <v>97</v>
      </c>
      <c r="Q315" t="s">
        <v>98</v>
      </c>
      <c r="R315"/>
      <c r="Y315"/>
      <c r="AC315"/>
      <c r="AD315"/>
      <c r="AE315"/>
      <c r="AF315"/>
      <c r="AG315"/>
      <c r="AH315"/>
      <c r="AI315"/>
      <c r="AJ315"/>
      <c r="AK315"/>
      <c r="AL315"/>
      <c r="AM315"/>
      <c r="AN315"/>
      <c r="AO315"/>
      <c r="AP315"/>
      <c r="AQ315"/>
      <c r="AR315"/>
      <c r="AS315"/>
      <c r="AT315"/>
      <c r="AU315"/>
      <c r="AV315"/>
      <c r="AW315"/>
      <c r="AX315"/>
    </row>
    <row r="316" spans="2:50" hidden="1">
      <c r="B316" s="83" t="s">
        <v>325</v>
      </c>
      <c r="C316" s="2" t="s">
        <v>103</v>
      </c>
      <c r="D316" s="24" t="str">
        <f>VLOOKUP(C316,HDADispositiondesc!B:C,2,0)</f>
        <v>See a doctor today, inc. telehealth</v>
      </c>
      <c r="E316" s="24" t="str">
        <f>VLOOKUP(F316,HDAOutcomedesc!$C:$E,3,0)</f>
        <v>051</v>
      </c>
      <c r="F316" s="24" t="s">
        <v>44</v>
      </c>
      <c r="G316" s="1">
        <v>0</v>
      </c>
      <c r="P316"/>
      <c r="R316" s="2">
        <v>3</v>
      </c>
      <c r="Y316"/>
      <c r="AC316"/>
      <c r="AD316"/>
      <c r="AE316"/>
      <c r="AF316"/>
      <c r="AG316"/>
      <c r="AH316"/>
      <c r="AI316"/>
      <c r="AJ316"/>
      <c r="AK316"/>
      <c r="AL316"/>
      <c r="AM316"/>
      <c r="AN316"/>
      <c r="AO316"/>
      <c r="AP316"/>
      <c r="AQ316"/>
      <c r="AR316"/>
      <c r="AS316"/>
      <c r="AT316"/>
      <c r="AU316"/>
      <c r="AV316"/>
      <c r="AW316"/>
      <c r="AX316"/>
    </row>
    <row r="317" spans="2:50" hidden="1">
      <c r="B317" s="83" t="s">
        <v>325</v>
      </c>
      <c r="C317" s="2" t="s">
        <v>106</v>
      </c>
      <c r="D317" s="24" t="str">
        <f>VLOOKUP(C317,HDADispositiondesc!B:C,2,0)</f>
        <v>See GP within the next week</v>
      </c>
      <c r="E317" s="24" t="str">
        <f>VLOOKUP(F317,HDAOutcomedesc!$C:$E,3,0)</f>
        <v>037</v>
      </c>
      <c r="F317" t="s">
        <v>107</v>
      </c>
      <c r="G317" s="1">
        <v>1</v>
      </c>
      <c r="P317"/>
      <c r="R317"/>
      <c r="Y317"/>
      <c r="AC317"/>
      <c r="AD317"/>
      <c r="AE317"/>
      <c r="AF317"/>
      <c r="AG317"/>
      <c r="AH317"/>
      <c r="AI317"/>
      <c r="AJ317"/>
      <c r="AK317"/>
      <c r="AL317"/>
      <c r="AM317"/>
      <c r="AN317"/>
      <c r="AO317"/>
      <c r="AP317"/>
      <c r="AQ317"/>
      <c r="AR317"/>
      <c r="AS317"/>
      <c r="AT317"/>
      <c r="AU317"/>
      <c r="AV317"/>
      <c r="AW317"/>
      <c r="AX317"/>
    </row>
    <row r="318" spans="2:50" hidden="1">
      <c r="B318" s="83" t="s">
        <v>325</v>
      </c>
      <c r="C318" s="2" t="s">
        <v>106</v>
      </c>
      <c r="D318" s="24" t="str">
        <f>VLOOKUP(C318,HDADispositiondesc!B:C,2,0)</f>
        <v>See GP within the next week</v>
      </c>
      <c r="E318" s="24" t="str">
        <f>VLOOKUP(F318,HDAOutcomedesc!$C:$E,3,0)</f>
        <v>051</v>
      </c>
      <c r="F318" s="24" t="s">
        <v>44</v>
      </c>
      <c r="G318" s="1">
        <v>0</v>
      </c>
      <c r="P318"/>
      <c r="R318" s="2">
        <v>3</v>
      </c>
      <c r="Y318"/>
      <c r="AC318"/>
      <c r="AD318"/>
      <c r="AE318"/>
      <c r="AF318"/>
      <c r="AG318"/>
      <c r="AH318"/>
      <c r="AI318"/>
      <c r="AJ318"/>
      <c r="AK318"/>
      <c r="AL318"/>
      <c r="AM318"/>
      <c r="AN318"/>
      <c r="AO318"/>
      <c r="AP318"/>
      <c r="AQ318"/>
      <c r="AR318"/>
      <c r="AS318"/>
      <c r="AT318"/>
      <c r="AU318"/>
      <c r="AV318"/>
      <c r="AW318"/>
      <c r="AX318"/>
    </row>
    <row r="319" spans="2:50" hidden="1">
      <c r="B319" s="83" t="s">
        <v>325</v>
      </c>
      <c r="C319" s="2" t="s">
        <v>109</v>
      </c>
      <c r="D319" s="24" t="str">
        <f>VLOOKUP(C319,HDADispositiondesc!B:C,2,0)</f>
        <v>See GP within the next week, inc. telehealth</v>
      </c>
      <c r="E319" s="24" t="str">
        <f>VLOOKUP(F319,HDAOutcomedesc!$C:$E,3,0)</f>
        <v>038</v>
      </c>
      <c r="F319" t="s">
        <v>110</v>
      </c>
      <c r="G319" s="1">
        <v>1</v>
      </c>
      <c r="P319"/>
      <c r="R319"/>
      <c r="Y319"/>
      <c r="AC319"/>
      <c r="AD319"/>
      <c r="AE319"/>
      <c r="AF319"/>
      <c r="AG319"/>
      <c r="AH319"/>
      <c r="AI319"/>
      <c r="AJ319"/>
      <c r="AK319"/>
      <c r="AL319"/>
      <c r="AM319"/>
      <c r="AN319"/>
      <c r="AO319"/>
      <c r="AP319"/>
      <c r="AQ319"/>
      <c r="AR319"/>
      <c r="AS319"/>
      <c r="AT319"/>
      <c r="AU319"/>
      <c r="AV319"/>
      <c r="AW319"/>
      <c r="AX319"/>
    </row>
    <row r="320" spans="2:50" hidden="1">
      <c r="B320" s="83" t="s">
        <v>325</v>
      </c>
      <c r="C320" s="2" t="s">
        <v>109</v>
      </c>
      <c r="D320" s="24" t="str">
        <f>VLOOKUP(C320,HDADispositiondesc!B:C,2,0)</f>
        <v>See GP within the next week, inc. telehealth</v>
      </c>
      <c r="E320" s="24" t="str">
        <f>VLOOKUP(F320,HDAOutcomedesc!$C:$E,3,0)</f>
        <v>051</v>
      </c>
      <c r="F320" s="24" t="s">
        <v>44</v>
      </c>
      <c r="G320" s="1">
        <v>0</v>
      </c>
      <c r="P320"/>
      <c r="R320">
        <v>3</v>
      </c>
      <c r="Y320"/>
      <c r="AC320"/>
      <c r="AD320"/>
      <c r="AE320"/>
      <c r="AF320"/>
      <c r="AG320"/>
      <c r="AH320"/>
      <c r="AI320"/>
      <c r="AJ320"/>
      <c r="AK320"/>
      <c r="AL320"/>
      <c r="AM320"/>
      <c r="AN320"/>
      <c r="AO320"/>
      <c r="AP320"/>
      <c r="AQ320"/>
      <c r="AR320"/>
      <c r="AS320"/>
      <c r="AT320"/>
      <c r="AU320"/>
      <c r="AV320"/>
      <c r="AW320"/>
      <c r="AX320"/>
    </row>
    <row r="321" spans="1:55" hidden="1">
      <c r="B321" s="83" t="s">
        <v>325</v>
      </c>
      <c r="C321" s="2" t="s">
        <v>112</v>
      </c>
      <c r="D321" s="24" t="str">
        <f>VLOOKUP(C321,HDADispositiondesc!B:C,2,0)</f>
        <v>See pharmacist in 2 hrs</v>
      </c>
      <c r="E321" s="24" t="str">
        <f>VLOOKUP(F321,HDAOutcomedesc!$C:$E,3,0)</f>
        <v>041</v>
      </c>
      <c r="F321" t="s">
        <v>74</v>
      </c>
      <c r="G321" s="1">
        <v>0</v>
      </c>
      <c r="P321"/>
      <c r="R321"/>
      <c r="Y321"/>
      <c r="AC321"/>
      <c r="AD321"/>
      <c r="AE321"/>
      <c r="AF321"/>
      <c r="AG321"/>
      <c r="AH321"/>
      <c r="AI321"/>
      <c r="AJ321"/>
      <c r="AK321"/>
      <c r="AL321"/>
      <c r="AM321"/>
      <c r="AN321"/>
      <c r="AO321"/>
      <c r="AP321"/>
      <c r="AQ321"/>
      <c r="AR321"/>
      <c r="AS321"/>
      <c r="AT321"/>
      <c r="AU321"/>
      <c r="AV321"/>
      <c r="AW321"/>
      <c r="AX321"/>
    </row>
    <row r="322" spans="1:55" hidden="1">
      <c r="B322" s="83" t="s">
        <v>325</v>
      </c>
      <c r="C322" s="2" t="s">
        <v>113</v>
      </c>
      <c r="D322" s="24" t="str">
        <f>VLOOKUP(C322,HDADispositiondesc!B:C,2,0)</f>
        <v>See pharmacist in 24 hrs</v>
      </c>
      <c r="E322" s="24" t="str">
        <f>VLOOKUP(F322,HDAOutcomedesc!$C:$E,3,0)</f>
        <v>042</v>
      </c>
      <c r="F322" t="s">
        <v>114</v>
      </c>
      <c r="G322" s="1">
        <v>0</v>
      </c>
      <c r="P322"/>
      <c r="R322"/>
      <c r="Y322"/>
      <c r="AC322"/>
      <c r="AD322"/>
      <c r="AE322"/>
      <c r="AF322"/>
      <c r="AG322"/>
      <c r="AH322"/>
      <c r="AI322"/>
      <c r="AJ322"/>
      <c r="AK322"/>
      <c r="AL322"/>
      <c r="AM322"/>
      <c r="AN322"/>
      <c r="AO322"/>
      <c r="AP322"/>
      <c r="AQ322"/>
      <c r="AR322"/>
      <c r="AS322"/>
      <c r="AT322"/>
      <c r="AU322"/>
      <c r="AV322"/>
      <c r="AW322"/>
      <c r="AX322"/>
    </row>
    <row r="323" spans="1:55" hidden="1">
      <c r="B323" s="83" t="s">
        <v>325</v>
      </c>
      <c r="C323" s="2" t="s">
        <v>116</v>
      </c>
      <c r="D323" s="24" t="str">
        <f>VLOOKUP(C323,HDADispositiondesc!B:C,2,0)</f>
        <v>See pharmacist within the next week</v>
      </c>
      <c r="E323" s="24" t="str">
        <f>VLOOKUP(F323,HDAOutcomedesc!$C:$E,3,0)</f>
        <v>043</v>
      </c>
      <c r="F323" t="s">
        <v>117</v>
      </c>
      <c r="G323" s="1">
        <v>0</v>
      </c>
      <c r="P323"/>
      <c r="R323"/>
      <c r="Y323"/>
      <c r="AC323"/>
      <c r="AD323"/>
      <c r="AE323"/>
      <c r="AF323"/>
      <c r="AG323"/>
      <c r="AH323"/>
      <c r="AI323"/>
      <c r="AJ323"/>
      <c r="AK323"/>
      <c r="AL323"/>
      <c r="AM323"/>
      <c r="AN323"/>
      <c r="AO323"/>
      <c r="AP323"/>
      <c r="AQ323"/>
      <c r="AR323"/>
      <c r="AS323"/>
      <c r="AT323"/>
      <c r="AU323"/>
      <c r="AV323"/>
      <c r="AW323"/>
      <c r="AX323"/>
    </row>
    <row r="324" spans="1:55" hidden="1">
      <c r="B324" s="83" t="s">
        <v>325</v>
      </c>
      <c r="C324" s="2" t="s">
        <v>119</v>
      </c>
      <c r="D324" s="24" t="str">
        <f>VLOOKUP(C324,HDADispositiondesc!B:C,2,0)</f>
        <v>See primary maternity care provider in 2 hrs</v>
      </c>
      <c r="E324" s="24" t="str">
        <f>VLOOKUP(F324,HDAOutcomedesc!$C:$E,3,0)</f>
        <v>019</v>
      </c>
      <c r="F324" t="s">
        <v>120</v>
      </c>
      <c r="G324" s="1">
        <v>0</v>
      </c>
      <c r="P324"/>
      <c r="R324"/>
      <c r="Y324"/>
      <c r="AC324"/>
      <c r="AD324"/>
      <c r="AE324"/>
      <c r="AF324"/>
      <c r="AG324"/>
      <c r="AH324"/>
      <c r="AI324"/>
      <c r="AJ324"/>
      <c r="AK324"/>
      <c r="AL324"/>
      <c r="AM324"/>
      <c r="AN324"/>
      <c r="AO324"/>
      <c r="AP324"/>
      <c r="AQ324"/>
      <c r="AR324"/>
      <c r="AS324"/>
      <c r="AT324"/>
      <c r="AU324"/>
      <c r="AV324"/>
      <c r="AW324"/>
      <c r="AX324"/>
    </row>
    <row r="325" spans="1:55" hidden="1">
      <c r="B325" s="83" t="s">
        <v>325</v>
      </c>
      <c r="C325" s="2" t="s">
        <v>122</v>
      </c>
      <c r="D325" s="24" t="str">
        <f>VLOOKUP(C325,HDADispositiondesc!B:C,2,0)</f>
        <v>See primary maternity care provider in 24 hrs</v>
      </c>
      <c r="E325" s="24" t="str">
        <f>VLOOKUP(F325,HDAOutcomedesc!$C:$E,3,0)</f>
        <v>020</v>
      </c>
      <c r="F325" t="s">
        <v>123</v>
      </c>
      <c r="G325" s="1">
        <v>0</v>
      </c>
      <c r="P325"/>
      <c r="R325"/>
      <c r="Y325"/>
      <c r="AC325"/>
      <c r="AD325"/>
      <c r="AE325"/>
      <c r="AF325"/>
      <c r="AG325"/>
      <c r="AH325"/>
      <c r="AI325"/>
      <c r="AJ325"/>
      <c r="AK325"/>
      <c r="AL325"/>
      <c r="AM325"/>
      <c r="AN325"/>
      <c r="AO325"/>
      <c r="AP325"/>
      <c r="AQ325"/>
      <c r="AR325"/>
      <c r="AS325"/>
      <c r="AT325"/>
      <c r="AU325"/>
      <c r="AV325"/>
      <c r="AW325"/>
      <c r="AX325"/>
    </row>
    <row r="326" spans="1:55" hidden="1">
      <c r="B326" s="83" t="s">
        <v>325</v>
      </c>
      <c r="C326" s="2" t="s">
        <v>124</v>
      </c>
      <c r="D326" s="24" t="str">
        <f>VLOOKUP(C326,HDADispositiondesc!B:C,2,0)</f>
        <v>See primary maternity care provider within the next week</v>
      </c>
      <c r="E326" s="24" t="str">
        <f>VLOOKUP(F326,HDAOutcomedesc!$C:$E,3,0)</f>
        <v>021</v>
      </c>
      <c r="F326" t="s">
        <v>125</v>
      </c>
      <c r="G326" s="1">
        <v>0</v>
      </c>
      <c r="P326"/>
      <c r="R326"/>
      <c r="Y326"/>
      <c r="AC326"/>
      <c r="AD326"/>
      <c r="AE326"/>
      <c r="AF326"/>
      <c r="AG326"/>
      <c r="AH326"/>
      <c r="AI326"/>
      <c r="AJ326"/>
      <c r="AK326"/>
      <c r="AL326"/>
      <c r="AM326"/>
      <c r="AN326"/>
      <c r="AO326"/>
      <c r="AP326"/>
      <c r="AQ326"/>
      <c r="AR326"/>
      <c r="AS326"/>
      <c r="AT326"/>
      <c r="AU326"/>
      <c r="AV326"/>
      <c r="AW326"/>
      <c r="AX326"/>
    </row>
    <row r="327" spans="1:55" hidden="1">
      <c r="B327" s="83" t="s">
        <v>325</v>
      </c>
      <c r="C327" s="2" t="s">
        <v>126</v>
      </c>
      <c r="D327" s="24" t="str">
        <f>VLOOKUP(C327,HDADispositiondesc!B:C,2,0)</f>
        <v>Self care</v>
      </c>
      <c r="E327" s="24" t="str">
        <f>VLOOKUP(F327,HDAOutcomedesc!$C:$E,3,0)</f>
        <v>044</v>
      </c>
      <c r="F327" t="s">
        <v>127</v>
      </c>
      <c r="G327" s="1">
        <v>0</v>
      </c>
      <c r="P327"/>
      <c r="R327"/>
      <c r="Y327"/>
      <c r="AC327"/>
      <c r="AD327"/>
      <c r="AE327"/>
      <c r="AF327"/>
      <c r="AG327"/>
      <c r="AH327"/>
      <c r="AI327"/>
      <c r="AJ327"/>
      <c r="AK327"/>
      <c r="AL327"/>
      <c r="AM327"/>
      <c r="AN327"/>
      <c r="AO327"/>
      <c r="AP327"/>
      <c r="AQ327"/>
      <c r="AR327"/>
      <c r="AS327"/>
      <c r="AT327"/>
      <c r="AU327"/>
      <c r="AV327"/>
      <c r="AW327"/>
      <c r="AX327"/>
    </row>
    <row r="328" spans="1:55" hidden="1">
      <c r="B328" s="83" t="s">
        <v>325</v>
      </c>
      <c r="C328" s="2" t="s">
        <v>66</v>
      </c>
      <c r="D328" s="24" t="str">
        <f>VLOOKUP(C328,HDADispositiondesc!B:C,2,0)</f>
        <v>Arrange Emergency Contraception within the next 2 hours</v>
      </c>
      <c r="E328" s="24" t="str">
        <f>VLOOKUP(F328,HDAOutcomedesc!$C:$E,3,0)</f>
        <v>004</v>
      </c>
      <c r="F328" t="s">
        <v>128</v>
      </c>
      <c r="G328" s="1">
        <v>0</v>
      </c>
      <c r="P328"/>
      <c r="R328"/>
      <c r="Y328"/>
      <c r="AC328"/>
      <c r="AD328"/>
      <c r="AE328"/>
      <c r="AF328"/>
      <c r="AG328"/>
      <c r="AH328"/>
      <c r="AI328"/>
      <c r="AJ328"/>
      <c r="AK328"/>
      <c r="AL328"/>
      <c r="AM328"/>
      <c r="AN328"/>
      <c r="AO328"/>
      <c r="AP328"/>
      <c r="AQ328"/>
      <c r="AR328"/>
      <c r="AS328"/>
      <c r="AT328"/>
      <c r="AU328"/>
      <c r="AV328"/>
      <c r="AW328"/>
      <c r="AX328"/>
    </row>
    <row r="329" spans="1:55" hidden="1">
      <c r="B329" s="83" t="s">
        <v>325</v>
      </c>
      <c r="C329" s="2" t="s">
        <v>129</v>
      </c>
      <c r="D329" s="24" t="str">
        <f>VLOOKUP(C329,HDADispositiondesc!B:C,2,0)</f>
        <v>Contact Maternal Child Health Nurse</v>
      </c>
      <c r="E329" s="24" t="str">
        <f>VLOOKUP(F329,HDAOutcomedesc!$C:$E,3,0)</f>
        <v>008</v>
      </c>
      <c r="F329" t="s">
        <v>130</v>
      </c>
      <c r="G329" s="1">
        <v>0</v>
      </c>
      <c r="P329"/>
      <c r="R329"/>
      <c r="Y329"/>
      <c r="AC329"/>
      <c r="AD329"/>
      <c r="AE329"/>
      <c r="AF329"/>
      <c r="AG329"/>
      <c r="AH329"/>
      <c r="AI329"/>
      <c r="AJ329"/>
      <c r="AK329"/>
      <c r="AL329"/>
      <c r="AM329"/>
      <c r="AN329"/>
      <c r="AO329"/>
      <c r="AP329"/>
      <c r="AQ329"/>
      <c r="AR329"/>
      <c r="AS329"/>
      <c r="AT329"/>
      <c r="AU329"/>
      <c r="AV329"/>
      <c r="AW329"/>
      <c r="AX329"/>
    </row>
    <row r="330" spans="1:55" hidden="1">
      <c r="B330" s="83" t="s">
        <v>325</v>
      </c>
      <c r="C330" s="2" t="s">
        <v>131</v>
      </c>
      <c r="D330" s="24" t="str">
        <f>VLOOKUP(C330,HDADispositiondesc!B:C,2,0)</f>
        <v>Contact Sexual Health Services within 12 hours</v>
      </c>
      <c r="E330" s="24" t="str">
        <f>VLOOKUP(F330,HDAOutcomedesc!$C:$E,3,0)</f>
        <v>010</v>
      </c>
      <c r="F330" t="s">
        <v>132</v>
      </c>
      <c r="G330" s="1">
        <v>0</v>
      </c>
      <c r="P330"/>
      <c r="R330"/>
      <c r="Y330"/>
      <c r="AC330"/>
      <c r="AD330"/>
      <c r="AE330"/>
      <c r="AF330"/>
      <c r="AG330"/>
      <c r="AH330"/>
      <c r="AI330"/>
      <c r="AJ330"/>
      <c r="AK330"/>
      <c r="AL330"/>
      <c r="AM330"/>
      <c r="AN330"/>
      <c r="AO330"/>
      <c r="AP330"/>
      <c r="AQ330"/>
      <c r="AR330"/>
      <c r="AS330"/>
      <c r="AT330"/>
      <c r="AU330"/>
      <c r="AV330"/>
      <c r="AW330"/>
      <c r="AX330"/>
    </row>
    <row r="331" spans="1:55" hidden="1">
      <c r="B331" s="83" t="s">
        <v>325</v>
      </c>
      <c r="C331" s="2" t="s">
        <v>133</v>
      </c>
      <c r="D331" s="24" t="str">
        <f>VLOOKUP(C331,HDADispositiondesc!B:C,2,0)</f>
        <v>Refer to Podiatrist</v>
      </c>
      <c r="E331" s="24" t="str">
        <f>VLOOKUP(F331,HDAOutcomedesc!$C:$E,3,0)</f>
        <v>027</v>
      </c>
      <c r="F331" t="s">
        <v>134</v>
      </c>
      <c r="G331" s="1">
        <v>0</v>
      </c>
      <c r="P331"/>
      <c r="R331"/>
      <c r="Y331"/>
      <c r="AC331"/>
      <c r="AD331"/>
      <c r="AE331"/>
      <c r="AF331"/>
      <c r="AG331"/>
      <c r="AH331"/>
      <c r="AI331"/>
      <c r="AJ331"/>
      <c r="AK331"/>
      <c r="AL331"/>
      <c r="AM331"/>
      <c r="AN331"/>
      <c r="AO331"/>
      <c r="AP331"/>
      <c r="AQ331"/>
      <c r="AR331"/>
      <c r="AS331"/>
      <c r="AT331"/>
      <c r="AU331"/>
      <c r="AV331"/>
      <c r="AW331"/>
      <c r="AX331"/>
    </row>
    <row r="332" spans="1:55" hidden="1">
      <c r="B332" s="83" t="s">
        <v>325</v>
      </c>
      <c r="C332" s="2" t="s">
        <v>135</v>
      </c>
      <c r="D332" s="24" t="str">
        <f>VLOOKUP(C332,HDADispositiondesc!B:C,2,0)</f>
        <v>Refer to Physiotherapist</v>
      </c>
      <c r="E332" s="24" t="str">
        <f>VLOOKUP(F332,HDAOutcomedesc!$C:$E,3,0)</f>
        <v>053</v>
      </c>
      <c r="F332" t="s">
        <v>136</v>
      </c>
      <c r="G332" s="1">
        <v>0</v>
      </c>
      <c r="P332"/>
      <c r="R332"/>
      <c r="Y332"/>
      <c r="AC332"/>
      <c r="AD332"/>
      <c r="AE332"/>
      <c r="AF332"/>
      <c r="AG332"/>
      <c r="AH332"/>
      <c r="AI332"/>
      <c r="AJ332"/>
      <c r="AK332"/>
      <c r="AL332"/>
      <c r="AM332"/>
      <c r="AN332"/>
      <c r="AO332"/>
      <c r="AP332"/>
      <c r="AQ332"/>
      <c r="AR332"/>
      <c r="AS332"/>
      <c r="AT332"/>
      <c r="AU332"/>
      <c r="AV332"/>
      <c r="AW332"/>
      <c r="AX332"/>
    </row>
    <row r="333" spans="1:55" hidden="1">
      <c r="B333" s="83" t="s">
        <v>325</v>
      </c>
      <c r="C333" s="2" t="s">
        <v>137</v>
      </c>
      <c r="D333" s="24" t="str">
        <f>VLOOKUP(C333,HDADispositiondesc!B:C,2,0)</f>
        <v>Refer to Dietitian</v>
      </c>
      <c r="E333" s="24" t="str">
        <f>VLOOKUP(F333,HDAOutcomedesc!$C:$E,3,0)</f>
        <v>052</v>
      </c>
      <c r="F333" s="2" t="s">
        <v>138</v>
      </c>
      <c r="G333" s="1">
        <v>0</v>
      </c>
      <c r="P333"/>
      <c r="R333"/>
      <c r="Y333"/>
      <c r="AC333"/>
      <c r="AD333"/>
      <c r="AE333"/>
      <c r="AF333"/>
      <c r="AG333"/>
      <c r="AH333"/>
      <c r="AI333"/>
      <c r="AJ333"/>
      <c r="AK333"/>
      <c r="AL333"/>
      <c r="AM333"/>
      <c r="AN333"/>
      <c r="AO333"/>
      <c r="AP333"/>
      <c r="AQ333"/>
      <c r="AR333"/>
      <c r="AS333"/>
      <c r="AT333"/>
      <c r="AU333"/>
      <c r="AV333"/>
      <c r="AW333"/>
      <c r="AX333"/>
    </row>
    <row r="334" spans="1:55" ht="25" hidden="1">
      <c r="A334" t="s">
        <v>3283</v>
      </c>
      <c r="B334" s="135" t="s">
        <v>350</v>
      </c>
      <c r="C334" t="s">
        <v>42</v>
      </c>
      <c r="D334" s="21" t="str">
        <f>VLOOKUP(C334,HDADispositiondesc!B:C,2,0)</f>
        <v>Activate 000</v>
      </c>
      <c r="E334" s="21" t="str">
        <f>VLOOKUP(F334,HDAOutcomedesc!$C:$E,3,0)</f>
        <v>001</v>
      </c>
      <c r="F334" s="21" t="s">
        <v>43</v>
      </c>
      <c r="G334" s="1">
        <v>0</v>
      </c>
      <c r="P334"/>
      <c r="R334"/>
      <c r="S334" s="21" t="s">
        <v>70</v>
      </c>
      <c r="Y334" s="140" t="s">
        <v>150</v>
      </c>
      <c r="AA334" t="s">
        <v>153</v>
      </c>
      <c r="AB334" s="138">
        <v>44867</v>
      </c>
      <c r="AC334" s="66">
        <v>3758</v>
      </c>
      <c r="AD334" s="66" t="s">
        <v>154</v>
      </c>
      <c r="AE334"/>
      <c r="AF334" s="134" t="s">
        <v>151</v>
      </c>
      <c r="AG334"/>
      <c r="AH334"/>
      <c r="AI334"/>
      <c r="AJ334"/>
      <c r="AK334"/>
      <c r="AL334" s="134" t="s">
        <v>153</v>
      </c>
      <c r="AM334"/>
      <c r="AN334"/>
      <c r="AO334" t="s">
        <v>339</v>
      </c>
      <c r="AP334" s="146" t="s">
        <v>154</v>
      </c>
      <c r="AQ334"/>
      <c r="AR334"/>
      <c r="AS334"/>
      <c r="AT334"/>
      <c r="AU334"/>
      <c r="AV334"/>
      <c r="AW334"/>
      <c r="AX334"/>
      <c r="BB334" s="66" t="s">
        <v>340</v>
      </c>
      <c r="BC334" t="s">
        <v>3290</v>
      </c>
    </row>
    <row r="335" spans="1:55" ht="25" hidden="1">
      <c r="B335" s="135" t="s">
        <v>350</v>
      </c>
      <c r="C335" t="s">
        <v>42</v>
      </c>
      <c r="D335" s="21" t="str">
        <f>VLOOKUP(C335,HDADispositiondesc!B:C,2,0)</f>
        <v>Activate 000</v>
      </c>
      <c r="E335" s="21" t="str">
        <f>VLOOKUP(F335,HDAOutcomedesc!$C:$E,3,0)</f>
        <v>051</v>
      </c>
      <c r="F335" s="21" t="s">
        <v>44</v>
      </c>
      <c r="G335" s="1">
        <v>1</v>
      </c>
      <c r="P335"/>
      <c r="R335" s="48">
        <v>3</v>
      </c>
      <c r="S335" s="21" t="s">
        <v>70</v>
      </c>
      <c r="V335" t="s">
        <v>160</v>
      </c>
      <c r="W335" t="s">
        <v>341</v>
      </c>
      <c r="X335" t="s">
        <v>148</v>
      </c>
      <c r="Y335" s="140" t="s">
        <v>162</v>
      </c>
      <c r="AA335" t="s">
        <v>153</v>
      </c>
      <c r="AB335" s="138">
        <v>44862</v>
      </c>
      <c r="AC335" s="66">
        <v>3758</v>
      </c>
      <c r="AD335" s="66" t="s">
        <v>170</v>
      </c>
      <c r="AE335" s="134">
        <v>3758</v>
      </c>
      <c r="AF335" s="134" t="s">
        <v>151</v>
      </c>
      <c r="AG335" s="134" t="s">
        <v>204</v>
      </c>
      <c r="AH335" s="146">
        <v>3790</v>
      </c>
      <c r="AI335" s="134" t="s">
        <v>151</v>
      </c>
      <c r="AJ335" s="137" t="s">
        <v>172</v>
      </c>
      <c r="AK335" s="134">
        <v>3790</v>
      </c>
      <c r="AL335" s="134" t="s">
        <v>153</v>
      </c>
      <c r="AM335"/>
      <c r="AN335"/>
      <c r="AO335" t="s">
        <v>342</v>
      </c>
      <c r="AP335" s="146" t="s">
        <v>154</v>
      </c>
      <c r="AQ335"/>
      <c r="AR335"/>
      <c r="AS335"/>
      <c r="AT335"/>
      <c r="AU335"/>
      <c r="AV335"/>
      <c r="AW335"/>
      <c r="AX335"/>
      <c r="BB335" s="66" t="s">
        <v>343</v>
      </c>
    </row>
    <row r="336" spans="1:55" ht="25">
      <c r="A336" t="s">
        <v>3284</v>
      </c>
      <c r="B336" s="106" t="s">
        <v>350</v>
      </c>
      <c r="C336" s="2" t="s">
        <v>46</v>
      </c>
      <c r="D336" s="24" t="str">
        <f>VLOOKUP(C336,HDADispositiondesc!B:C,2,0)</f>
        <v>Go to Emergency Dept</v>
      </c>
      <c r="E336" s="24" t="str">
        <f>VLOOKUP(F336,HDAOutcomedesc!$C:$E,3,0)</f>
        <v>006</v>
      </c>
      <c r="F336" s="24" t="s">
        <v>47</v>
      </c>
      <c r="G336" s="1">
        <v>0</v>
      </c>
      <c r="P336"/>
      <c r="R336"/>
      <c r="S336" s="24" t="s">
        <v>194</v>
      </c>
      <c r="Y336" s="139" t="s">
        <v>150</v>
      </c>
      <c r="AA336" t="s">
        <v>153</v>
      </c>
      <c r="AB336" s="138">
        <v>44862</v>
      </c>
      <c r="AC336"/>
      <c r="AD336" s="66" t="s">
        <v>344</v>
      </c>
      <c r="AE336" s="134">
        <v>3786</v>
      </c>
      <c r="AF336" s="134" t="s">
        <v>151</v>
      </c>
      <c r="AG336"/>
      <c r="AH336"/>
      <c r="AI336"/>
      <c r="AJ336"/>
      <c r="AK336"/>
      <c r="AL336" s="134" t="s">
        <v>153</v>
      </c>
      <c r="AM336"/>
      <c r="AN336"/>
      <c r="AO336" t="s">
        <v>345</v>
      </c>
      <c r="AP336" s="146" t="s">
        <v>154</v>
      </c>
      <c r="AQ336"/>
      <c r="AR336"/>
      <c r="AS336"/>
      <c r="AT336"/>
      <c r="AU336"/>
      <c r="AV336"/>
      <c r="AW336"/>
      <c r="AX336"/>
      <c r="BC336" s="2" t="s">
        <v>2981</v>
      </c>
    </row>
    <row r="337" spans="1:55" ht="25" hidden="1">
      <c r="B337" s="135" t="s">
        <v>350</v>
      </c>
      <c r="C337" t="s">
        <v>46</v>
      </c>
      <c r="D337" s="21" t="str">
        <f>VLOOKUP(C337,HDADispositiondesc!B:C,2,0)</f>
        <v>Go to Emergency Dept</v>
      </c>
      <c r="E337" s="21" t="str">
        <f>VLOOKUP(F337,HDAOutcomedesc!$C:$E,3,0)</f>
        <v>051</v>
      </c>
      <c r="F337" t="s">
        <v>44</v>
      </c>
      <c r="G337" s="1">
        <v>1</v>
      </c>
      <c r="P337"/>
      <c r="R337" s="48">
        <v>3</v>
      </c>
      <c r="S337" s="21" t="s">
        <v>194</v>
      </c>
      <c r="V337" t="s">
        <v>160</v>
      </c>
      <c r="W337" t="s">
        <v>346</v>
      </c>
      <c r="X337" t="s">
        <v>148</v>
      </c>
      <c r="Y337" s="140" t="s">
        <v>162</v>
      </c>
      <c r="AA337" t="s">
        <v>153</v>
      </c>
      <c r="AB337" s="138">
        <v>44862</v>
      </c>
      <c r="AC337" s="66">
        <v>3758</v>
      </c>
      <c r="AD337" s="66" t="s">
        <v>347</v>
      </c>
      <c r="AE337" s="134">
        <v>3758</v>
      </c>
      <c r="AF337" s="134" t="s">
        <v>151</v>
      </c>
      <c r="AG337" s="134" t="s">
        <v>204</v>
      </c>
      <c r="AH337" s="146">
        <v>3790</v>
      </c>
      <c r="AI337" s="134" t="s">
        <v>151</v>
      </c>
      <c r="AJ337" s="137" t="s">
        <v>172</v>
      </c>
      <c r="AK337" s="134">
        <v>3790</v>
      </c>
      <c r="AL337" s="134" t="s">
        <v>153</v>
      </c>
      <c r="AM337"/>
      <c r="AN337"/>
      <c r="AO337" t="s">
        <v>348</v>
      </c>
      <c r="AP337" s="146" t="s">
        <v>154</v>
      </c>
      <c r="AQ337"/>
      <c r="AR337"/>
      <c r="AS337"/>
      <c r="AT337"/>
      <c r="AU337"/>
      <c r="AV337"/>
      <c r="AW337"/>
      <c r="AX337"/>
      <c r="BB337" s="66" t="s">
        <v>349</v>
      </c>
    </row>
    <row r="338" spans="1:55" hidden="1">
      <c r="B338" s="106" t="s">
        <v>350</v>
      </c>
      <c r="C338" s="2" t="s">
        <v>50</v>
      </c>
      <c r="D338" s="24" t="str">
        <f>VLOOKUP(C338,HDADispositiondesc!B:C,2,0)</f>
        <v>Contact your Mental Health Provider urgently</v>
      </c>
      <c r="E338" s="24" t="str">
        <f>VLOOKUP(F338,HDAOutcomedesc!$C:$E,3,0)</f>
        <v>049</v>
      </c>
      <c r="F338" t="s">
        <v>51</v>
      </c>
      <c r="G338" s="1">
        <v>0</v>
      </c>
      <c r="P338"/>
      <c r="R338"/>
      <c r="Y338"/>
      <c r="AC338"/>
      <c r="AD338"/>
      <c r="AE338"/>
      <c r="AF338"/>
      <c r="AG338"/>
      <c r="AH338"/>
      <c r="AI338"/>
      <c r="AJ338"/>
      <c r="AK338"/>
      <c r="AL338"/>
      <c r="AM338"/>
      <c r="AN338"/>
      <c r="AO338"/>
      <c r="AP338"/>
      <c r="AQ338"/>
      <c r="AR338"/>
      <c r="AS338"/>
      <c r="AT338"/>
      <c r="AU338"/>
      <c r="AV338"/>
      <c r="AW338"/>
      <c r="AX338"/>
    </row>
    <row r="339" spans="1:55" hidden="1">
      <c r="B339" s="106" t="s">
        <v>350</v>
      </c>
      <c r="C339" s="2" t="s">
        <v>52</v>
      </c>
      <c r="D339" s="24" t="str">
        <f>VLOOKUP(C339,HDADispositiondesc!B:C,2,0)</f>
        <v>Contact your Mental Health Provider today</v>
      </c>
      <c r="E339" s="24" t="str">
        <f>VLOOKUP(F339,HDAOutcomedesc!$C:$E,3,0)</f>
        <v>014</v>
      </c>
      <c r="F339" t="s">
        <v>53</v>
      </c>
      <c r="G339" s="1">
        <v>0</v>
      </c>
      <c r="P339"/>
      <c r="R339"/>
      <c r="Y339"/>
      <c r="AC339"/>
      <c r="AD339"/>
      <c r="AE339"/>
      <c r="AF339"/>
      <c r="AG339"/>
      <c r="AH339"/>
      <c r="AI339"/>
      <c r="AJ339"/>
      <c r="AK339"/>
      <c r="AL339"/>
      <c r="AM339"/>
      <c r="AN339"/>
      <c r="AO339"/>
      <c r="AP339"/>
      <c r="AQ339"/>
      <c r="AR339"/>
      <c r="AS339"/>
      <c r="AT339"/>
      <c r="AU339"/>
      <c r="AV339"/>
      <c r="AW339"/>
      <c r="AX339"/>
    </row>
    <row r="340" spans="1:55" hidden="1">
      <c r="B340" s="106" t="s">
        <v>350</v>
      </c>
      <c r="C340" s="2" t="s">
        <v>54</v>
      </c>
      <c r="D340" s="24" t="str">
        <f>VLOOKUP(C340,HDADispositiondesc!B:C,2,0)</f>
        <v>Contact your Mental Health Provider this week</v>
      </c>
      <c r="E340" s="24" t="str">
        <f>VLOOKUP(F340,HDAOutcomedesc!$C:$E,3,0)</f>
        <v>015</v>
      </c>
      <c r="F340" t="s">
        <v>56</v>
      </c>
      <c r="G340" s="1">
        <v>0</v>
      </c>
      <c r="P340"/>
      <c r="R340"/>
      <c r="Y340"/>
      <c r="AC340"/>
      <c r="AD340"/>
      <c r="AE340"/>
      <c r="AF340"/>
      <c r="AG340"/>
      <c r="AH340"/>
      <c r="AI340"/>
      <c r="AJ340"/>
      <c r="AK340"/>
      <c r="AL340"/>
      <c r="AM340"/>
      <c r="AN340"/>
      <c r="AO340"/>
      <c r="AP340"/>
      <c r="AQ340"/>
      <c r="AR340"/>
      <c r="AS340"/>
      <c r="AT340"/>
      <c r="AU340"/>
      <c r="AV340"/>
      <c r="AW340"/>
      <c r="AX340"/>
    </row>
    <row r="341" spans="1:55" hidden="1">
      <c r="B341" s="106" t="s">
        <v>350</v>
      </c>
      <c r="C341" t="s">
        <v>58</v>
      </c>
      <c r="D341" s="24" t="str">
        <f>VLOOKUP(C341,HDADispositiondesc!B:C,2,0)</f>
        <v>Contact your optometrist/ophthalmologist in 2 hrs</v>
      </c>
      <c r="E341" s="24" t="str">
        <f>VLOOKUP(F341,HDAOutcomedesc!$C:$E,3,0)</f>
        <v>016</v>
      </c>
      <c r="F341" t="s">
        <v>59</v>
      </c>
      <c r="G341" s="1">
        <v>0</v>
      </c>
      <c r="P341"/>
      <c r="R341"/>
      <c r="Y341"/>
      <c r="AC341"/>
      <c r="AD341"/>
      <c r="AE341"/>
      <c r="AF341"/>
      <c r="AG341"/>
      <c r="AH341"/>
      <c r="AI341"/>
      <c r="AJ341"/>
      <c r="AK341"/>
      <c r="AL341"/>
      <c r="AM341"/>
      <c r="AN341"/>
      <c r="AO341"/>
      <c r="AP341"/>
      <c r="AQ341"/>
      <c r="AR341"/>
      <c r="AS341"/>
      <c r="AT341"/>
      <c r="AU341"/>
      <c r="AV341"/>
      <c r="AW341"/>
      <c r="AX341"/>
    </row>
    <row r="342" spans="1:55" ht="12.65" hidden="1" customHeight="1">
      <c r="B342" s="106" t="s">
        <v>350</v>
      </c>
      <c r="C342" t="s">
        <v>61</v>
      </c>
      <c r="D342" s="24" t="str">
        <f>VLOOKUP(C342,HDADispositiondesc!B:C,2,0)</f>
        <v>Contact your optometrist/ophthalmologist in 24 hrs</v>
      </c>
      <c r="E342" s="24" t="str">
        <f>VLOOKUP(F342,HDAOutcomedesc!$C:$E,3,0)</f>
        <v>017</v>
      </c>
      <c r="F342" t="s">
        <v>62</v>
      </c>
      <c r="G342" s="1">
        <v>0</v>
      </c>
      <c r="P342"/>
      <c r="R342"/>
      <c r="Y342"/>
      <c r="AC342"/>
      <c r="AD342"/>
      <c r="AE342"/>
      <c r="AF342"/>
      <c r="AG342"/>
      <c r="AH342"/>
      <c r="AI342"/>
      <c r="AJ342"/>
      <c r="AK342"/>
      <c r="AL342"/>
      <c r="AM342"/>
      <c r="AN342"/>
      <c r="AO342"/>
      <c r="AP342"/>
      <c r="AQ342"/>
      <c r="AR342"/>
      <c r="AS342"/>
      <c r="AT342"/>
      <c r="AU342"/>
      <c r="AV342"/>
      <c r="AW342"/>
      <c r="AX342"/>
    </row>
    <row r="343" spans="1:55" hidden="1">
      <c r="B343" s="106" t="s">
        <v>350</v>
      </c>
      <c r="C343" t="s">
        <v>64</v>
      </c>
      <c r="D343" s="24" t="str">
        <f>VLOOKUP(C343,HDADispositiondesc!B:C,2,0)</f>
        <v>Contact your optometrist/ophthalmologist within a week</v>
      </c>
      <c r="E343" s="24" t="str">
        <f>VLOOKUP(F343,HDAOutcomedesc!$C:$E,3,0)</f>
        <v>018</v>
      </c>
      <c r="F343" t="s">
        <v>65</v>
      </c>
      <c r="G343" s="1">
        <v>0</v>
      </c>
      <c r="P343"/>
      <c r="R343"/>
      <c r="Y343"/>
      <c r="AC343"/>
      <c r="AD343"/>
      <c r="AE343"/>
      <c r="AF343"/>
      <c r="AG343"/>
      <c r="AH343"/>
      <c r="AI343"/>
      <c r="AJ343"/>
      <c r="AK343"/>
      <c r="AL343"/>
      <c r="AM343"/>
      <c r="AN343"/>
      <c r="AO343"/>
      <c r="AP343"/>
      <c r="AQ343"/>
      <c r="AR343"/>
      <c r="AS343"/>
      <c r="AT343"/>
      <c r="AU343"/>
      <c r="AV343"/>
      <c r="AW343"/>
      <c r="AX343"/>
    </row>
    <row r="344" spans="1:55" ht="25" hidden="1">
      <c r="B344" s="106" t="s">
        <v>350</v>
      </c>
      <c r="C344" t="s">
        <v>67</v>
      </c>
      <c r="D344" s="24" t="str">
        <f>VLOOKUP(C344,HDADispositiondesc!B:C,2,0)</f>
        <v>Refer to Medicines Line</v>
      </c>
      <c r="E344" s="24" t="str">
        <f>VLOOKUP(F344,HDAOutcomedesc!$C:$E,3,0)</f>
        <v>026</v>
      </c>
      <c r="F344" t="s">
        <v>68</v>
      </c>
      <c r="G344" s="1">
        <v>1</v>
      </c>
      <c r="P344"/>
      <c r="Q344" s="2" t="s">
        <v>351</v>
      </c>
      <c r="R344"/>
      <c r="S344" s="24" t="s">
        <v>70</v>
      </c>
      <c r="V344" s="83" t="s">
        <v>352</v>
      </c>
      <c r="X344" s="2" t="s">
        <v>72</v>
      </c>
      <c r="Y344" s="137" t="s">
        <v>73</v>
      </c>
      <c r="AC344"/>
      <c r="AD344"/>
      <c r="AE344"/>
      <c r="AF344"/>
      <c r="AG344"/>
      <c r="AH344"/>
      <c r="AI344"/>
      <c r="AJ344"/>
      <c r="AK344"/>
      <c r="AL344"/>
      <c r="AM344"/>
      <c r="AN344"/>
      <c r="AO344"/>
      <c r="AP344"/>
      <c r="AQ344"/>
      <c r="AR344"/>
      <c r="AS344"/>
      <c r="AT344"/>
      <c r="AU344"/>
      <c r="AV344"/>
      <c r="AW344"/>
      <c r="AX344"/>
    </row>
    <row r="345" spans="1:55" ht="25" hidden="1">
      <c r="A345" t="s">
        <v>3285</v>
      </c>
      <c r="B345" s="135" t="s">
        <v>350</v>
      </c>
      <c r="C345" t="s">
        <v>67</v>
      </c>
      <c r="D345" s="21" t="str">
        <f>VLOOKUP(C345,HDADispositiondesc!B:C,2,0)</f>
        <v>Refer to Medicines Line</v>
      </c>
      <c r="E345" s="21" t="str">
        <f>VLOOKUP(F345,HDAOutcomedesc!$C:$E,3,0)</f>
        <v>041</v>
      </c>
      <c r="F345" t="s">
        <v>74</v>
      </c>
      <c r="G345" s="1">
        <v>0</v>
      </c>
      <c r="P345"/>
      <c r="R345"/>
      <c r="S345" s="21" t="s">
        <v>70</v>
      </c>
      <c r="Y345" s="137" t="s">
        <v>73</v>
      </c>
      <c r="AA345" t="s">
        <v>214</v>
      </c>
      <c r="AB345" s="138">
        <v>44867</v>
      </c>
      <c r="AC345" s="66">
        <v>3758</v>
      </c>
      <c r="AD345" s="66" t="s">
        <v>271</v>
      </c>
      <c r="AE345" s="134">
        <v>3795</v>
      </c>
      <c r="AF345"/>
      <c r="AG345"/>
      <c r="AH345"/>
      <c r="AI345"/>
      <c r="AJ345"/>
      <c r="AK345"/>
      <c r="AL345"/>
      <c r="AM345"/>
      <c r="AN345"/>
      <c r="AO345"/>
      <c r="AP345"/>
      <c r="AQ345"/>
      <c r="AR345"/>
      <c r="AS345"/>
      <c r="AT345"/>
      <c r="AU345"/>
      <c r="AV345"/>
      <c r="AW345"/>
      <c r="AX345"/>
      <c r="BB345" s="66" t="s">
        <v>353</v>
      </c>
      <c r="BC345" t="s">
        <v>3290</v>
      </c>
    </row>
    <row r="346" spans="1:55" hidden="1">
      <c r="B346" s="106" t="s">
        <v>350</v>
      </c>
      <c r="C346" t="s">
        <v>75</v>
      </c>
      <c r="D346" s="24" t="str">
        <f>VLOOKUP(C346,HDADispositiondesc!B:C,2,0)</f>
        <v>Refer to Poisons Information Centre immediately</v>
      </c>
      <c r="E346" s="24" t="str">
        <f>VLOOKUP(F346,HDAOutcomedesc!$C:$E,3,0)</f>
        <v>050</v>
      </c>
      <c r="F346" t="s">
        <v>76</v>
      </c>
      <c r="G346" s="1">
        <v>0</v>
      </c>
      <c r="P346"/>
      <c r="R346"/>
      <c r="Y346"/>
      <c r="AC346"/>
      <c r="AD346"/>
      <c r="AE346"/>
      <c r="AF346"/>
      <c r="AG346"/>
      <c r="AH346"/>
      <c r="AI346"/>
      <c r="AJ346"/>
      <c r="AK346"/>
      <c r="AL346"/>
      <c r="AM346"/>
      <c r="AN346"/>
      <c r="AO346"/>
      <c r="AP346"/>
      <c r="AQ346"/>
      <c r="AR346"/>
      <c r="AS346"/>
      <c r="AT346"/>
      <c r="AU346"/>
      <c r="AV346"/>
      <c r="AW346"/>
      <c r="AX346"/>
    </row>
    <row r="347" spans="1:55" hidden="1">
      <c r="B347" s="106" t="s">
        <v>350</v>
      </c>
      <c r="C347" t="s">
        <v>78</v>
      </c>
      <c r="D347" s="24" t="str">
        <f>VLOOKUP(C347,HDADispositiondesc!B:C,2,0)</f>
        <v>Refer to State Pharmacy Service</v>
      </c>
      <c r="E347" s="24" t="str">
        <f>VLOOKUP(F347,HDAOutcomedesc!$C:$E,3,0)</f>
        <v>029</v>
      </c>
      <c r="F347" s="2" t="s">
        <v>79</v>
      </c>
      <c r="G347" s="1">
        <v>0</v>
      </c>
      <c r="P347"/>
      <c r="R347"/>
      <c r="Y347"/>
      <c r="AC347"/>
      <c r="AD347"/>
      <c r="AE347"/>
      <c r="AF347"/>
      <c r="AG347"/>
      <c r="AH347"/>
      <c r="AI347"/>
      <c r="AJ347"/>
      <c r="AK347"/>
      <c r="AL347"/>
      <c r="AM347"/>
      <c r="AN347"/>
      <c r="AO347"/>
      <c r="AP347"/>
      <c r="AQ347"/>
      <c r="AR347"/>
      <c r="AS347"/>
      <c r="AT347"/>
      <c r="AU347"/>
      <c r="AV347"/>
      <c r="AW347"/>
      <c r="AX347"/>
    </row>
    <row r="348" spans="1:55" hidden="1">
      <c r="B348" s="106" t="s">
        <v>350</v>
      </c>
      <c r="C348" s="2" t="s">
        <v>81</v>
      </c>
      <c r="D348" s="24" t="str">
        <f>VLOOKUP(C348,HDADispositiondesc!B:C,2,0)</f>
        <v>See dentist in 2 hrs</v>
      </c>
      <c r="E348" s="24" t="str">
        <f>VLOOKUP(F348,HDAOutcomedesc!$C:$E,3,0)</f>
        <v>011</v>
      </c>
      <c r="F348" t="s">
        <v>82</v>
      </c>
      <c r="G348" s="1">
        <v>0</v>
      </c>
      <c r="P348"/>
      <c r="R348"/>
      <c r="Y348"/>
      <c r="AC348"/>
      <c r="AD348"/>
      <c r="AE348"/>
      <c r="AF348"/>
      <c r="AG348"/>
      <c r="AH348"/>
      <c r="AI348"/>
      <c r="AJ348"/>
      <c r="AK348"/>
      <c r="AL348"/>
      <c r="AM348"/>
      <c r="AN348"/>
      <c r="AO348"/>
      <c r="AP348"/>
      <c r="AQ348"/>
      <c r="AR348"/>
      <c r="AS348"/>
      <c r="AT348"/>
      <c r="AU348"/>
      <c r="AV348"/>
      <c r="AW348"/>
      <c r="AX348"/>
    </row>
    <row r="349" spans="1:55" hidden="1">
      <c r="B349" s="106" t="s">
        <v>350</v>
      </c>
      <c r="C349" s="2" t="s">
        <v>84</v>
      </c>
      <c r="D349" s="24" t="str">
        <f>VLOOKUP(C349,HDADispositiondesc!B:C,2,0)</f>
        <v>See dentist in 24 hrs</v>
      </c>
      <c r="E349" s="24" t="str">
        <f>VLOOKUP(F349,HDAOutcomedesc!$C:$E,3,0)</f>
        <v>012</v>
      </c>
      <c r="F349" t="s">
        <v>85</v>
      </c>
      <c r="G349" s="1">
        <v>0</v>
      </c>
      <c r="P349"/>
      <c r="R349"/>
      <c r="Y349"/>
      <c r="AC349"/>
      <c r="AD349"/>
      <c r="AE349"/>
      <c r="AF349"/>
      <c r="AG349"/>
      <c r="AH349"/>
      <c r="AI349"/>
      <c r="AJ349"/>
      <c r="AK349"/>
      <c r="AL349"/>
      <c r="AM349"/>
      <c r="AN349"/>
      <c r="AO349"/>
      <c r="AP349"/>
      <c r="AQ349"/>
      <c r="AR349"/>
      <c r="AS349"/>
      <c r="AT349"/>
      <c r="AU349"/>
      <c r="AV349"/>
      <c r="AW349"/>
      <c r="AX349"/>
    </row>
    <row r="350" spans="1:55" hidden="1">
      <c r="B350" s="106" t="s">
        <v>350</v>
      </c>
      <c r="C350" s="2" t="s">
        <v>87</v>
      </c>
      <c r="D350" s="24" t="str">
        <f>VLOOKUP(C350,HDADispositiondesc!B:C,2,0)</f>
        <v>See dentist within the next week</v>
      </c>
      <c r="E350" s="24" t="str">
        <f>VLOOKUP(F350,HDAOutcomedesc!$C:$E,3,0)</f>
        <v>032</v>
      </c>
      <c r="F350" t="s">
        <v>88</v>
      </c>
      <c r="G350" s="1">
        <v>0</v>
      </c>
      <c r="P350"/>
      <c r="R350"/>
      <c r="Y350"/>
      <c r="AC350"/>
      <c r="AD350"/>
      <c r="AE350"/>
      <c r="AF350"/>
      <c r="AG350"/>
      <c r="AH350"/>
      <c r="AI350"/>
      <c r="AJ350"/>
      <c r="AK350"/>
      <c r="AL350"/>
      <c r="AM350"/>
      <c r="AN350"/>
      <c r="AO350"/>
      <c r="AP350"/>
      <c r="AQ350"/>
      <c r="AR350"/>
      <c r="AS350"/>
      <c r="AT350"/>
      <c r="AU350"/>
      <c r="AV350"/>
      <c r="AW350"/>
      <c r="AX350"/>
    </row>
    <row r="351" spans="1:55" ht="25">
      <c r="A351" t="s">
        <v>3286</v>
      </c>
      <c r="B351" s="135" t="s">
        <v>350</v>
      </c>
      <c r="C351" t="s">
        <v>90</v>
      </c>
      <c r="D351" s="21" t="str">
        <f>VLOOKUP(C351,HDADispositiondesc!B:C,2,0)</f>
        <v>See GP in 2 hrs</v>
      </c>
      <c r="E351" s="21" t="str">
        <f>VLOOKUP(F351,HDAOutcomedesc!$C:$E,3,0)</f>
        <v>033</v>
      </c>
      <c r="F351" t="s">
        <v>91</v>
      </c>
      <c r="G351" s="1">
        <v>0</v>
      </c>
      <c r="P351"/>
      <c r="R351"/>
      <c r="S351" s="21" t="s">
        <v>70</v>
      </c>
      <c r="Y351" s="140" t="s">
        <v>150</v>
      </c>
      <c r="AA351" t="s">
        <v>153</v>
      </c>
      <c r="AB351" s="138">
        <v>44861</v>
      </c>
      <c r="AC351"/>
      <c r="AD351" s="66" t="s">
        <v>358</v>
      </c>
      <c r="AE351" s="134" t="s">
        <v>359</v>
      </c>
      <c r="AF351" s="134" t="s">
        <v>151</v>
      </c>
      <c r="AG351"/>
      <c r="AH351"/>
      <c r="AI351" s="134" t="s">
        <v>151</v>
      </c>
      <c r="AJ351"/>
      <c r="AK351"/>
      <c r="AL351" s="134" t="s">
        <v>153</v>
      </c>
      <c r="AM351"/>
      <c r="AN351"/>
      <c r="AO351" t="s">
        <v>360</v>
      </c>
      <c r="AP351" s="146" t="s">
        <v>154</v>
      </c>
      <c r="AQ351"/>
      <c r="AR351"/>
      <c r="AS351"/>
      <c r="AT351"/>
      <c r="AU351"/>
      <c r="AV351"/>
      <c r="AW351"/>
      <c r="AX351"/>
      <c r="BC351" s="2" t="s">
        <v>2981</v>
      </c>
    </row>
    <row r="352" spans="1:55" hidden="1">
      <c r="B352" s="135" t="s">
        <v>350</v>
      </c>
      <c r="C352" t="s">
        <v>90</v>
      </c>
      <c r="D352" t="str">
        <f>VLOOKUP(C352,HDADispositiondesc!B:C,2,0)</f>
        <v>See GP in 2 hrs</v>
      </c>
      <c r="E352" s="21" t="str">
        <f>VLOOKUP(F352,HDAOutcomedesc!$C:$E,3,0)</f>
        <v>028</v>
      </c>
      <c r="F352" t="s">
        <v>155</v>
      </c>
      <c r="G352" s="1">
        <v>1</v>
      </c>
      <c r="O352" t="s">
        <v>96</v>
      </c>
      <c r="P352" s="46" t="s">
        <v>157</v>
      </c>
      <c r="R352" s="48">
        <v>4</v>
      </c>
      <c r="S352" s="21" t="s">
        <v>70</v>
      </c>
      <c r="T352" t="s">
        <v>158</v>
      </c>
      <c r="U352" t="s">
        <v>159</v>
      </c>
      <c r="V352" t="s">
        <v>361</v>
      </c>
      <c r="W352" t="s">
        <v>362</v>
      </c>
      <c r="X352" t="s">
        <v>148</v>
      </c>
      <c r="Y352" s="140" t="s">
        <v>162</v>
      </c>
      <c r="AA352" t="s">
        <v>153</v>
      </c>
      <c r="AB352" s="138">
        <v>44861</v>
      </c>
      <c r="AC352" s="66" t="s">
        <v>363</v>
      </c>
      <c r="AD352" s="66" t="s">
        <v>364</v>
      </c>
      <c r="AE352" s="134">
        <v>3765</v>
      </c>
      <c r="AF352" s="134" t="s">
        <v>153</v>
      </c>
      <c r="AG352" s="134" t="s">
        <v>154</v>
      </c>
      <c r="AH352"/>
      <c r="AI352" s="146" t="s">
        <v>153</v>
      </c>
      <c r="AJ352" s="134" t="s">
        <v>154</v>
      </c>
      <c r="AK352"/>
      <c r="AL352" s="134" t="s">
        <v>153</v>
      </c>
      <c r="AM352"/>
      <c r="AN352"/>
      <c r="AO352" t="s">
        <v>365</v>
      </c>
      <c r="AP352" s="146" t="s">
        <v>154</v>
      </c>
      <c r="AQ352"/>
      <c r="AR352"/>
      <c r="AS352"/>
      <c r="AT352"/>
      <c r="AU352"/>
      <c r="AV352"/>
      <c r="AW352"/>
      <c r="AX352"/>
      <c r="BB352" s="66" t="s">
        <v>366</v>
      </c>
    </row>
    <row r="353" spans="1:55" ht="25" hidden="1">
      <c r="B353" s="106" t="s">
        <v>350</v>
      </c>
      <c r="C353" s="2" t="s">
        <v>90</v>
      </c>
      <c r="D353" s="24" t="str">
        <f>VLOOKUP(C353,HDADispositiondesc!B:C,2,0)</f>
        <v>See GP in 2 hrs</v>
      </c>
      <c r="E353" s="24" t="str">
        <f>VLOOKUP(F353,HDAOutcomedesc!$C:$E,3,0)</f>
        <v>051</v>
      </c>
      <c r="F353" s="24" t="s">
        <v>44</v>
      </c>
      <c r="G353" s="1">
        <v>2</v>
      </c>
      <c r="P353"/>
      <c r="R353" s="122">
        <v>3</v>
      </c>
      <c r="S353" s="24" t="s">
        <v>70</v>
      </c>
      <c r="V353" s="2" t="s">
        <v>160</v>
      </c>
      <c r="W353" s="2" t="s">
        <v>341</v>
      </c>
      <c r="X353" s="2" t="s">
        <v>148</v>
      </c>
      <c r="Y353" s="139" t="s">
        <v>162</v>
      </c>
      <c r="AA353" t="s">
        <v>153</v>
      </c>
      <c r="AB353" s="138">
        <v>44861</v>
      </c>
      <c r="AC353"/>
      <c r="AD353" s="66" t="s">
        <v>170</v>
      </c>
      <c r="AE353" s="137">
        <v>3758</v>
      </c>
      <c r="AF353" s="134" t="s">
        <v>153</v>
      </c>
      <c r="AG353" s="137" t="s">
        <v>172</v>
      </c>
      <c r="AH353"/>
      <c r="AI353" s="145" t="s">
        <v>153</v>
      </c>
      <c r="AJ353" s="134" t="s">
        <v>172</v>
      </c>
      <c r="AK353" s="134">
        <v>3790</v>
      </c>
      <c r="AL353" s="134" t="s">
        <v>153</v>
      </c>
      <c r="AM353"/>
      <c r="AN353"/>
      <c r="AO353" t="s">
        <v>367</v>
      </c>
      <c r="AP353" s="146" t="s">
        <v>154</v>
      </c>
      <c r="AQ353"/>
      <c r="AR353"/>
      <c r="AS353"/>
      <c r="AT353"/>
      <c r="AU353"/>
      <c r="AV353"/>
      <c r="AW353"/>
      <c r="AX353"/>
    </row>
    <row r="354" spans="1:55">
      <c r="A354" t="s">
        <v>3287</v>
      </c>
      <c r="B354" s="106" t="s">
        <v>350</v>
      </c>
      <c r="C354" s="2" t="s">
        <v>93</v>
      </c>
      <c r="D354" s="24" t="str">
        <f>VLOOKUP(C354,HDADispositiondesc!B:C,2,0)</f>
        <v>See GP in 2 hrs, inc telehealth</v>
      </c>
      <c r="E354" s="24" t="str">
        <f>VLOOKUP(F354,HDAOutcomedesc!$C:$E,3,0)</f>
        <v>034</v>
      </c>
      <c r="F354" t="s">
        <v>94</v>
      </c>
      <c r="G354" s="184" t="s">
        <v>375</v>
      </c>
      <c r="P354"/>
      <c r="R354"/>
      <c r="S354" s="24" t="s">
        <v>70</v>
      </c>
      <c r="Y354" s="139" t="s">
        <v>150</v>
      </c>
      <c r="AA354" t="s">
        <v>153</v>
      </c>
      <c r="AB354" s="138">
        <v>44867</v>
      </c>
      <c r="AC354"/>
      <c r="AD354" s="53" t="s">
        <v>229</v>
      </c>
      <c r="AE354"/>
      <c r="AF354" s="134" t="s">
        <v>153</v>
      </c>
      <c r="AG354" s="137" t="s">
        <v>154</v>
      </c>
      <c r="AH354"/>
      <c r="AI354" s="145" t="s">
        <v>153</v>
      </c>
      <c r="AJ354" s="134" t="s">
        <v>154</v>
      </c>
      <c r="AK354"/>
      <c r="AL354" s="134" t="s">
        <v>153</v>
      </c>
      <c r="AM354"/>
      <c r="AN354"/>
      <c r="AO354" t="s">
        <v>367</v>
      </c>
      <c r="AP354" s="146" t="s">
        <v>154</v>
      </c>
      <c r="AQ354"/>
      <c r="AR354"/>
      <c r="AS354"/>
      <c r="AT354"/>
      <c r="AU354"/>
      <c r="AV354"/>
      <c r="AW354"/>
      <c r="AX354"/>
      <c r="BC354" t="s">
        <v>2981</v>
      </c>
    </row>
    <row r="355" spans="1:55" hidden="1">
      <c r="B355" s="135" t="s">
        <v>350</v>
      </c>
      <c r="C355" t="s">
        <v>93</v>
      </c>
      <c r="D355" s="21" t="str">
        <f>VLOOKUP(C355,HDADispositiondesc!B:C,2,0)</f>
        <v>See GP in 2 hrs, inc telehealth</v>
      </c>
      <c r="E355" s="21" t="str">
        <f>VLOOKUP(F355,HDAOutcomedesc!$C:$E,3,0)</f>
        <v>028</v>
      </c>
      <c r="F355" t="s">
        <v>155</v>
      </c>
      <c r="G355" s="184" t="s">
        <v>149</v>
      </c>
      <c r="O355" t="s">
        <v>96</v>
      </c>
      <c r="P355" s="46" t="s">
        <v>157</v>
      </c>
      <c r="R355" s="48">
        <v>4</v>
      </c>
      <c r="S355" s="21" t="s">
        <v>70</v>
      </c>
      <c r="T355" t="s">
        <v>158</v>
      </c>
      <c r="U355" t="s">
        <v>188</v>
      </c>
      <c r="V355" t="s">
        <v>189</v>
      </c>
      <c r="W355" t="s">
        <v>369</v>
      </c>
      <c r="X355" t="s">
        <v>72</v>
      </c>
      <c r="Y355" s="140" t="s">
        <v>162</v>
      </c>
      <c r="AA355" t="s">
        <v>153</v>
      </c>
      <c r="AB355" s="138">
        <v>44862</v>
      </c>
      <c r="AC355"/>
      <c r="AD355" s="66" t="s">
        <v>364</v>
      </c>
      <c r="AE355" s="134" t="s">
        <v>359</v>
      </c>
      <c r="AF355" s="134" t="s">
        <v>153</v>
      </c>
      <c r="AG355" s="134" t="s">
        <v>183</v>
      </c>
      <c r="AH355" s="188">
        <v>3783</v>
      </c>
      <c r="AI355" s="146" t="s">
        <v>153</v>
      </c>
      <c r="AJ355" s="240" t="s">
        <v>166</v>
      </c>
      <c r="AK355"/>
      <c r="AL355" s="134" t="s">
        <v>153</v>
      </c>
      <c r="AM355"/>
      <c r="AN355"/>
      <c r="AO355" t="s">
        <v>367</v>
      </c>
      <c r="AP355" s="146" t="s">
        <v>154</v>
      </c>
      <c r="AQ355"/>
      <c r="AR355"/>
      <c r="AS355"/>
      <c r="AT355"/>
      <c r="AU355"/>
      <c r="AV355"/>
      <c r="AW355"/>
      <c r="AX355"/>
      <c r="BB355" s="66" t="s">
        <v>370</v>
      </c>
    </row>
    <row r="356" spans="1:55" ht="25" hidden="1">
      <c r="B356" s="106" t="s">
        <v>350</v>
      </c>
      <c r="C356" s="2" t="s">
        <v>93</v>
      </c>
      <c r="D356" s="24" t="str">
        <f>VLOOKUP(C356,HDADispositiondesc!B:C,2,0)</f>
        <v>See GP in 2 hrs, inc telehealth</v>
      </c>
      <c r="E356" s="24" t="str">
        <f>VLOOKUP(F356,HDAOutcomedesc!$C:$E,3,0)</f>
        <v>046</v>
      </c>
      <c r="F356" t="s">
        <v>95</v>
      </c>
      <c r="G356" s="184" t="s">
        <v>376</v>
      </c>
      <c r="O356" t="s">
        <v>96</v>
      </c>
      <c r="P356" s="47" t="s">
        <v>97</v>
      </c>
      <c r="Q356" t="s">
        <v>98</v>
      </c>
      <c r="R356"/>
      <c r="S356" s="24" t="s">
        <v>70</v>
      </c>
      <c r="T356" s="2" t="s">
        <v>158</v>
      </c>
      <c r="U356" s="2" t="s">
        <v>254</v>
      </c>
      <c r="V356" s="2" t="s">
        <v>371</v>
      </c>
      <c r="W356" s="2" t="s">
        <v>372</v>
      </c>
      <c r="X356" s="2" t="s">
        <v>148</v>
      </c>
      <c r="Y356" s="137" t="s">
        <v>179</v>
      </c>
      <c r="AA356" t="s">
        <v>214</v>
      </c>
      <c r="AB356" s="138">
        <v>44862</v>
      </c>
      <c r="AC356" s="53" t="s">
        <v>373</v>
      </c>
      <c r="AD356" s="53" t="s">
        <v>374</v>
      </c>
      <c r="AE356" s="137">
        <v>3827</v>
      </c>
      <c r="AF356" s="134" t="s">
        <v>153</v>
      </c>
      <c r="AG356" s="66" t="s">
        <v>374</v>
      </c>
      <c r="AH356" s="146">
        <v>3827</v>
      </c>
      <c r="AI356" s="146" t="s">
        <v>153</v>
      </c>
      <c r="AJ356" s="134" t="s">
        <v>154</v>
      </c>
      <c r="AK356"/>
      <c r="AL356"/>
      <c r="AM356"/>
      <c r="AN356"/>
      <c r="AO356" t="s">
        <v>367</v>
      </c>
      <c r="AP356" s="146" t="s">
        <v>154</v>
      </c>
      <c r="AQ356"/>
      <c r="AR356" s="145" t="s">
        <v>151</v>
      </c>
      <c r="AS356" s="145" t="s">
        <v>183</v>
      </c>
      <c r="AT356"/>
      <c r="AU356"/>
      <c r="AV356" s="134" t="s">
        <v>261</v>
      </c>
      <c r="AW356" s="146" t="s">
        <v>154</v>
      </c>
      <c r="AX356"/>
    </row>
    <row r="357" spans="1:55" ht="25" hidden="1">
      <c r="B357" s="106" t="s">
        <v>350</v>
      </c>
      <c r="C357" s="2" t="s">
        <v>93</v>
      </c>
      <c r="D357" s="24" t="str">
        <f>VLOOKUP(C357,HDADispositiondesc!B:C,2,0)</f>
        <v>See GP in 2 hrs, inc telehealth</v>
      </c>
      <c r="E357" s="24" t="str">
        <f>VLOOKUP(F357,HDAOutcomedesc!$C:$E,3,0)</f>
        <v>051</v>
      </c>
      <c r="F357" s="24" t="s">
        <v>44</v>
      </c>
      <c r="G357" s="184">
        <v>3</v>
      </c>
      <c r="P357"/>
      <c r="R357" s="122">
        <v>3</v>
      </c>
      <c r="S357" s="24" t="s">
        <v>70</v>
      </c>
      <c r="V357" s="2" t="s">
        <v>160</v>
      </c>
      <c r="W357" s="2" t="s">
        <v>346</v>
      </c>
      <c r="X357" s="2" t="s">
        <v>148</v>
      </c>
      <c r="Y357" s="139" t="s">
        <v>162</v>
      </c>
      <c r="AA357" t="s">
        <v>153</v>
      </c>
      <c r="AB357" s="138">
        <v>44861</v>
      </c>
      <c r="AC357"/>
      <c r="AD357" s="66" t="s">
        <v>170</v>
      </c>
      <c r="AE357" s="137">
        <v>3758</v>
      </c>
      <c r="AF357" s="134" t="s">
        <v>153</v>
      </c>
      <c r="AG357" s="137" t="s">
        <v>172</v>
      </c>
      <c r="AH357"/>
      <c r="AI357" s="145" t="s">
        <v>153</v>
      </c>
      <c r="AJ357" s="134" t="s">
        <v>172</v>
      </c>
      <c r="AK357" s="134">
        <v>3790</v>
      </c>
      <c r="AL357" s="134" t="s">
        <v>153</v>
      </c>
      <c r="AM357"/>
      <c r="AN357"/>
      <c r="AO357" t="s">
        <v>367</v>
      </c>
      <c r="AP357" s="146" t="s">
        <v>154</v>
      </c>
      <c r="AQ357"/>
      <c r="AR357"/>
      <c r="AS357"/>
      <c r="AT357"/>
      <c r="AU357"/>
      <c r="AV357"/>
      <c r="AW357"/>
      <c r="AX357"/>
    </row>
    <row r="358" spans="1:55" hidden="1">
      <c r="B358" s="106" t="s">
        <v>350</v>
      </c>
      <c r="C358" s="2" t="s">
        <v>100</v>
      </c>
      <c r="D358" s="24" t="str">
        <f>VLOOKUP(C358,HDADispositiondesc!B:C,2,0)</f>
        <v>See a doctor today</v>
      </c>
      <c r="E358" s="24" t="str">
        <f>VLOOKUP(F358,HDAOutcomedesc!$C:$E,3,0)</f>
        <v>035</v>
      </c>
      <c r="F358" t="s">
        <v>101</v>
      </c>
      <c r="G358" s="1">
        <v>0</v>
      </c>
      <c r="P358"/>
      <c r="R358"/>
      <c r="Y358"/>
      <c r="AC358"/>
      <c r="AD358"/>
      <c r="AE358"/>
      <c r="AF358"/>
      <c r="AG358"/>
      <c r="AH358"/>
      <c r="AI358"/>
      <c r="AJ358"/>
      <c r="AK358"/>
      <c r="AL358"/>
      <c r="AM358"/>
      <c r="AN358"/>
      <c r="AO358"/>
      <c r="AP358"/>
      <c r="AQ358"/>
      <c r="AR358"/>
      <c r="AS358"/>
      <c r="AT358"/>
      <c r="AU358"/>
      <c r="AV358"/>
      <c r="AW358"/>
      <c r="AX358"/>
    </row>
    <row r="359" spans="1:55" hidden="1">
      <c r="B359" s="106" t="s">
        <v>350</v>
      </c>
      <c r="C359" s="2" t="s">
        <v>100</v>
      </c>
      <c r="D359" s="24" t="str">
        <f>VLOOKUP(C359,HDADispositiondesc!B:C,2,0)</f>
        <v>See a doctor today</v>
      </c>
      <c r="E359" s="24" t="str">
        <f>VLOOKUP(F359,HDAOutcomedesc!$C:$E,3,0)</f>
        <v>051</v>
      </c>
      <c r="F359" s="24" t="s">
        <v>44</v>
      </c>
      <c r="G359" s="1">
        <v>1</v>
      </c>
      <c r="P359"/>
      <c r="R359" s="2">
        <v>3</v>
      </c>
      <c r="Y359"/>
      <c r="AC359"/>
      <c r="AD359"/>
      <c r="AE359"/>
      <c r="AF359"/>
      <c r="AG359"/>
      <c r="AH359"/>
      <c r="AI359"/>
      <c r="AJ359"/>
      <c r="AK359"/>
      <c r="AL359"/>
      <c r="AM359"/>
      <c r="AN359"/>
      <c r="AO359"/>
      <c r="AP359"/>
      <c r="AQ359"/>
      <c r="AR359"/>
      <c r="AS359"/>
      <c r="AT359"/>
      <c r="AU359"/>
      <c r="AV359"/>
      <c r="AW359"/>
      <c r="AX359"/>
    </row>
    <row r="360" spans="1:55" hidden="1">
      <c r="B360" s="106" t="s">
        <v>350</v>
      </c>
      <c r="C360" s="2" t="s">
        <v>103</v>
      </c>
      <c r="D360" s="24" t="str">
        <f>VLOOKUP(C360,HDADispositiondesc!B:C,2,0)</f>
        <v>See a doctor today, inc. telehealth</v>
      </c>
      <c r="E360" s="24" t="str">
        <f>VLOOKUP(F360,HDAOutcomedesc!$C:$E,3,0)</f>
        <v>036</v>
      </c>
      <c r="F360" t="s">
        <v>104</v>
      </c>
      <c r="G360" s="1">
        <v>1</v>
      </c>
      <c r="P360"/>
      <c r="R360"/>
      <c r="Y360"/>
      <c r="AC360"/>
      <c r="AD360"/>
      <c r="AE360"/>
      <c r="AF360"/>
      <c r="AG360"/>
      <c r="AH360"/>
      <c r="AI360"/>
      <c r="AJ360"/>
      <c r="AK360"/>
      <c r="AL360"/>
      <c r="AM360"/>
      <c r="AN360"/>
      <c r="AO360"/>
      <c r="AP360"/>
      <c r="AQ360"/>
      <c r="AR360"/>
      <c r="AS360"/>
      <c r="AT360"/>
      <c r="AU360"/>
      <c r="AV360"/>
      <c r="AW360"/>
      <c r="AX360"/>
    </row>
    <row r="361" spans="1:55" hidden="1">
      <c r="B361" s="106" t="s">
        <v>350</v>
      </c>
      <c r="C361" s="2" t="s">
        <v>103</v>
      </c>
      <c r="D361" s="24" t="str">
        <f>VLOOKUP(C361,HDADispositiondesc!B:C,2,0)</f>
        <v>See a doctor today, inc. telehealth</v>
      </c>
      <c r="E361" s="24" t="str">
        <f>VLOOKUP(F361,HDAOutcomedesc!$C:$E,3,0)</f>
        <v>046</v>
      </c>
      <c r="F361" t="s">
        <v>95</v>
      </c>
      <c r="G361" s="1">
        <v>0</v>
      </c>
      <c r="O361" s="2" t="s">
        <v>96</v>
      </c>
      <c r="P361" s="47" t="s">
        <v>97</v>
      </c>
      <c r="Q361" t="s">
        <v>98</v>
      </c>
      <c r="R361"/>
      <c r="Y361"/>
      <c r="AC361"/>
      <c r="AD361"/>
      <c r="AE361"/>
      <c r="AF361"/>
      <c r="AG361"/>
      <c r="AH361"/>
      <c r="AI361"/>
      <c r="AJ361"/>
      <c r="AK361"/>
      <c r="AL361"/>
      <c r="AM361"/>
      <c r="AN361"/>
      <c r="AO361"/>
      <c r="AP361"/>
      <c r="AQ361"/>
      <c r="AR361"/>
      <c r="AS361"/>
      <c r="AT361"/>
      <c r="AU361"/>
      <c r="AV361"/>
      <c r="AW361"/>
      <c r="AX361"/>
    </row>
    <row r="362" spans="1:55" hidden="1">
      <c r="B362" s="106" t="s">
        <v>350</v>
      </c>
      <c r="C362" s="2" t="s">
        <v>103</v>
      </c>
      <c r="D362" s="24" t="str">
        <f>VLOOKUP(C362,HDADispositiondesc!B:C,2,0)</f>
        <v>See a doctor today, inc. telehealth</v>
      </c>
      <c r="E362" s="24" t="str">
        <f>VLOOKUP(F362,HDAOutcomedesc!$C:$E,3,0)</f>
        <v>051</v>
      </c>
      <c r="F362" s="24" t="s">
        <v>44</v>
      </c>
      <c r="G362" s="1">
        <v>2</v>
      </c>
      <c r="P362"/>
      <c r="R362" s="2">
        <v>3</v>
      </c>
      <c r="Y362"/>
      <c r="AC362"/>
      <c r="AD362"/>
      <c r="AE362"/>
      <c r="AF362"/>
      <c r="AG362"/>
      <c r="AH362"/>
      <c r="AI362"/>
      <c r="AJ362"/>
      <c r="AK362"/>
      <c r="AL362"/>
      <c r="AM362"/>
      <c r="AN362"/>
      <c r="AO362"/>
      <c r="AP362"/>
      <c r="AQ362"/>
      <c r="AR362"/>
      <c r="AS362"/>
      <c r="AT362"/>
      <c r="AU362"/>
      <c r="AV362"/>
      <c r="AW362"/>
      <c r="AX362"/>
    </row>
    <row r="363" spans="1:55" hidden="1">
      <c r="B363" s="106" t="s">
        <v>350</v>
      </c>
      <c r="C363" s="2" t="s">
        <v>106</v>
      </c>
      <c r="D363" s="24" t="str">
        <f>VLOOKUP(C363,HDADispositiondesc!B:C,2,0)</f>
        <v>See GP within the next week</v>
      </c>
      <c r="E363" s="24" t="str">
        <f>VLOOKUP(F363,HDAOutcomedesc!$C:$E,3,0)</f>
        <v>037</v>
      </c>
      <c r="F363" t="s">
        <v>107</v>
      </c>
      <c r="G363" s="1">
        <v>0</v>
      </c>
      <c r="P363"/>
      <c r="R363"/>
      <c r="Y363"/>
      <c r="AC363"/>
      <c r="AD363"/>
      <c r="AE363"/>
      <c r="AF363"/>
      <c r="AG363"/>
      <c r="AH363"/>
      <c r="AI363"/>
      <c r="AJ363"/>
      <c r="AK363"/>
      <c r="AL363"/>
      <c r="AM363"/>
      <c r="AN363"/>
      <c r="AO363"/>
      <c r="AP363"/>
      <c r="AQ363"/>
      <c r="AR363"/>
      <c r="AS363"/>
      <c r="AT363"/>
      <c r="AU363"/>
      <c r="AV363"/>
      <c r="AW363"/>
      <c r="AX363"/>
    </row>
    <row r="364" spans="1:55" hidden="1">
      <c r="B364" s="106" t="s">
        <v>350</v>
      </c>
      <c r="C364" s="2" t="s">
        <v>106</v>
      </c>
      <c r="D364" s="24" t="str">
        <f>VLOOKUP(C364,HDADispositiondesc!B:C,2,0)</f>
        <v>See GP within the next week</v>
      </c>
      <c r="E364" s="24" t="str">
        <f>VLOOKUP(F364,HDAOutcomedesc!$C:$E,3,0)</f>
        <v>051</v>
      </c>
      <c r="F364" s="24" t="s">
        <v>44</v>
      </c>
      <c r="G364" s="1">
        <v>1</v>
      </c>
      <c r="P364"/>
      <c r="R364" s="2">
        <v>3</v>
      </c>
      <c r="Y364"/>
      <c r="AC364"/>
      <c r="AD364"/>
      <c r="AE364"/>
      <c r="AF364"/>
      <c r="AG364"/>
      <c r="AH364"/>
      <c r="AI364"/>
      <c r="AJ364"/>
      <c r="AK364"/>
      <c r="AL364"/>
      <c r="AM364"/>
      <c r="AN364"/>
      <c r="AO364"/>
      <c r="AP364"/>
      <c r="AQ364"/>
      <c r="AR364"/>
      <c r="AS364"/>
      <c r="AT364"/>
      <c r="AU364"/>
      <c r="AV364"/>
      <c r="AW364"/>
      <c r="AX364"/>
    </row>
    <row r="365" spans="1:55" hidden="1">
      <c r="B365" s="106" t="s">
        <v>350</v>
      </c>
      <c r="C365" s="2" t="s">
        <v>109</v>
      </c>
      <c r="D365" s="24" t="str">
        <f>VLOOKUP(C365,HDADispositiondesc!B:C,2,0)</f>
        <v>See GP within the next week, inc. telehealth</v>
      </c>
      <c r="E365" s="24" t="str">
        <f>VLOOKUP(F365,HDAOutcomedesc!$C:$E,3,0)</f>
        <v>038</v>
      </c>
      <c r="F365" t="s">
        <v>110</v>
      </c>
      <c r="G365" s="1">
        <v>0</v>
      </c>
      <c r="P365"/>
      <c r="R365"/>
      <c r="Y365"/>
      <c r="AC365"/>
      <c r="AD365"/>
      <c r="AE365"/>
      <c r="AF365"/>
      <c r="AG365"/>
      <c r="AH365"/>
      <c r="AI365"/>
      <c r="AJ365"/>
      <c r="AK365"/>
      <c r="AL365"/>
      <c r="AM365"/>
      <c r="AN365"/>
      <c r="AO365"/>
      <c r="AP365"/>
      <c r="AQ365"/>
      <c r="AR365"/>
      <c r="AS365"/>
      <c r="AT365"/>
      <c r="AU365"/>
      <c r="AV365"/>
      <c r="AW365"/>
      <c r="AX365"/>
    </row>
    <row r="366" spans="1:55" hidden="1">
      <c r="B366" s="106" t="s">
        <v>350</v>
      </c>
      <c r="C366" s="2" t="s">
        <v>109</v>
      </c>
      <c r="D366" s="24" t="str">
        <f>VLOOKUP(C366,HDADispositiondesc!B:C,2,0)</f>
        <v>See GP within the next week, inc. telehealth</v>
      </c>
      <c r="E366" s="24" t="str">
        <f>VLOOKUP(F366,HDAOutcomedesc!$C:$E,3,0)</f>
        <v>051</v>
      </c>
      <c r="F366" s="24" t="s">
        <v>44</v>
      </c>
      <c r="G366" s="1">
        <v>1</v>
      </c>
      <c r="P366"/>
      <c r="R366" s="2">
        <v>3</v>
      </c>
      <c r="Y366"/>
      <c r="AC366"/>
      <c r="AD366"/>
      <c r="AE366"/>
      <c r="AF366"/>
      <c r="AG366"/>
      <c r="AH366"/>
      <c r="AI366"/>
      <c r="AJ366"/>
      <c r="AK366"/>
      <c r="AL366"/>
      <c r="AM366"/>
      <c r="AN366"/>
      <c r="AO366"/>
      <c r="AP366"/>
      <c r="AQ366"/>
      <c r="AR366"/>
      <c r="AS366"/>
      <c r="AT366"/>
      <c r="AU366"/>
      <c r="AV366"/>
      <c r="AW366"/>
      <c r="AX366"/>
    </row>
    <row r="367" spans="1:55" hidden="1">
      <c r="B367" s="106" t="s">
        <v>350</v>
      </c>
      <c r="C367" s="2" t="s">
        <v>112</v>
      </c>
      <c r="D367" s="24" t="str">
        <f>VLOOKUP(C367,HDADispositiondesc!B:C,2,0)</f>
        <v>See pharmacist in 2 hrs</v>
      </c>
      <c r="E367" s="24" t="str">
        <f>VLOOKUP(F367,HDAOutcomedesc!$C:$E,3,0)</f>
        <v>041</v>
      </c>
      <c r="F367" t="s">
        <v>74</v>
      </c>
      <c r="G367" s="1">
        <v>0</v>
      </c>
      <c r="P367"/>
      <c r="R367"/>
      <c r="Y367"/>
      <c r="AC367"/>
      <c r="AD367"/>
      <c r="AE367"/>
      <c r="AF367"/>
      <c r="AG367"/>
      <c r="AH367"/>
      <c r="AI367"/>
      <c r="AJ367"/>
      <c r="AK367"/>
      <c r="AL367"/>
      <c r="AM367"/>
      <c r="AN367"/>
      <c r="AO367"/>
      <c r="AP367"/>
      <c r="AQ367"/>
      <c r="AR367"/>
      <c r="AS367"/>
      <c r="AT367"/>
      <c r="AU367"/>
      <c r="AV367"/>
      <c r="AW367"/>
      <c r="AX367"/>
    </row>
    <row r="368" spans="1:55" hidden="1">
      <c r="B368" s="106" t="s">
        <v>350</v>
      </c>
      <c r="C368" s="2" t="s">
        <v>113</v>
      </c>
      <c r="D368" s="24" t="str">
        <f>VLOOKUP(C368,HDADispositiondesc!B:C,2,0)</f>
        <v>See pharmacist in 24 hrs</v>
      </c>
      <c r="E368" s="24" t="str">
        <f>VLOOKUP(F368,HDAOutcomedesc!$C:$E,3,0)</f>
        <v>042</v>
      </c>
      <c r="F368" t="s">
        <v>114</v>
      </c>
      <c r="G368" s="1">
        <v>0</v>
      </c>
      <c r="P368"/>
      <c r="R368"/>
      <c r="Y368"/>
      <c r="AC368"/>
      <c r="AD368"/>
      <c r="AE368"/>
      <c r="AF368"/>
      <c r="AG368"/>
      <c r="AH368"/>
      <c r="AI368"/>
      <c r="AJ368"/>
      <c r="AK368"/>
      <c r="AL368"/>
      <c r="AM368"/>
      <c r="AN368"/>
      <c r="AO368"/>
      <c r="AP368"/>
      <c r="AQ368"/>
      <c r="AR368"/>
      <c r="AS368"/>
      <c r="AT368"/>
      <c r="AU368"/>
      <c r="AV368"/>
      <c r="AW368"/>
      <c r="AX368"/>
    </row>
    <row r="369" spans="1:55" hidden="1">
      <c r="B369" s="106" t="s">
        <v>350</v>
      </c>
      <c r="C369" s="2" t="s">
        <v>116</v>
      </c>
      <c r="D369" s="24" t="str">
        <f>VLOOKUP(C369,HDADispositiondesc!B:C,2,0)</f>
        <v>See pharmacist within the next week</v>
      </c>
      <c r="E369" s="24" t="str">
        <f>VLOOKUP(F369,HDAOutcomedesc!$C:$E,3,0)</f>
        <v>043</v>
      </c>
      <c r="F369" t="s">
        <v>117</v>
      </c>
      <c r="G369" s="1">
        <v>0</v>
      </c>
      <c r="P369"/>
      <c r="R369"/>
      <c r="Y369"/>
      <c r="AC369"/>
      <c r="AD369"/>
      <c r="AE369"/>
      <c r="AF369"/>
      <c r="AG369"/>
      <c r="AH369"/>
      <c r="AI369"/>
      <c r="AJ369"/>
      <c r="AK369"/>
      <c r="AL369"/>
      <c r="AM369"/>
      <c r="AN369"/>
      <c r="AO369"/>
      <c r="AP369"/>
      <c r="AQ369"/>
      <c r="AR369"/>
      <c r="AS369"/>
      <c r="AT369"/>
      <c r="AU369"/>
      <c r="AV369"/>
      <c r="AW369"/>
      <c r="AX369"/>
    </row>
    <row r="370" spans="1:55" hidden="1">
      <c r="B370" s="106" t="s">
        <v>350</v>
      </c>
      <c r="C370" s="2" t="s">
        <v>119</v>
      </c>
      <c r="D370" s="24" t="str">
        <f>VLOOKUP(C370,HDADispositiondesc!B:C,2,0)</f>
        <v>See primary maternity care provider in 2 hrs</v>
      </c>
      <c r="E370" s="24" t="str">
        <f>VLOOKUP(F370,HDAOutcomedesc!$C:$E,3,0)</f>
        <v>019</v>
      </c>
      <c r="F370" t="s">
        <v>120</v>
      </c>
      <c r="G370" s="1">
        <v>0</v>
      </c>
      <c r="P370"/>
      <c r="R370"/>
      <c r="S370" s="24" t="s">
        <v>194</v>
      </c>
      <c r="T370" t="s">
        <v>284</v>
      </c>
      <c r="Y370" s="139" t="s">
        <v>150</v>
      </c>
      <c r="AA370" t="s">
        <v>153</v>
      </c>
      <c r="AB370" s="138">
        <v>44862</v>
      </c>
      <c r="AC370"/>
      <c r="AD370" s="66" t="s">
        <v>377</v>
      </c>
      <c r="AE370" s="134">
        <v>3789</v>
      </c>
      <c r="AF370" s="134" t="s">
        <v>153</v>
      </c>
      <c r="AG370" s="66" t="s">
        <v>377</v>
      </c>
      <c r="AH370" s="146">
        <v>3789</v>
      </c>
      <c r="AI370" s="146" t="s">
        <v>153</v>
      </c>
      <c r="AJ370" s="134" t="s">
        <v>154</v>
      </c>
      <c r="AK370"/>
      <c r="AL370" s="134" t="s">
        <v>153</v>
      </c>
      <c r="AM370"/>
      <c r="AN370"/>
      <c r="AO370" t="s">
        <v>367</v>
      </c>
      <c r="AP370" s="146" t="s">
        <v>154</v>
      </c>
      <c r="AQ370"/>
      <c r="AR370"/>
      <c r="AS370"/>
      <c r="AT370"/>
      <c r="AU370"/>
      <c r="AV370"/>
      <c r="AW370"/>
      <c r="AX370"/>
    </row>
    <row r="371" spans="1:55" ht="25" hidden="1">
      <c r="B371" s="106" t="s">
        <v>350</v>
      </c>
      <c r="C371" s="2" t="s">
        <v>119</v>
      </c>
      <c r="D371" s="24" t="str">
        <f>VLOOKUP(C371,HDADispositiondesc!B:C,2,0)</f>
        <v>See primary maternity care provider in 2 hrs</v>
      </c>
      <c r="E371" s="24" t="str">
        <f>VLOOKUP(F371,HDAOutcomedesc!$C:$E,3,0)</f>
        <v>051</v>
      </c>
      <c r="F371" s="24" t="s">
        <v>44</v>
      </c>
      <c r="G371" s="1">
        <v>1</v>
      </c>
      <c r="P371"/>
      <c r="R371" s="48">
        <v>3</v>
      </c>
      <c r="S371" s="24" t="s">
        <v>194</v>
      </c>
      <c r="T371" t="s">
        <v>284</v>
      </c>
      <c r="V371" s="2" t="s">
        <v>160</v>
      </c>
      <c r="W371" s="83" t="s">
        <v>369</v>
      </c>
      <c r="X371" s="2" t="s">
        <v>72</v>
      </c>
      <c r="Y371" s="139" t="s">
        <v>162</v>
      </c>
      <c r="AA371" t="s">
        <v>153</v>
      </c>
      <c r="AB371" s="138">
        <v>44861</v>
      </c>
      <c r="AC371"/>
      <c r="AD371" s="66" t="s">
        <v>170</v>
      </c>
      <c r="AE371" s="134" t="s">
        <v>378</v>
      </c>
      <c r="AF371" s="134" t="s">
        <v>153</v>
      </c>
      <c r="AG371" s="66" t="s">
        <v>377</v>
      </c>
      <c r="AH371" s="146">
        <v>3789</v>
      </c>
      <c r="AI371" s="146" t="s">
        <v>153</v>
      </c>
      <c r="AJ371" s="134" t="s">
        <v>154</v>
      </c>
      <c r="AK371"/>
      <c r="AL371" s="134" t="s">
        <v>153</v>
      </c>
      <c r="AM371"/>
      <c r="AN371"/>
      <c r="AO371" t="s">
        <v>367</v>
      </c>
      <c r="AP371" s="146" t="s">
        <v>154</v>
      </c>
      <c r="AQ371"/>
      <c r="AR371"/>
      <c r="AS371"/>
      <c r="AT371"/>
      <c r="AU371"/>
      <c r="AV371"/>
      <c r="AW371"/>
      <c r="AX371"/>
    </row>
    <row r="372" spans="1:55" hidden="1">
      <c r="B372" s="106" t="s">
        <v>350</v>
      </c>
      <c r="C372" s="2" t="s">
        <v>122</v>
      </c>
      <c r="D372" s="24" t="str">
        <f>VLOOKUP(C372,HDADispositiondesc!B:C,2,0)</f>
        <v>See primary maternity care provider in 24 hrs</v>
      </c>
      <c r="E372" s="24" t="str">
        <f>VLOOKUP(F372,HDAOutcomedesc!$C:$E,3,0)</f>
        <v>020</v>
      </c>
      <c r="F372" t="s">
        <v>123</v>
      </c>
      <c r="G372" s="1">
        <v>0</v>
      </c>
      <c r="P372"/>
      <c r="R372"/>
      <c r="Y372"/>
      <c r="AC372"/>
      <c r="AD372"/>
      <c r="AE372"/>
      <c r="AF372"/>
      <c r="AG372"/>
      <c r="AH372"/>
      <c r="AI372"/>
      <c r="AJ372"/>
      <c r="AK372"/>
      <c r="AL372"/>
      <c r="AM372"/>
      <c r="AN372"/>
      <c r="AO372"/>
      <c r="AP372"/>
      <c r="AQ372"/>
      <c r="AR372"/>
      <c r="AS372"/>
      <c r="AT372"/>
      <c r="AU372"/>
      <c r="AV372"/>
      <c r="AW372"/>
      <c r="AX372"/>
    </row>
    <row r="373" spans="1:55" hidden="1">
      <c r="B373" s="106" t="s">
        <v>350</v>
      </c>
      <c r="C373" s="2" t="s">
        <v>122</v>
      </c>
      <c r="D373" s="24" t="str">
        <f>VLOOKUP(C373,HDADispositiondesc!B:C,2,0)</f>
        <v>See primary maternity care provider in 24 hrs</v>
      </c>
      <c r="E373" s="24" t="str">
        <f>VLOOKUP(F373,HDAOutcomedesc!$C:$E,3,0)</f>
        <v>051</v>
      </c>
      <c r="F373" s="24" t="s">
        <v>44</v>
      </c>
      <c r="G373" s="1">
        <v>1</v>
      </c>
      <c r="P373"/>
      <c r="R373">
        <v>3</v>
      </c>
      <c r="Y373"/>
      <c r="AC373"/>
      <c r="AD373"/>
      <c r="AE373"/>
      <c r="AF373"/>
      <c r="AG373"/>
      <c r="AH373"/>
      <c r="AI373"/>
      <c r="AJ373"/>
      <c r="AK373"/>
      <c r="AL373"/>
      <c r="AM373"/>
      <c r="AN373"/>
      <c r="AO373"/>
      <c r="AP373"/>
      <c r="AQ373"/>
      <c r="AR373"/>
      <c r="AS373"/>
      <c r="AT373"/>
      <c r="AU373"/>
      <c r="AV373"/>
      <c r="AW373"/>
      <c r="AX373"/>
    </row>
    <row r="374" spans="1:55" hidden="1">
      <c r="B374" s="106" t="s">
        <v>350</v>
      </c>
      <c r="C374" s="2" t="s">
        <v>124</v>
      </c>
      <c r="D374" s="24" t="str">
        <f>VLOOKUP(C374,HDADispositiondesc!B:C,2,0)</f>
        <v>See primary maternity care provider within the next week</v>
      </c>
      <c r="E374" s="24" t="str">
        <f>VLOOKUP(F374,HDAOutcomedesc!$C:$E,3,0)</f>
        <v>021</v>
      </c>
      <c r="F374" t="s">
        <v>125</v>
      </c>
      <c r="G374" s="1">
        <v>0</v>
      </c>
      <c r="P374"/>
      <c r="R374"/>
      <c r="Y374"/>
      <c r="AC374"/>
      <c r="AD374"/>
      <c r="AE374"/>
      <c r="AF374"/>
      <c r="AG374"/>
      <c r="AH374"/>
      <c r="AI374"/>
      <c r="AJ374"/>
      <c r="AK374"/>
      <c r="AL374"/>
      <c r="AM374"/>
      <c r="AN374"/>
      <c r="AO374"/>
      <c r="AP374"/>
      <c r="AQ374"/>
      <c r="AR374"/>
      <c r="AS374"/>
      <c r="AT374"/>
      <c r="AU374"/>
      <c r="AV374"/>
      <c r="AW374"/>
      <c r="AX374"/>
    </row>
    <row r="375" spans="1:55" hidden="1">
      <c r="B375" s="106" t="s">
        <v>350</v>
      </c>
      <c r="C375" s="2" t="s">
        <v>124</v>
      </c>
      <c r="D375" s="24" t="str">
        <f>VLOOKUP(C375,HDADispositiondesc!B:C,2,0)</f>
        <v>See primary maternity care provider within the next week</v>
      </c>
      <c r="E375" s="24" t="str">
        <f>VLOOKUP(F375,HDAOutcomedesc!$C:$E,3,0)</f>
        <v>051</v>
      </c>
      <c r="F375" s="24" t="s">
        <v>44</v>
      </c>
      <c r="G375" s="1">
        <v>1</v>
      </c>
      <c r="P375"/>
      <c r="R375"/>
      <c r="Y375"/>
      <c r="AC375"/>
      <c r="AD375"/>
      <c r="AE375"/>
      <c r="AF375"/>
      <c r="AG375"/>
      <c r="AH375"/>
      <c r="AI375"/>
      <c r="AJ375"/>
      <c r="AK375"/>
      <c r="AL375"/>
      <c r="AM375"/>
      <c r="AN375"/>
      <c r="AO375"/>
      <c r="AP375"/>
      <c r="AQ375"/>
      <c r="AR375"/>
      <c r="AS375"/>
      <c r="AT375"/>
      <c r="AU375"/>
      <c r="AV375"/>
      <c r="AW375"/>
      <c r="AX375"/>
    </row>
    <row r="376" spans="1:55" hidden="1">
      <c r="B376" s="106" t="s">
        <v>350</v>
      </c>
      <c r="C376" s="2" t="s">
        <v>126</v>
      </c>
      <c r="D376" s="24" t="str">
        <f>VLOOKUP(C376,HDADispositiondesc!B:C,2,0)</f>
        <v>Self care</v>
      </c>
      <c r="E376" s="24" t="str">
        <f>VLOOKUP(F376,HDAOutcomedesc!$C:$E,3,0)</f>
        <v>044</v>
      </c>
      <c r="F376" t="s">
        <v>127</v>
      </c>
      <c r="G376" s="1">
        <v>0</v>
      </c>
      <c r="P376"/>
      <c r="R376"/>
      <c r="Y376"/>
      <c r="AC376"/>
      <c r="AD376"/>
      <c r="AE376"/>
      <c r="AF376"/>
      <c r="AG376"/>
      <c r="AH376"/>
      <c r="AI376"/>
      <c r="AJ376"/>
      <c r="AK376"/>
      <c r="AL376"/>
      <c r="AM376"/>
      <c r="AN376"/>
      <c r="AO376"/>
      <c r="AP376"/>
      <c r="AQ376"/>
      <c r="AR376"/>
      <c r="AS376"/>
      <c r="AT376"/>
      <c r="AU376"/>
      <c r="AV376"/>
      <c r="AW376"/>
      <c r="AX376"/>
    </row>
    <row r="377" spans="1:55" ht="25" hidden="1">
      <c r="A377" t="s">
        <v>3288</v>
      </c>
      <c r="B377" s="106" t="s">
        <v>350</v>
      </c>
      <c r="C377" s="2" t="s">
        <v>66</v>
      </c>
      <c r="D377" s="24" t="str">
        <f>VLOOKUP(C377,HDADispositiondesc!B:C,2,0)</f>
        <v>Arrange Emergency Contraception within the next 2 hours</v>
      </c>
      <c r="E377" s="24" t="str">
        <f>VLOOKUP(F377,HDAOutcomedesc!$C:$E,3,0)</f>
        <v>004</v>
      </c>
      <c r="F377" t="s">
        <v>128</v>
      </c>
      <c r="G377" s="1">
        <v>0</v>
      </c>
      <c r="P377"/>
      <c r="R377"/>
      <c r="S377" s="24" t="s">
        <v>70</v>
      </c>
      <c r="Y377" s="139" t="s">
        <v>379</v>
      </c>
      <c r="AA377" t="s">
        <v>214</v>
      </c>
      <c r="AB377" s="138">
        <v>44867</v>
      </c>
      <c r="AC377"/>
      <c r="AD377"/>
      <c r="AE377"/>
      <c r="AF377" s="134" t="s">
        <v>151</v>
      </c>
      <c r="AG377"/>
      <c r="AH377"/>
      <c r="AI377"/>
      <c r="AJ377"/>
      <c r="AK377"/>
      <c r="AL377"/>
      <c r="AM377"/>
      <c r="AN377"/>
      <c r="AO377"/>
      <c r="AP377"/>
      <c r="AQ377"/>
      <c r="AR377"/>
      <c r="AS377"/>
      <c r="AT377"/>
      <c r="AU377"/>
      <c r="AV377"/>
      <c r="AW377"/>
      <c r="AX377"/>
      <c r="BC377" t="s">
        <v>3290</v>
      </c>
    </row>
    <row r="378" spans="1:55" hidden="1">
      <c r="B378" s="106" t="s">
        <v>350</v>
      </c>
      <c r="C378" s="2" t="s">
        <v>66</v>
      </c>
      <c r="D378" s="24" t="str">
        <f>VLOOKUP(C378,HDADispositiondesc!B:C,2,0)</f>
        <v>Arrange Emergency Contraception within the next 2 hours</v>
      </c>
      <c r="E378" s="24" t="str">
        <f>VLOOKUP(F378,HDAOutcomedesc!$C:$E,3,0)</f>
        <v>051</v>
      </c>
      <c r="F378" s="24" t="s">
        <v>44</v>
      </c>
      <c r="G378" s="1">
        <v>1</v>
      </c>
      <c r="P378"/>
      <c r="R378" s="48">
        <v>3</v>
      </c>
      <c r="S378" s="24" t="s">
        <v>70</v>
      </c>
      <c r="V378" s="2" t="s">
        <v>380</v>
      </c>
      <c r="W378" s="2" t="s">
        <v>346</v>
      </c>
      <c r="X378" s="2" t="s">
        <v>148</v>
      </c>
      <c r="Y378" s="139" t="s">
        <v>379</v>
      </c>
      <c r="AA378" t="s">
        <v>153</v>
      </c>
      <c r="AB378" s="138">
        <v>44861</v>
      </c>
      <c r="AC378"/>
      <c r="AD378"/>
      <c r="AE378"/>
      <c r="AF378" s="134" t="s">
        <v>153</v>
      </c>
      <c r="AG378"/>
      <c r="AH378"/>
      <c r="AI378" s="145" t="s">
        <v>153</v>
      </c>
      <c r="AJ378"/>
      <c r="AK378"/>
      <c r="AL378"/>
      <c r="AM378"/>
      <c r="AN378"/>
      <c r="AO378"/>
      <c r="AP378"/>
      <c r="AQ378"/>
      <c r="AR378"/>
      <c r="AS378"/>
      <c r="AT378"/>
      <c r="AU378"/>
      <c r="AV378"/>
      <c r="AW378"/>
      <c r="AX378"/>
    </row>
    <row r="379" spans="1:55" hidden="1">
      <c r="B379" s="106" t="s">
        <v>350</v>
      </c>
      <c r="C379" s="2" t="s">
        <v>129</v>
      </c>
      <c r="D379" s="24" t="str">
        <f>VLOOKUP(C379,HDADispositiondesc!B:C,2,0)</f>
        <v>Contact Maternal Child Health Nurse</v>
      </c>
      <c r="E379" s="24" t="str">
        <f>VLOOKUP(F379,HDAOutcomedesc!$C:$E,3,0)</f>
        <v>008</v>
      </c>
      <c r="F379" t="s">
        <v>130</v>
      </c>
      <c r="G379" s="1">
        <v>0</v>
      </c>
      <c r="P379"/>
      <c r="R379"/>
      <c r="Y379"/>
      <c r="AC379"/>
      <c r="AD379"/>
      <c r="AE379"/>
      <c r="AF379"/>
      <c r="AG379"/>
      <c r="AH379"/>
      <c r="AI379"/>
      <c r="AJ379"/>
      <c r="AK379"/>
      <c r="AL379"/>
      <c r="AM379"/>
      <c r="AN379"/>
      <c r="AO379"/>
      <c r="AP379"/>
      <c r="AQ379"/>
      <c r="AR379"/>
      <c r="AS379"/>
      <c r="AT379"/>
      <c r="AU379"/>
      <c r="AV379"/>
      <c r="AW379"/>
      <c r="AX379"/>
    </row>
    <row r="380" spans="1:55" ht="25" hidden="1">
      <c r="A380" t="s">
        <v>3289</v>
      </c>
      <c r="B380" s="106" t="s">
        <v>350</v>
      </c>
      <c r="C380" s="2" t="s">
        <v>131</v>
      </c>
      <c r="D380" s="24" t="str">
        <f>VLOOKUP(C380,HDADispositiondesc!B:C,2,0)</f>
        <v>Contact Sexual Health Services within 12 hours</v>
      </c>
      <c r="E380" s="24" t="str">
        <f>VLOOKUP(F380,HDAOutcomedesc!$C:$E,3,0)</f>
        <v>010</v>
      </c>
      <c r="F380" t="s">
        <v>132</v>
      </c>
      <c r="G380" s="1">
        <v>0</v>
      </c>
      <c r="P380"/>
      <c r="R380"/>
      <c r="S380" s="24" t="s">
        <v>70</v>
      </c>
      <c r="Y380" s="139" t="s">
        <v>150</v>
      </c>
      <c r="AA380" t="s">
        <v>214</v>
      </c>
      <c r="AB380" s="138">
        <v>44867</v>
      </c>
      <c r="AC380"/>
      <c r="AD380" s="66" t="s">
        <v>271</v>
      </c>
      <c r="AE380" s="134" t="s">
        <v>381</v>
      </c>
      <c r="AF380" s="134" t="s">
        <v>151</v>
      </c>
      <c r="AG380" s="134" t="s">
        <v>154</v>
      </c>
      <c r="AH380"/>
      <c r="AI380" s="146" t="s">
        <v>153</v>
      </c>
      <c r="AJ380" s="134" t="s">
        <v>154</v>
      </c>
      <c r="AK380"/>
      <c r="AL380" s="134" t="s">
        <v>153</v>
      </c>
      <c r="AM380"/>
      <c r="AN380"/>
      <c r="AO380" t="s">
        <v>367</v>
      </c>
      <c r="AP380" s="146" t="s">
        <v>154</v>
      </c>
      <c r="AQ380"/>
      <c r="AR380"/>
      <c r="AS380"/>
      <c r="AT380"/>
      <c r="AU380"/>
      <c r="AV380"/>
      <c r="AW380"/>
      <c r="AX380"/>
      <c r="BC380" t="s">
        <v>3290</v>
      </c>
    </row>
    <row r="381" spans="1:55" ht="25" hidden="1">
      <c r="B381" s="106" t="s">
        <v>350</v>
      </c>
      <c r="C381" s="2" t="s">
        <v>131</v>
      </c>
      <c r="D381" s="24" t="str">
        <f>VLOOKUP(C381,HDADispositiondesc!B:C,2,0)</f>
        <v>Contact Sexual Health Services within 12 hours</v>
      </c>
      <c r="E381" s="24" t="str">
        <f>VLOOKUP(F381,HDAOutcomedesc!$C:$E,3,0)</f>
        <v>051</v>
      </c>
      <c r="F381" s="24" t="s">
        <v>44</v>
      </c>
      <c r="G381" s="1">
        <v>1</v>
      </c>
      <c r="P381"/>
      <c r="R381" s="48">
        <v>3</v>
      </c>
      <c r="S381" s="24" t="s">
        <v>70</v>
      </c>
      <c r="V381" s="2" t="s">
        <v>382</v>
      </c>
      <c r="W381" s="83" t="s">
        <v>369</v>
      </c>
      <c r="X381" s="2" t="s">
        <v>72</v>
      </c>
      <c r="Y381" s="139" t="s">
        <v>162</v>
      </c>
      <c r="AA381" t="s">
        <v>153</v>
      </c>
      <c r="AB381" s="138">
        <v>44861</v>
      </c>
      <c r="AC381"/>
      <c r="AD381" s="66" t="s">
        <v>170</v>
      </c>
      <c r="AE381" s="137">
        <v>3758</v>
      </c>
      <c r="AF381" s="137" t="s">
        <v>153</v>
      </c>
      <c r="AG381" s="137" t="s">
        <v>172</v>
      </c>
      <c r="AH381" s="145">
        <v>3790</v>
      </c>
      <c r="AI381" s="145" t="s">
        <v>153</v>
      </c>
      <c r="AJ381" s="134" t="s">
        <v>172</v>
      </c>
      <c r="AK381" s="134">
        <v>3790</v>
      </c>
      <c r="AL381" s="134" t="s">
        <v>153</v>
      </c>
      <c r="AM381"/>
      <c r="AN381"/>
      <c r="AO381" t="s">
        <v>367</v>
      </c>
      <c r="AP381" s="146" t="s">
        <v>154</v>
      </c>
      <c r="AQ381"/>
      <c r="AR381"/>
      <c r="AS381"/>
      <c r="AT381"/>
      <c r="AU381"/>
      <c r="AV381"/>
      <c r="AW381"/>
      <c r="AX381"/>
    </row>
    <row r="382" spans="1:55" hidden="1">
      <c r="B382" s="106" t="s">
        <v>350</v>
      </c>
      <c r="C382" s="2" t="s">
        <v>133</v>
      </c>
      <c r="D382" s="24" t="str">
        <f>VLOOKUP(C382,HDADispositiondesc!B:C,2,0)</f>
        <v>Refer to Podiatrist</v>
      </c>
      <c r="E382" s="24" t="str">
        <f>VLOOKUP(F382,HDAOutcomedesc!$C:$E,3,0)</f>
        <v>027</v>
      </c>
      <c r="F382" t="s">
        <v>134</v>
      </c>
      <c r="G382" s="1">
        <v>0</v>
      </c>
      <c r="P382"/>
      <c r="R382"/>
      <c r="Y382"/>
      <c r="AC382"/>
      <c r="AD382"/>
      <c r="AE382"/>
      <c r="AF382"/>
      <c r="AG382"/>
      <c r="AH382"/>
      <c r="AI382"/>
      <c r="AJ382"/>
      <c r="AK382"/>
      <c r="AL382"/>
      <c r="AM382"/>
      <c r="AN382"/>
      <c r="AO382"/>
      <c r="AP382"/>
      <c r="AQ382"/>
      <c r="AR382"/>
      <c r="AS382"/>
      <c r="AT382"/>
      <c r="AU382"/>
      <c r="AV382"/>
      <c r="AW382"/>
      <c r="AX382"/>
    </row>
    <row r="383" spans="1:55" hidden="1">
      <c r="B383" s="106" t="s">
        <v>350</v>
      </c>
      <c r="C383" s="2" t="s">
        <v>135</v>
      </c>
      <c r="D383" s="24" t="str">
        <f>VLOOKUP(C383,HDADispositiondesc!B:C,2,0)</f>
        <v>Refer to Physiotherapist</v>
      </c>
      <c r="E383" s="24" t="str">
        <f>VLOOKUP(F383,HDAOutcomedesc!$C:$E,3,0)</f>
        <v>053</v>
      </c>
      <c r="F383" t="s">
        <v>136</v>
      </c>
      <c r="G383" s="1">
        <v>0</v>
      </c>
      <c r="P383"/>
      <c r="R383"/>
      <c r="Y383"/>
      <c r="AC383"/>
      <c r="AD383"/>
      <c r="AE383"/>
      <c r="AF383"/>
      <c r="AG383"/>
      <c r="AH383"/>
      <c r="AI383"/>
      <c r="AJ383"/>
      <c r="AK383"/>
      <c r="AL383"/>
      <c r="AM383"/>
      <c r="AN383"/>
      <c r="AO383"/>
      <c r="AP383"/>
      <c r="AQ383"/>
      <c r="AR383"/>
      <c r="AS383"/>
      <c r="AT383"/>
      <c r="AU383"/>
      <c r="AV383"/>
      <c r="AW383"/>
      <c r="AX383"/>
    </row>
    <row r="384" spans="1:55" hidden="1">
      <c r="B384" s="106" t="s">
        <v>350</v>
      </c>
      <c r="C384" s="2" t="s">
        <v>137</v>
      </c>
      <c r="D384" s="24" t="str">
        <f>VLOOKUP(C384,HDADispositiondesc!B:C,2,0)</f>
        <v>Refer to Dietitian</v>
      </c>
      <c r="E384" s="24" t="str">
        <f>VLOOKUP(F384,HDAOutcomedesc!$C:$E,3,0)</f>
        <v>052</v>
      </c>
      <c r="F384" s="2" t="s">
        <v>138</v>
      </c>
      <c r="G384" s="1">
        <v>0</v>
      </c>
      <c r="P384"/>
      <c r="R384"/>
      <c r="Y384"/>
      <c r="AC384"/>
      <c r="AD384"/>
      <c r="AE384"/>
      <c r="AF384"/>
      <c r="AG384"/>
      <c r="AH384"/>
      <c r="AI384"/>
      <c r="AJ384"/>
      <c r="AK384"/>
      <c r="AL384"/>
      <c r="AM384"/>
      <c r="AN384"/>
      <c r="AO384"/>
      <c r="AP384"/>
      <c r="AQ384"/>
      <c r="AR384"/>
      <c r="AS384"/>
      <c r="AT384"/>
      <c r="AU384"/>
      <c r="AV384"/>
      <c r="AW384"/>
      <c r="AX384"/>
    </row>
    <row r="385" spans="2:50" hidden="1">
      <c r="B385" s="2" t="s">
        <v>383</v>
      </c>
      <c r="C385" s="24" t="s">
        <v>42</v>
      </c>
      <c r="D385" s="24" t="str">
        <f>VLOOKUP(C385,HDADispositiondesc!B:C,2,0)</f>
        <v>Activate 000</v>
      </c>
      <c r="E385" s="24" t="str">
        <f>VLOOKUP(F385,HDAOutcomedesc!$C:$E,3,0)</f>
        <v>001</v>
      </c>
      <c r="F385" s="24" t="s">
        <v>43</v>
      </c>
      <c r="G385" s="1">
        <v>0</v>
      </c>
      <c r="P385"/>
      <c r="R385"/>
      <c r="Y385"/>
      <c r="AC385"/>
      <c r="AD385"/>
      <c r="AE385"/>
      <c r="AF385"/>
      <c r="AG385"/>
      <c r="AH385"/>
      <c r="AI385"/>
      <c r="AJ385"/>
      <c r="AK385"/>
      <c r="AL385"/>
      <c r="AM385"/>
      <c r="AN385"/>
      <c r="AO385"/>
      <c r="AP385"/>
      <c r="AQ385"/>
      <c r="AR385"/>
      <c r="AS385"/>
      <c r="AT385"/>
      <c r="AU385"/>
      <c r="AV385"/>
      <c r="AW385"/>
      <c r="AX385"/>
    </row>
    <row r="386" spans="2:50" hidden="1">
      <c r="B386" s="2" t="s">
        <v>383</v>
      </c>
      <c r="C386" s="24" t="s">
        <v>42</v>
      </c>
      <c r="D386" s="24" t="str">
        <f>VLOOKUP(C386,HDADispositiondesc!B:C,2,0)</f>
        <v>Activate 000</v>
      </c>
      <c r="E386" s="24" t="str">
        <f>VLOOKUP(F386,HDAOutcomedesc!$C:$E,3,0)</f>
        <v>051</v>
      </c>
      <c r="F386" s="24" t="s">
        <v>44</v>
      </c>
      <c r="G386" s="1">
        <v>1</v>
      </c>
      <c r="P386"/>
      <c r="R386">
        <v>3</v>
      </c>
      <c r="Y386"/>
      <c r="AC386"/>
      <c r="AD386"/>
      <c r="AE386"/>
      <c r="AF386"/>
      <c r="AG386"/>
      <c r="AH386"/>
      <c r="AI386"/>
      <c r="AJ386"/>
      <c r="AK386"/>
      <c r="AL386"/>
      <c r="AM386"/>
      <c r="AN386"/>
      <c r="AO386"/>
      <c r="AP386"/>
      <c r="AQ386"/>
      <c r="AR386"/>
      <c r="AS386"/>
      <c r="AT386"/>
      <c r="AU386"/>
      <c r="AV386"/>
      <c r="AW386"/>
      <c r="AX386"/>
    </row>
    <row r="387" spans="2:50" hidden="1">
      <c r="B387" s="2" t="s">
        <v>383</v>
      </c>
      <c r="C387" s="2" t="s">
        <v>46</v>
      </c>
      <c r="D387" s="24" t="str">
        <f>VLOOKUP(C387,HDADispositiondesc!B:C,2,0)</f>
        <v>Go to Emergency Dept</v>
      </c>
      <c r="E387" s="24" t="str">
        <f>VLOOKUP(F387,HDAOutcomedesc!$C:$E,3,0)</f>
        <v>006</v>
      </c>
      <c r="F387" s="24" t="s">
        <v>47</v>
      </c>
      <c r="G387" s="1">
        <v>0</v>
      </c>
      <c r="P387"/>
      <c r="R387"/>
      <c r="Y387"/>
      <c r="AC387"/>
      <c r="AD387"/>
      <c r="AE387"/>
      <c r="AF387"/>
      <c r="AG387"/>
      <c r="AH387"/>
      <c r="AI387"/>
      <c r="AJ387"/>
      <c r="AK387"/>
      <c r="AL387"/>
      <c r="AM387"/>
      <c r="AN387"/>
      <c r="AO387"/>
      <c r="AP387"/>
      <c r="AQ387"/>
      <c r="AR387"/>
      <c r="AS387"/>
      <c r="AT387"/>
      <c r="AU387"/>
      <c r="AV387"/>
      <c r="AW387"/>
      <c r="AX387"/>
    </row>
    <row r="388" spans="2:50" hidden="1">
      <c r="B388" s="2" t="s">
        <v>383</v>
      </c>
      <c r="C388" s="2" t="s">
        <v>46</v>
      </c>
      <c r="D388" s="24" t="str">
        <f>VLOOKUP(C388,HDADispositiondesc!B:C,2,0)</f>
        <v>Go to Emergency Dept</v>
      </c>
      <c r="E388" s="24" t="str">
        <f>VLOOKUP(F388,HDAOutcomedesc!$C:$E,3,0)</f>
        <v>051</v>
      </c>
      <c r="F388" s="24" t="s">
        <v>44</v>
      </c>
      <c r="G388" s="1">
        <v>1</v>
      </c>
      <c r="P388"/>
      <c r="R388">
        <v>3</v>
      </c>
      <c r="Y388"/>
      <c r="AC388"/>
      <c r="AD388"/>
      <c r="AE388"/>
      <c r="AF388"/>
      <c r="AG388"/>
      <c r="AH388"/>
      <c r="AI388"/>
      <c r="AJ388"/>
      <c r="AK388"/>
      <c r="AL388"/>
      <c r="AM388"/>
      <c r="AN388"/>
      <c r="AO388"/>
      <c r="AP388"/>
      <c r="AQ388"/>
      <c r="AR388"/>
      <c r="AS388"/>
      <c r="AT388"/>
      <c r="AU388"/>
      <c r="AV388"/>
      <c r="AW388"/>
      <c r="AX388"/>
    </row>
    <row r="389" spans="2:50" hidden="1">
      <c r="B389" s="2" t="s">
        <v>383</v>
      </c>
      <c r="C389" s="2" t="s">
        <v>50</v>
      </c>
      <c r="D389" s="24" t="str">
        <f>VLOOKUP(C389,HDADispositiondesc!B:C,2,0)</f>
        <v>Contact your Mental Health Provider urgently</v>
      </c>
      <c r="E389" s="24" t="str">
        <f>VLOOKUP(F389,HDAOutcomedesc!$C:$E,3,0)</f>
        <v>049</v>
      </c>
      <c r="F389" t="s">
        <v>51</v>
      </c>
      <c r="G389" s="1">
        <v>0</v>
      </c>
      <c r="P389"/>
      <c r="R389"/>
      <c r="Y389"/>
      <c r="AC389"/>
      <c r="AD389"/>
      <c r="AE389"/>
      <c r="AF389"/>
      <c r="AG389"/>
      <c r="AH389"/>
      <c r="AI389"/>
      <c r="AJ389"/>
      <c r="AK389"/>
      <c r="AL389"/>
      <c r="AM389"/>
      <c r="AN389"/>
      <c r="AO389"/>
      <c r="AP389"/>
      <c r="AQ389"/>
      <c r="AR389"/>
      <c r="AS389"/>
      <c r="AT389"/>
      <c r="AU389"/>
      <c r="AV389"/>
      <c r="AW389"/>
      <c r="AX389"/>
    </row>
    <row r="390" spans="2:50" hidden="1">
      <c r="B390" s="2" t="s">
        <v>383</v>
      </c>
      <c r="C390" s="2" t="s">
        <v>52</v>
      </c>
      <c r="D390" s="24" t="str">
        <f>VLOOKUP(C390,HDADispositiondesc!B:C,2,0)</f>
        <v>Contact your Mental Health Provider today</v>
      </c>
      <c r="E390" s="24" t="str">
        <f>VLOOKUP(F390,HDAOutcomedesc!$C:$E,3,0)</f>
        <v>014</v>
      </c>
      <c r="F390" t="s">
        <v>53</v>
      </c>
      <c r="G390" s="1">
        <v>0</v>
      </c>
      <c r="P390"/>
      <c r="R390"/>
      <c r="Y390"/>
      <c r="AC390"/>
      <c r="AD390"/>
      <c r="AE390"/>
      <c r="AF390"/>
      <c r="AG390"/>
      <c r="AH390"/>
      <c r="AI390"/>
      <c r="AJ390"/>
      <c r="AK390"/>
      <c r="AL390"/>
      <c r="AM390"/>
      <c r="AN390"/>
      <c r="AO390"/>
      <c r="AP390"/>
      <c r="AQ390"/>
      <c r="AR390"/>
      <c r="AS390"/>
      <c r="AT390"/>
      <c r="AU390"/>
      <c r="AV390"/>
      <c r="AW390"/>
      <c r="AX390"/>
    </row>
    <row r="391" spans="2:50" hidden="1">
      <c r="B391" s="2" t="s">
        <v>383</v>
      </c>
      <c r="C391" s="2" t="s">
        <v>54</v>
      </c>
      <c r="D391" s="24" t="str">
        <f>VLOOKUP(C391,HDADispositiondesc!B:C,2,0)</f>
        <v>Contact your Mental Health Provider this week</v>
      </c>
      <c r="E391" s="24" t="str">
        <f>VLOOKUP(F391,HDAOutcomedesc!$C:$E,3,0)</f>
        <v>015</v>
      </c>
      <c r="F391" t="s">
        <v>56</v>
      </c>
      <c r="G391" s="1">
        <v>0</v>
      </c>
      <c r="P391"/>
      <c r="R391"/>
      <c r="Y391"/>
      <c r="AC391"/>
      <c r="AD391"/>
      <c r="AE391"/>
      <c r="AF391"/>
      <c r="AG391"/>
      <c r="AH391"/>
      <c r="AI391"/>
      <c r="AJ391"/>
      <c r="AK391"/>
      <c r="AL391"/>
      <c r="AM391"/>
      <c r="AN391"/>
      <c r="AO391"/>
      <c r="AP391"/>
      <c r="AQ391"/>
      <c r="AR391"/>
      <c r="AS391"/>
      <c r="AT391"/>
      <c r="AU391"/>
      <c r="AV391"/>
      <c r="AW391"/>
      <c r="AX391"/>
    </row>
    <row r="392" spans="2:50" hidden="1">
      <c r="B392" s="2" t="s">
        <v>383</v>
      </c>
      <c r="C392" t="s">
        <v>58</v>
      </c>
      <c r="D392" s="24" t="str">
        <f>VLOOKUP(C392,HDADispositiondesc!B:C,2,0)</f>
        <v>Contact your optometrist/ophthalmologist in 2 hrs</v>
      </c>
      <c r="E392" s="24" t="str">
        <f>VLOOKUP(F392,HDAOutcomedesc!$C:$E,3,0)</f>
        <v>016</v>
      </c>
      <c r="F392" t="s">
        <v>59</v>
      </c>
      <c r="G392" s="1">
        <v>0</v>
      </c>
      <c r="P392"/>
      <c r="R392"/>
      <c r="Y392"/>
      <c r="AC392"/>
      <c r="AD392"/>
      <c r="AE392"/>
      <c r="AF392"/>
      <c r="AG392"/>
      <c r="AH392"/>
      <c r="AI392"/>
      <c r="AJ392"/>
      <c r="AK392"/>
      <c r="AL392"/>
      <c r="AM392"/>
      <c r="AN392"/>
      <c r="AO392"/>
      <c r="AP392"/>
      <c r="AQ392"/>
      <c r="AR392"/>
      <c r="AS392"/>
      <c r="AT392"/>
      <c r="AU392"/>
      <c r="AV392"/>
      <c r="AW392"/>
      <c r="AX392"/>
    </row>
    <row r="393" spans="2:50" ht="12.65" hidden="1" customHeight="1">
      <c r="B393" s="2" t="s">
        <v>383</v>
      </c>
      <c r="C393" t="s">
        <v>61</v>
      </c>
      <c r="D393" s="24" t="str">
        <f>VLOOKUP(C393,HDADispositiondesc!B:C,2,0)</f>
        <v>Contact your optometrist/ophthalmologist in 24 hrs</v>
      </c>
      <c r="E393" s="24" t="str">
        <f>VLOOKUP(F393,HDAOutcomedesc!$C:$E,3,0)</f>
        <v>017</v>
      </c>
      <c r="F393" t="s">
        <v>62</v>
      </c>
      <c r="G393" s="1">
        <v>0</v>
      </c>
      <c r="P393"/>
      <c r="R393"/>
      <c r="Y393"/>
      <c r="AC393"/>
      <c r="AD393"/>
      <c r="AE393"/>
      <c r="AF393"/>
      <c r="AG393"/>
      <c r="AH393"/>
      <c r="AI393"/>
      <c r="AJ393"/>
      <c r="AK393"/>
      <c r="AL393"/>
      <c r="AM393"/>
      <c r="AN393"/>
      <c r="AO393"/>
      <c r="AP393"/>
      <c r="AQ393"/>
      <c r="AR393"/>
      <c r="AS393"/>
      <c r="AT393"/>
      <c r="AU393"/>
      <c r="AV393"/>
      <c r="AW393"/>
      <c r="AX393"/>
    </row>
    <row r="394" spans="2:50" hidden="1">
      <c r="B394" s="2" t="s">
        <v>383</v>
      </c>
      <c r="C394" t="s">
        <v>64</v>
      </c>
      <c r="D394" s="24" t="str">
        <f>VLOOKUP(C394,HDADispositiondesc!B:C,2,0)</f>
        <v>Contact your optometrist/ophthalmologist within a week</v>
      </c>
      <c r="E394" s="24" t="str">
        <f>VLOOKUP(F394,HDAOutcomedesc!$C:$E,3,0)</f>
        <v>018</v>
      </c>
      <c r="F394" t="s">
        <v>65</v>
      </c>
      <c r="G394" s="1">
        <v>0</v>
      </c>
      <c r="P394"/>
      <c r="R394"/>
      <c r="Y394"/>
      <c r="AC394"/>
      <c r="AD394"/>
      <c r="AE394"/>
      <c r="AF394"/>
      <c r="AG394"/>
      <c r="AH394"/>
      <c r="AI394"/>
      <c r="AJ394"/>
      <c r="AK394"/>
      <c r="AL394"/>
      <c r="AM394"/>
      <c r="AN394"/>
      <c r="AO394"/>
      <c r="AP394"/>
      <c r="AQ394"/>
      <c r="AR394"/>
      <c r="AS394"/>
      <c r="AT394"/>
      <c r="AU394"/>
      <c r="AV394"/>
      <c r="AW394"/>
      <c r="AX394"/>
    </row>
    <row r="395" spans="2:50" hidden="1">
      <c r="B395" s="2" t="s">
        <v>383</v>
      </c>
      <c r="C395" t="s">
        <v>67</v>
      </c>
      <c r="D395" s="24" t="str">
        <f>VLOOKUP(C395,HDADispositiondesc!B:C,2,0)</f>
        <v>Refer to Medicines Line</v>
      </c>
      <c r="E395" s="24" t="str">
        <f>VLOOKUP(F395,HDAOutcomedesc!$C:$E,3,0)</f>
        <v>026</v>
      </c>
      <c r="F395" t="s">
        <v>68</v>
      </c>
      <c r="G395" s="1">
        <v>1</v>
      </c>
      <c r="P395"/>
      <c r="Q395" s="2" t="s">
        <v>351</v>
      </c>
      <c r="R395"/>
      <c r="Y395"/>
      <c r="AC395"/>
      <c r="AD395"/>
      <c r="AE395"/>
      <c r="AF395"/>
      <c r="AG395"/>
      <c r="AH395"/>
      <c r="AI395"/>
      <c r="AJ395"/>
      <c r="AK395"/>
      <c r="AL395"/>
      <c r="AM395"/>
      <c r="AN395"/>
      <c r="AO395"/>
      <c r="AP395"/>
      <c r="AQ395"/>
      <c r="AR395"/>
      <c r="AS395"/>
      <c r="AT395"/>
      <c r="AU395"/>
      <c r="AV395"/>
      <c r="AW395"/>
      <c r="AX395"/>
    </row>
    <row r="396" spans="2:50" hidden="1">
      <c r="B396" s="2" t="s">
        <v>383</v>
      </c>
      <c r="C396" t="s">
        <v>67</v>
      </c>
      <c r="D396" s="24" t="str">
        <f>VLOOKUP(C396,HDADispositiondesc!B:C,2,0)</f>
        <v>Refer to Medicines Line</v>
      </c>
      <c r="E396" s="24" t="str">
        <f>VLOOKUP(F396,HDAOutcomedesc!$C:$E,3,0)</f>
        <v>041</v>
      </c>
      <c r="F396" t="s">
        <v>74</v>
      </c>
      <c r="G396" s="1">
        <v>0</v>
      </c>
      <c r="P396"/>
      <c r="R396"/>
      <c r="Y396"/>
      <c r="AC396"/>
      <c r="AD396"/>
      <c r="AE396"/>
      <c r="AF396"/>
      <c r="AG396"/>
      <c r="AH396"/>
      <c r="AI396"/>
      <c r="AJ396"/>
      <c r="AK396"/>
      <c r="AL396"/>
      <c r="AM396"/>
      <c r="AN396"/>
      <c r="AO396"/>
      <c r="AP396"/>
      <c r="AQ396"/>
      <c r="AR396"/>
      <c r="AS396"/>
      <c r="AT396"/>
      <c r="AU396"/>
      <c r="AV396"/>
      <c r="AW396"/>
      <c r="AX396"/>
    </row>
    <row r="397" spans="2:50" hidden="1">
      <c r="B397" s="2" t="s">
        <v>383</v>
      </c>
      <c r="C397" t="s">
        <v>75</v>
      </c>
      <c r="D397" s="24" t="str">
        <f>VLOOKUP(C397,HDADispositiondesc!B:C,2,0)</f>
        <v>Refer to Poisons Information Centre immediately</v>
      </c>
      <c r="E397" s="24" t="str">
        <f>VLOOKUP(F397,HDAOutcomedesc!$C:$E,3,0)</f>
        <v>050</v>
      </c>
      <c r="F397" t="s">
        <v>76</v>
      </c>
      <c r="G397" s="1">
        <v>0</v>
      </c>
      <c r="P397"/>
      <c r="R397"/>
      <c r="Y397"/>
      <c r="AC397"/>
      <c r="AD397"/>
      <c r="AE397"/>
      <c r="AF397"/>
      <c r="AG397"/>
      <c r="AH397"/>
      <c r="AI397"/>
      <c r="AJ397"/>
      <c r="AK397"/>
      <c r="AL397"/>
      <c r="AM397"/>
      <c r="AN397"/>
      <c r="AO397"/>
      <c r="AP397"/>
      <c r="AQ397"/>
      <c r="AR397"/>
      <c r="AS397"/>
      <c r="AT397"/>
      <c r="AU397"/>
      <c r="AV397"/>
      <c r="AW397"/>
      <c r="AX397"/>
    </row>
    <row r="398" spans="2:50" hidden="1">
      <c r="B398" s="2" t="s">
        <v>383</v>
      </c>
      <c r="C398" t="s">
        <v>78</v>
      </c>
      <c r="D398" s="24" t="str">
        <f>VLOOKUP(C398,HDADispositiondesc!B:C,2,0)</f>
        <v>Refer to State Pharmacy Service</v>
      </c>
      <c r="E398" s="24" t="str">
        <f>VLOOKUP(F398,HDAOutcomedesc!$C:$E,3,0)</f>
        <v>029</v>
      </c>
      <c r="F398" s="2" t="s">
        <v>79</v>
      </c>
      <c r="G398" s="1">
        <v>0</v>
      </c>
      <c r="P398"/>
      <c r="R398"/>
      <c r="Y398"/>
      <c r="AC398"/>
      <c r="AD398"/>
      <c r="AE398"/>
      <c r="AF398"/>
      <c r="AG398"/>
      <c r="AH398"/>
      <c r="AI398"/>
      <c r="AJ398"/>
      <c r="AK398"/>
      <c r="AL398"/>
      <c r="AM398"/>
      <c r="AN398"/>
      <c r="AO398"/>
      <c r="AP398"/>
      <c r="AQ398"/>
      <c r="AR398"/>
      <c r="AS398"/>
      <c r="AT398"/>
      <c r="AU398"/>
      <c r="AV398"/>
      <c r="AW398"/>
      <c r="AX398"/>
    </row>
    <row r="399" spans="2:50" hidden="1">
      <c r="B399" s="2" t="s">
        <v>383</v>
      </c>
      <c r="C399" s="2" t="s">
        <v>81</v>
      </c>
      <c r="D399" s="24" t="str">
        <f>VLOOKUP(C399,HDADispositiondesc!B:C,2,0)</f>
        <v>See dentist in 2 hrs</v>
      </c>
      <c r="E399" s="24" t="str">
        <f>VLOOKUP(F399,HDAOutcomedesc!$C:$E,3,0)</f>
        <v>011</v>
      </c>
      <c r="F399" t="s">
        <v>82</v>
      </c>
      <c r="G399" s="1">
        <v>0</v>
      </c>
      <c r="P399"/>
      <c r="R399"/>
      <c r="Y399"/>
      <c r="AC399"/>
      <c r="AD399"/>
      <c r="AE399"/>
      <c r="AF399"/>
      <c r="AG399"/>
      <c r="AH399"/>
      <c r="AI399"/>
      <c r="AJ399"/>
      <c r="AK399"/>
      <c r="AL399"/>
      <c r="AM399"/>
      <c r="AN399"/>
      <c r="AO399"/>
      <c r="AP399"/>
      <c r="AQ399"/>
      <c r="AR399"/>
      <c r="AS399"/>
      <c r="AT399"/>
      <c r="AU399"/>
      <c r="AV399"/>
      <c r="AW399"/>
      <c r="AX399"/>
    </row>
    <row r="400" spans="2:50" hidden="1">
      <c r="B400" s="2" t="s">
        <v>383</v>
      </c>
      <c r="C400" s="2" t="s">
        <v>84</v>
      </c>
      <c r="D400" s="24" t="str">
        <f>VLOOKUP(C400,HDADispositiondesc!B:C,2,0)</f>
        <v>See dentist in 24 hrs</v>
      </c>
      <c r="E400" s="24" t="str">
        <f>VLOOKUP(F400,HDAOutcomedesc!$C:$E,3,0)</f>
        <v>012</v>
      </c>
      <c r="F400" t="s">
        <v>85</v>
      </c>
      <c r="G400" s="1">
        <v>0</v>
      </c>
      <c r="P400"/>
      <c r="R400"/>
      <c r="Y400"/>
      <c r="AC400"/>
      <c r="AD400"/>
      <c r="AE400"/>
      <c r="AF400"/>
      <c r="AG400"/>
      <c r="AH400"/>
      <c r="AI400"/>
      <c r="AJ400"/>
      <c r="AK400"/>
      <c r="AL400"/>
      <c r="AM400"/>
      <c r="AN400"/>
      <c r="AO400"/>
      <c r="AP400"/>
      <c r="AQ400"/>
      <c r="AR400"/>
      <c r="AS400"/>
      <c r="AT400"/>
      <c r="AU400"/>
      <c r="AV400"/>
      <c r="AW400"/>
      <c r="AX400"/>
    </row>
    <row r="401" spans="2:50" hidden="1">
      <c r="B401" s="2" t="s">
        <v>383</v>
      </c>
      <c r="C401" s="2" t="s">
        <v>87</v>
      </c>
      <c r="D401" s="24" t="str">
        <f>VLOOKUP(C401,HDADispositiondesc!B:C,2,0)</f>
        <v>See dentist within the next week</v>
      </c>
      <c r="E401" s="24" t="str">
        <f>VLOOKUP(F401,HDAOutcomedesc!$C:$E,3,0)</f>
        <v>032</v>
      </c>
      <c r="F401" t="s">
        <v>88</v>
      </c>
      <c r="G401" s="1">
        <v>0</v>
      </c>
      <c r="P401"/>
      <c r="R401"/>
      <c r="Y401"/>
      <c r="AC401"/>
      <c r="AD401"/>
      <c r="AE401"/>
      <c r="AF401"/>
      <c r="AG401"/>
      <c r="AH401"/>
      <c r="AI401"/>
      <c r="AJ401"/>
      <c r="AK401"/>
      <c r="AL401"/>
      <c r="AM401"/>
      <c r="AN401"/>
      <c r="AO401"/>
      <c r="AP401"/>
      <c r="AQ401"/>
      <c r="AR401"/>
      <c r="AS401"/>
      <c r="AT401"/>
      <c r="AU401"/>
      <c r="AV401"/>
      <c r="AW401"/>
      <c r="AX401"/>
    </row>
    <row r="402" spans="2:50" hidden="1">
      <c r="B402" s="2" t="s">
        <v>383</v>
      </c>
      <c r="C402" s="2" t="s">
        <v>90</v>
      </c>
      <c r="D402" s="24" t="str">
        <f>VLOOKUP(C402,HDADispositiondesc!B:C,2,0)</f>
        <v>See GP in 2 hrs</v>
      </c>
      <c r="E402" s="24" t="str">
        <f>VLOOKUP(F402,HDAOutcomedesc!$C:$E,3,0)</f>
        <v>033</v>
      </c>
      <c r="F402" t="s">
        <v>91</v>
      </c>
      <c r="G402" s="1">
        <v>0</v>
      </c>
      <c r="P402"/>
      <c r="R402"/>
      <c r="Y402"/>
      <c r="AC402"/>
      <c r="AD402"/>
      <c r="AE402"/>
      <c r="AF402"/>
      <c r="AG402"/>
      <c r="AH402"/>
      <c r="AI402"/>
      <c r="AJ402"/>
      <c r="AK402"/>
      <c r="AL402"/>
      <c r="AM402"/>
      <c r="AN402"/>
      <c r="AO402"/>
      <c r="AP402"/>
      <c r="AQ402"/>
      <c r="AR402"/>
      <c r="AS402"/>
      <c r="AT402"/>
      <c r="AU402"/>
      <c r="AV402"/>
      <c r="AW402"/>
      <c r="AX402"/>
    </row>
    <row r="403" spans="2:50" hidden="1">
      <c r="B403" s="2" t="s">
        <v>383</v>
      </c>
      <c r="C403" s="2" t="s">
        <v>90</v>
      </c>
      <c r="D403" s="24" t="str">
        <f>VLOOKUP(C403,HDADispositiondesc!B:C,2,0)</f>
        <v>See GP in 2 hrs</v>
      </c>
      <c r="E403" s="24" t="str">
        <f>VLOOKUP(F403,HDAOutcomedesc!$C:$E,3,0)</f>
        <v>028</v>
      </c>
      <c r="F403" s="24" t="s">
        <v>155</v>
      </c>
      <c r="G403" s="1">
        <v>1</v>
      </c>
      <c r="O403" t="s">
        <v>96</v>
      </c>
      <c r="P403" s="24" t="s">
        <v>157</v>
      </c>
      <c r="R403" s="2">
        <v>4</v>
      </c>
      <c r="Y403"/>
      <c r="AC403"/>
      <c r="AD403"/>
      <c r="AE403"/>
      <c r="AF403"/>
      <c r="AG403"/>
      <c r="AH403"/>
      <c r="AI403"/>
      <c r="AJ403"/>
      <c r="AK403"/>
      <c r="AL403"/>
      <c r="AM403"/>
      <c r="AN403"/>
      <c r="AO403"/>
      <c r="AP403"/>
      <c r="AQ403"/>
      <c r="AR403"/>
      <c r="AS403"/>
      <c r="AT403"/>
      <c r="AU403"/>
      <c r="AV403"/>
      <c r="AW403"/>
      <c r="AX403"/>
    </row>
    <row r="404" spans="2:50" hidden="1">
      <c r="B404" s="2" t="s">
        <v>383</v>
      </c>
      <c r="C404" s="2" t="s">
        <v>90</v>
      </c>
      <c r="D404" s="24" t="str">
        <f>VLOOKUP(C404,HDADispositiondesc!B:C,2,0)</f>
        <v>See GP in 2 hrs</v>
      </c>
      <c r="E404" s="24" t="str">
        <f>VLOOKUP(F404,HDAOutcomedesc!$C:$E,3,0)</f>
        <v>051</v>
      </c>
      <c r="F404" s="24" t="s">
        <v>44</v>
      </c>
      <c r="G404" s="1">
        <v>2</v>
      </c>
      <c r="P404"/>
      <c r="R404" s="2">
        <v>3</v>
      </c>
      <c r="Y404"/>
      <c r="AC404"/>
      <c r="AD404"/>
      <c r="AE404"/>
      <c r="AF404"/>
      <c r="AG404"/>
      <c r="AH404"/>
      <c r="AI404"/>
      <c r="AJ404"/>
      <c r="AK404"/>
      <c r="AL404"/>
      <c r="AM404"/>
      <c r="AN404"/>
      <c r="AO404"/>
      <c r="AP404"/>
      <c r="AQ404"/>
      <c r="AR404"/>
      <c r="AS404"/>
      <c r="AT404"/>
      <c r="AU404"/>
      <c r="AV404"/>
      <c r="AW404"/>
      <c r="AX404"/>
    </row>
    <row r="405" spans="2:50" hidden="1">
      <c r="B405" s="2" t="s">
        <v>383</v>
      </c>
      <c r="C405" s="2" t="s">
        <v>93</v>
      </c>
      <c r="D405" s="24" t="str">
        <f>VLOOKUP(C405,HDADispositiondesc!B:C,2,0)</f>
        <v>See GP in 2 hrs, inc telehealth</v>
      </c>
      <c r="E405" s="24" t="str">
        <f>VLOOKUP(F405,HDAOutcomedesc!$C:$E,3,0)</f>
        <v>034</v>
      </c>
      <c r="F405" t="s">
        <v>94</v>
      </c>
      <c r="G405" s="184" t="s">
        <v>375</v>
      </c>
      <c r="P405"/>
      <c r="R405"/>
      <c r="Y405"/>
      <c r="AC405"/>
      <c r="AD405"/>
      <c r="AE405"/>
      <c r="AF405"/>
      <c r="AG405"/>
      <c r="AH405"/>
      <c r="AI405"/>
      <c r="AJ405"/>
      <c r="AK405"/>
      <c r="AL405"/>
      <c r="AM405"/>
      <c r="AN405"/>
      <c r="AO405"/>
      <c r="AP405"/>
      <c r="AQ405"/>
      <c r="AR405"/>
      <c r="AS405"/>
      <c r="AT405"/>
      <c r="AU405"/>
      <c r="AV405"/>
      <c r="AW405"/>
      <c r="AX405"/>
    </row>
    <row r="406" spans="2:50" hidden="1">
      <c r="B406" s="2" t="s">
        <v>383</v>
      </c>
      <c r="C406" s="2" t="s">
        <v>93</v>
      </c>
      <c r="D406" s="2" t="str">
        <f>VLOOKUP(C406,HDADispositiondesc!B:C,2,0)</f>
        <v>See GP in 2 hrs, inc telehealth</v>
      </c>
      <c r="E406" s="24" t="str">
        <f>VLOOKUP(F406,HDAOutcomedesc!$C:$E,3,0)</f>
        <v>028</v>
      </c>
      <c r="F406" s="24" t="s">
        <v>155</v>
      </c>
      <c r="G406" s="184" t="s">
        <v>149</v>
      </c>
      <c r="O406" t="s">
        <v>96</v>
      </c>
      <c r="P406" s="24" t="s">
        <v>157</v>
      </c>
      <c r="R406" s="2">
        <v>4</v>
      </c>
      <c r="Y406"/>
      <c r="AC406"/>
      <c r="AD406"/>
      <c r="AE406"/>
      <c r="AF406"/>
      <c r="AG406"/>
      <c r="AH406"/>
      <c r="AI406"/>
      <c r="AJ406"/>
      <c r="AK406"/>
      <c r="AL406"/>
      <c r="AM406"/>
      <c r="AN406"/>
      <c r="AO406"/>
      <c r="AP406"/>
      <c r="AQ406"/>
      <c r="AR406"/>
      <c r="AS406"/>
      <c r="AT406"/>
      <c r="AU406"/>
      <c r="AV406"/>
      <c r="AW406"/>
      <c r="AX406"/>
    </row>
    <row r="407" spans="2:50" hidden="1">
      <c r="B407" s="2" t="s">
        <v>383</v>
      </c>
      <c r="C407" s="2" t="s">
        <v>93</v>
      </c>
      <c r="D407" s="24" t="str">
        <f>VLOOKUP(C407,HDADispositiondesc!B:C,2,0)</f>
        <v>See GP in 2 hrs, inc telehealth</v>
      </c>
      <c r="E407" s="24" t="str">
        <f>VLOOKUP(F407,HDAOutcomedesc!$C:$E,3,0)</f>
        <v>046</v>
      </c>
      <c r="F407" t="s">
        <v>95</v>
      </c>
      <c r="G407" s="184" t="s">
        <v>376</v>
      </c>
      <c r="O407" t="s">
        <v>96</v>
      </c>
      <c r="P407" s="47" t="s">
        <v>97</v>
      </c>
      <c r="Q407" t="s">
        <v>98</v>
      </c>
      <c r="R407"/>
      <c r="Y407"/>
      <c r="AC407"/>
      <c r="AD407"/>
      <c r="AE407"/>
      <c r="AF407"/>
      <c r="AG407"/>
      <c r="AH407"/>
      <c r="AI407"/>
      <c r="AJ407"/>
      <c r="AK407"/>
      <c r="AL407"/>
      <c r="AM407"/>
      <c r="AN407"/>
      <c r="AO407"/>
      <c r="AP407"/>
      <c r="AQ407"/>
      <c r="AR407"/>
      <c r="AS407"/>
      <c r="AT407"/>
      <c r="AU407"/>
      <c r="AV407"/>
      <c r="AW407"/>
      <c r="AX407"/>
    </row>
    <row r="408" spans="2:50" hidden="1">
      <c r="B408" s="2" t="s">
        <v>383</v>
      </c>
      <c r="C408" s="2" t="s">
        <v>93</v>
      </c>
      <c r="D408" s="24" t="str">
        <f>VLOOKUP(C408,HDADispositiondesc!B:C,2,0)</f>
        <v>See GP in 2 hrs, inc telehealth</v>
      </c>
      <c r="E408" s="24" t="str">
        <f>VLOOKUP(F408,HDAOutcomedesc!$C:$E,3,0)</f>
        <v>051</v>
      </c>
      <c r="F408" s="24" t="s">
        <v>44</v>
      </c>
      <c r="G408" s="184">
        <v>3</v>
      </c>
      <c r="P408"/>
      <c r="R408" s="2">
        <v>3</v>
      </c>
      <c r="Y408"/>
      <c r="AC408"/>
      <c r="AD408"/>
      <c r="AE408"/>
      <c r="AF408"/>
      <c r="AG408"/>
      <c r="AH408"/>
      <c r="AI408"/>
      <c r="AJ408"/>
      <c r="AK408"/>
      <c r="AL408"/>
      <c r="AM408"/>
      <c r="AN408"/>
      <c r="AO408"/>
      <c r="AP408"/>
      <c r="AQ408"/>
      <c r="AR408"/>
      <c r="AS408"/>
      <c r="AT408"/>
      <c r="AU408"/>
      <c r="AV408"/>
      <c r="AW408"/>
      <c r="AX408"/>
    </row>
    <row r="409" spans="2:50" hidden="1">
      <c r="B409" s="2" t="s">
        <v>383</v>
      </c>
      <c r="C409" s="2" t="s">
        <v>100</v>
      </c>
      <c r="D409" s="24" t="str">
        <f>VLOOKUP(C409,HDADispositiondesc!B:C,2,0)</f>
        <v>See a doctor today</v>
      </c>
      <c r="E409" s="24" t="str">
        <f>VLOOKUP(F409,HDAOutcomedesc!$C:$E,3,0)</f>
        <v>035</v>
      </c>
      <c r="F409" t="s">
        <v>101</v>
      </c>
      <c r="G409" s="1">
        <v>0</v>
      </c>
      <c r="P409"/>
      <c r="R409"/>
      <c r="Y409"/>
      <c r="AC409"/>
      <c r="AD409"/>
      <c r="AE409"/>
      <c r="AF409"/>
      <c r="AG409"/>
      <c r="AH409"/>
      <c r="AI409"/>
      <c r="AJ409"/>
      <c r="AK409"/>
      <c r="AL409"/>
      <c r="AM409"/>
      <c r="AN409"/>
      <c r="AO409"/>
      <c r="AP409"/>
      <c r="AQ409"/>
      <c r="AR409"/>
      <c r="AS409"/>
      <c r="AT409"/>
      <c r="AU409"/>
      <c r="AV409"/>
      <c r="AW409"/>
      <c r="AX409"/>
    </row>
    <row r="410" spans="2:50" hidden="1">
      <c r="B410" s="2" t="s">
        <v>383</v>
      </c>
      <c r="C410" s="2" t="s">
        <v>100</v>
      </c>
      <c r="D410" s="24" t="str">
        <f>VLOOKUP(C410,HDADispositiondesc!B:C,2,0)</f>
        <v>See a doctor today</v>
      </c>
      <c r="E410" s="24" t="str">
        <f>VLOOKUP(F410,HDAOutcomedesc!$C:$E,3,0)</f>
        <v>051</v>
      </c>
      <c r="F410" s="24" t="s">
        <v>44</v>
      </c>
      <c r="G410" s="1">
        <v>1</v>
      </c>
      <c r="P410"/>
      <c r="R410" s="2">
        <v>3</v>
      </c>
      <c r="Y410"/>
      <c r="AC410"/>
      <c r="AD410"/>
      <c r="AE410"/>
      <c r="AF410"/>
      <c r="AG410"/>
      <c r="AH410"/>
      <c r="AI410"/>
      <c r="AJ410"/>
      <c r="AK410"/>
      <c r="AL410"/>
      <c r="AM410"/>
      <c r="AN410"/>
      <c r="AO410"/>
      <c r="AP410"/>
      <c r="AQ410"/>
      <c r="AR410"/>
      <c r="AS410"/>
      <c r="AT410"/>
      <c r="AU410"/>
      <c r="AV410"/>
      <c r="AW410"/>
      <c r="AX410"/>
    </row>
    <row r="411" spans="2:50" hidden="1">
      <c r="B411" s="2" t="s">
        <v>383</v>
      </c>
      <c r="C411" s="2" t="s">
        <v>103</v>
      </c>
      <c r="D411" s="24" t="str">
        <f>VLOOKUP(C411,HDADispositiondesc!B:C,2,0)</f>
        <v>See a doctor today, inc. telehealth</v>
      </c>
      <c r="E411" s="24" t="str">
        <f>VLOOKUP(F411,HDAOutcomedesc!$C:$E,3,0)</f>
        <v>036</v>
      </c>
      <c r="F411" t="s">
        <v>104</v>
      </c>
      <c r="G411" s="1">
        <v>1</v>
      </c>
      <c r="P411"/>
      <c r="R411"/>
      <c r="Y411"/>
      <c r="AC411"/>
      <c r="AD411"/>
      <c r="AE411"/>
      <c r="AF411"/>
      <c r="AG411"/>
      <c r="AH411"/>
      <c r="AI411"/>
      <c r="AJ411"/>
      <c r="AK411"/>
      <c r="AL411"/>
      <c r="AM411"/>
      <c r="AN411"/>
      <c r="AO411"/>
      <c r="AP411"/>
      <c r="AQ411"/>
      <c r="AR411"/>
      <c r="AS411"/>
      <c r="AT411"/>
      <c r="AU411"/>
      <c r="AV411"/>
      <c r="AW411"/>
      <c r="AX411"/>
    </row>
    <row r="412" spans="2:50" hidden="1">
      <c r="B412" s="2" t="s">
        <v>383</v>
      </c>
      <c r="C412" s="2" t="s">
        <v>103</v>
      </c>
      <c r="D412" s="24" t="str">
        <f>VLOOKUP(C412,HDADispositiondesc!B:C,2,0)</f>
        <v>See a doctor today, inc. telehealth</v>
      </c>
      <c r="E412" s="24" t="str">
        <f>VLOOKUP(F412,HDAOutcomedesc!$C:$E,3,0)</f>
        <v>046</v>
      </c>
      <c r="F412" t="s">
        <v>95</v>
      </c>
      <c r="G412" s="1">
        <v>0</v>
      </c>
      <c r="O412" s="2" t="s">
        <v>96</v>
      </c>
      <c r="P412" s="47" t="s">
        <v>97</v>
      </c>
      <c r="Q412" t="s">
        <v>98</v>
      </c>
      <c r="R412"/>
      <c r="Y412"/>
      <c r="AC412"/>
      <c r="AD412"/>
      <c r="AE412"/>
      <c r="AF412"/>
      <c r="AG412"/>
      <c r="AH412"/>
      <c r="AI412"/>
      <c r="AJ412"/>
      <c r="AK412"/>
      <c r="AL412"/>
      <c r="AM412"/>
      <c r="AN412"/>
      <c r="AO412"/>
      <c r="AP412"/>
      <c r="AQ412"/>
      <c r="AR412"/>
      <c r="AS412"/>
      <c r="AT412"/>
      <c r="AU412"/>
      <c r="AV412"/>
      <c r="AW412"/>
      <c r="AX412"/>
    </row>
    <row r="413" spans="2:50" hidden="1">
      <c r="B413" s="2" t="s">
        <v>383</v>
      </c>
      <c r="C413" s="2" t="s">
        <v>103</v>
      </c>
      <c r="D413" s="24" t="str">
        <f>VLOOKUP(C413,HDADispositiondesc!B:C,2,0)</f>
        <v>See a doctor today, inc. telehealth</v>
      </c>
      <c r="E413" s="24" t="str">
        <f>VLOOKUP(F413,HDAOutcomedesc!$C:$E,3,0)</f>
        <v>051</v>
      </c>
      <c r="F413" s="24" t="s">
        <v>44</v>
      </c>
      <c r="G413" s="1">
        <v>2</v>
      </c>
      <c r="P413"/>
      <c r="R413" s="2">
        <v>3</v>
      </c>
      <c r="Y413"/>
      <c r="AC413"/>
      <c r="AD413"/>
      <c r="AE413"/>
      <c r="AF413"/>
      <c r="AG413"/>
      <c r="AH413"/>
      <c r="AI413"/>
      <c r="AJ413"/>
      <c r="AK413"/>
      <c r="AL413"/>
      <c r="AM413"/>
      <c r="AN413"/>
      <c r="AO413"/>
      <c r="AP413"/>
      <c r="AQ413"/>
      <c r="AR413"/>
      <c r="AS413"/>
      <c r="AT413"/>
      <c r="AU413"/>
      <c r="AV413"/>
      <c r="AW413"/>
      <c r="AX413"/>
    </row>
    <row r="414" spans="2:50" hidden="1">
      <c r="B414" s="2" t="s">
        <v>383</v>
      </c>
      <c r="C414" s="2" t="s">
        <v>106</v>
      </c>
      <c r="D414" s="24" t="str">
        <f>VLOOKUP(C414,HDADispositiondesc!B:C,2,0)</f>
        <v>See GP within the next week</v>
      </c>
      <c r="E414" s="24" t="str">
        <f>VLOOKUP(F414,HDAOutcomedesc!$C:$E,3,0)</f>
        <v>037</v>
      </c>
      <c r="F414" t="s">
        <v>107</v>
      </c>
      <c r="G414" s="1">
        <v>0</v>
      </c>
      <c r="P414"/>
      <c r="R414"/>
      <c r="Y414"/>
      <c r="AC414"/>
      <c r="AD414"/>
      <c r="AE414"/>
      <c r="AF414"/>
      <c r="AG414"/>
      <c r="AH414"/>
      <c r="AI414"/>
      <c r="AJ414"/>
      <c r="AK414"/>
      <c r="AL414"/>
      <c r="AM414"/>
      <c r="AN414"/>
      <c r="AO414"/>
      <c r="AP414"/>
      <c r="AQ414"/>
      <c r="AR414"/>
      <c r="AS414"/>
      <c r="AT414"/>
      <c r="AU414"/>
      <c r="AV414"/>
      <c r="AW414"/>
      <c r="AX414"/>
    </row>
    <row r="415" spans="2:50" hidden="1">
      <c r="B415" s="2" t="s">
        <v>383</v>
      </c>
      <c r="C415" s="2" t="s">
        <v>106</v>
      </c>
      <c r="D415" s="24" t="str">
        <f>VLOOKUP(C415,HDADispositiondesc!B:C,2,0)</f>
        <v>See GP within the next week</v>
      </c>
      <c r="E415" s="24" t="str">
        <f>VLOOKUP(F415,HDAOutcomedesc!$C:$E,3,0)</f>
        <v>051</v>
      </c>
      <c r="F415" s="24" t="s">
        <v>44</v>
      </c>
      <c r="G415" s="1">
        <v>1</v>
      </c>
      <c r="P415"/>
      <c r="R415" s="2">
        <v>3</v>
      </c>
      <c r="Y415"/>
      <c r="AC415"/>
      <c r="AD415"/>
      <c r="AE415"/>
      <c r="AF415"/>
      <c r="AG415"/>
      <c r="AH415"/>
      <c r="AI415"/>
      <c r="AJ415"/>
      <c r="AK415"/>
      <c r="AL415"/>
      <c r="AM415"/>
      <c r="AN415"/>
      <c r="AO415"/>
      <c r="AP415"/>
      <c r="AQ415"/>
      <c r="AR415"/>
      <c r="AS415"/>
      <c r="AT415"/>
      <c r="AU415"/>
      <c r="AV415"/>
      <c r="AW415"/>
      <c r="AX415"/>
    </row>
    <row r="416" spans="2:50" hidden="1">
      <c r="B416" s="2" t="s">
        <v>383</v>
      </c>
      <c r="C416" s="2" t="s">
        <v>109</v>
      </c>
      <c r="D416" s="24" t="str">
        <f>VLOOKUP(C416,HDADispositiondesc!B:C,2,0)</f>
        <v>See GP within the next week, inc. telehealth</v>
      </c>
      <c r="E416" s="24" t="str">
        <f>VLOOKUP(F416,HDAOutcomedesc!$C:$E,3,0)</f>
        <v>038</v>
      </c>
      <c r="F416" t="s">
        <v>110</v>
      </c>
      <c r="G416" s="1">
        <v>0</v>
      </c>
      <c r="P416"/>
      <c r="R416"/>
      <c r="Y416"/>
      <c r="AC416"/>
      <c r="AD416"/>
      <c r="AE416"/>
      <c r="AF416"/>
      <c r="AG416"/>
      <c r="AH416"/>
      <c r="AI416"/>
      <c r="AJ416"/>
      <c r="AK416"/>
      <c r="AL416"/>
      <c r="AM416"/>
      <c r="AN416"/>
      <c r="AO416"/>
      <c r="AP416"/>
      <c r="AQ416"/>
      <c r="AR416"/>
      <c r="AS416"/>
      <c r="AT416"/>
      <c r="AU416"/>
      <c r="AV416"/>
      <c r="AW416"/>
      <c r="AX416"/>
    </row>
    <row r="417" spans="2:50" hidden="1">
      <c r="B417" s="2" t="s">
        <v>383</v>
      </c>
      <c r="C417" s="2" t="s">
        <v>109</v>
      </c>
      <c r="D417" s="24" t="str">
        <f>VLOOKUP(C417,HDADispositiondesc!B:C,2,0)</f>
        <v>See GP within the next week, inc. telehealth</v>
      </c>
      <c r="E417" s="24" t="str">
        <f>VLOOKUP(F417,HDAOutcomedesc!$C:$E,3,0)</f>
        <v>051</v>
      </c>
      <c r="F417" s="24" t="s">
        <v>44</v>
      </c>
      <c r="G417" s="1">
        <v>1</v>
      </c>
      <c r="P417"/>
      <c r="R417" s="2">
        <v>3</v>
      </c>
      <c r="Y417"/>
      <c r="AC417"/>
      <c r="AD417"/>
      <c r="AE417"/>
      <c r="AF417"/>
      <c r="AG417"/>
      <c r="AH417"/>
      <c r="AI417"/>
      <c r="AJ417"/>
      <c r="AK417"/>
      <c r="AL417"/>
      <c r="AM417"/>
      <c r="AN417"/>
      <c r="AO417"/>
      <c r="AP417"/>
      <c r="AQ417"/>
      <c r="AR417"/>
      <c r="AS417"/>
      <c r="AT417"/>
      <c r="AU417"/>
      <c r="AV417"/>
      <c r="AW417"/>
      <c r="AX417"/>
    </row>
    <row r="418" spans="2:50" hidden="1">
      <c r="B418" s="2" t="s">
        <v>383</v>
      </c>
      <c r="C418" s="2" t="s">
        <v>112</v>
      </c>
      <c r="D418" s="24" t="str">
        <f>VLOOKUP(C418,HDADispositiondesc!B:C,2,0)</f>
        <v>See pharmacist in 2 hrs</v>
      </c>
      <c r="E418" s="24" t="str">
        <f>VLOOKUP(F418,HDAOutcomedesc!$C:$E,3,0)</f>
        <v>041</v>
      </c>
      <c r="F418" t="s">
        <v>74</v>
      </c>
      <c r="G418" s="1">
        <v>0</v>
      </c>
      <c r="P418"/>
      <c r="R418"/>
      <c r="Y418"/>
      <c r="AC418"/>
      <c r="AD418"/>
      <c r="AE418"/>
      <c r="AF418"/>
      <c r="AG418"/>
      <c r="AH418"/>
      <c r="AI418"/>
      <c r="AJ418"/>
      <c r="AK418"/>
      <c r="AL418"/>
      <c r="AM418"/>
      <c r="AN418"/>
      <c r="AO418"/>
      <c r="AP418"/>
      <c r="AQ418"/>
      <c r="AR418"/>
      <c r="AS418"/>
      <c r="AT418"/>
      <c r="AU418"/>
      <c r="AV418"/>
      <c r="AW418"/>
      <c r="AX418"/>
    </row>
    <row r="419" spans="2:50" hidden="1">
      <c r="B419" s="2" t="s">
        <v>383</v>
      </c>
      <c r="C419" s="2" t="s">
        <v>113</v>
      </c>
      <c r="D419" s="24" t="str">
        <f>VLOOKUP(C419,HDADispositiondesc!B:C,2,0)</f>
        <v>See pharmacist in 24 hrs</v>
      </c>
      <c r="E419" s="24" t="str">
        <f>VLOOKUP(F419,HDAOutcomedesc!$C:$E,3,0)</f>
        <v>042</v>
      </c>
      <c r="F419" t="s">
        <v>114</v>
      </c>
      <c r="G419" s="1">
        <v>0</v>
      </c>
      <c r="P419"/>
      <c r="R419"/>
      <c r="Y419"/>
      <c r="AC419"/>
      <c r="AD419"/>
      <c r="AE419"/>
      <c r="AF419"/>
      <c r="AG419"/>
      <c r="AH419"/>
      <c r="AI419"/>
      <c r="AJ419"/>
      <c r="AK419"/>
      <c r="AL419"/>
      <c r="AM419"/>
      <c r="AN419"/>
      <c r="AO419"/>
      <c r="AP419"/>
      <c r="AQ419"/>
      <c r="AR419"/>
      <c r="AS419"/>
      <c r="AT419"/>
      <c r="AU419"/>
      <c r="AV419"/>
      <c r="AW419"/>
      <c r="AX419"/>
    </row>
    <row r="420" spans="2:50" hidden="1">
      <c r="B420" s="2" t="s">
        <v>383</v>
      </c>
      <c r="C420" s="2" t="s">
        <v>116</v>
      </c>
      <c r="D420" s="24" t="str">
        <f>VLOOKUP(C420,HDADispositiondesc!B:C,2,0)</f>
        <v>See pharmacist within the next week</v>
      </c>
      <c r="E420" s="24" t="str">
        <f>VLOOKUP(F420,HDAOutcomedesc!$C:$E,3,0)</f>
        <v>043</v>
      </c>
      <c r="F420" t="s">
        <v>117</v>
      </c>
      <c r="G420" s="1">
        <v>0</v>
      </c>
      <c r="P420"/>
      <c r="R420"/>
      <c r="Y420"/>
      <c r="AC420"/>
      <c r="AD420"/>
      <c r="AE420"/>
      <c r="AF420"/>
      <c r="AG420"/>
      <c r="AH420"/>
      <c r="AI420"/>
      <c r="AJ420"/>
      <c r="AK420"/>
      <c r="AL420"/>
      <c r="AM420"/>
      <c r="AN420"/>
      <c r="AO420"/>
      <c r="AP420"/>
      <c r="AQ420"/>
      <c r="AR420"/>
      <c r="AS420"/>
      <c r="AT420"/>
      <c r="AU420"/>
      <c r="AV420"/>
      <c r="AW420"/>
      <c r="AX420"/>
    </row>
    <row r="421" spans="2:50" hidden="1">
      <c r="B421" s="2" t="s">
        <v>383</v>
      </c>
      <c r="C421" s="2" t="s">
        <v>119</v>
      </c>
      <c r="D421" s="24" t="str">
        <f>VLOOKUP(C421,HDADispositiondesc!B:C,2,0)</f>
        <v>See primary maternity care provider in 2 hrs</v>
      </c>
      <c r="E421" s="24" t="str">
        <f>VLOOKUP(F421,HDAOutcomedesc!$C:$E,3,0)</f>
        <v>019</v>
      </c>
      <c r="F421" t="s">
        <v>120</v>
      </c>
      <c r="G421" s="1">
        <v>0</v>
      </c>
      <c r="P421"/>
      <c r="R421"/>
      <c r="Y421"/>
      <c r="AC421"/>
      <c r="AD421"/>
      <c r="AE421"/>
      <c r="AF421"/>
      <c r="AG421"/>
      <c r="AH421"/>
      <c r="AI421"/>
      <c r="AJ421"/>
      <c r="AK421"/>
      <c r="AL421"/>
      <c r="AM421"/>
      <c r="AN421"/>
      <c r="AO421"/>
      <c r="AP421"/>
      <c r="AQ421"/>
      <c r="AR421"/>
      <c r="AS421"/>
      <c r="AT421"/>
      <c r="AU421"/>
      <c r="AV421"/>
      <c r="AW421"/>
      <c r="AX421"/>
    </row>
    <row r="422" spans="2:50" hidden="1">
      <c r="B422" s="2" t="s">
        <v>383</v>
      </c>
      <c r="C422" s="2" t="s">
        <v>119</v>
      </c>
      <c r="D422" s="24" t="str">
        <f>VLOOKUP(C422,HDADispositiondesc!B:C,2,0)</f>
        <v>See primary maternity care provider in 2 hrs</v>
      </c>
      <c r="E422" s="24" t="str">
        <f>VLOOKUP(F422,HDAOutcomedesc!$C:$E,3,0)</f>
        <v>051</v>
      </c>
      <c r="F422" s="24" t="s">
        <v>44</v>
      </c>
      <c r="G422" s="1">
        <v>1</v>
      </c>
      <c r="P422"/>
      <c r="R422">
        <v>3</v>
      </c>
      <c r="Y422"/>
      <c r="AC422"/>
      <c r="AD422"/>
      <c r="AE422"/>
      <c r="AF422"/>
      <c r="AG422"/>
      <c r="AH422"/>
      <c r="AI422"/>
      <c r="AJ422"/>
      <c r="AK422"/>
      <c r="AL422"/>
      <c r="AM422"/>
      <c r="AN422"/>
      <c r="AO422"/>
      <c r="AP422"/>
      <c r="AQ422"/>
      <c r="AR422"/>
      <c r="AS422"/>
      <c r="AT422"/>
      <c r="AU422"/>
      <c r="AV422"/>
      <c r="AW422"/>
      <c r="AX422"/>
    </row>
    <row r="423" spans="2:50" hidden="1">
      <c r="B423" s="2" t="s">
        <v>383</v>
      </c>
      <c r="C423" s="2" t="s">
        <v>122</v>
      </c>
      <c r="D423" s="24" t="str">
        <f>VLOOKUP(C423,HDADispositiondesc!B:C,2,0)</f>
        <v>See primary maternity care provider in 24 hrs</v>
      </c>
      <c r="E423" s="24" t="str">
        <f>VLOOKUP(F423,HDAOutcomedesc!$C:$E,3,0)</f>
        <v>020</v>
      </c>
      <c r="F423" t="s">
        <v>123</v>
      </c>
      <c r="G423" s="1">
        <v>0</v>
      </c>
      <c r="P423"/>
      <c r="R423"/>
      <c r="Y423"/>
      <c r="AC423"/>
      <c r="AD423"/>
      <c r="AE423"/>
      <c r="AF423"/>
      <c r="AG423"/>
      <c r="AH423"/>
      <c r="AI423"/>
      <c r="AJ423"/>
      <c r="AK423"/>
      <c r="AL423"/>
      <c r="AM423"/>
      <c r="AN423"/>
      <c r="AO423"/>
      <c r="AP423"/>
      <c r="AQ423"/>
      <c r="AR423"/>
      <c r="AS423"/>
      <c r="AT423"/>
      <c r="AU423"/>
      <c r="AV423"/>
      <c r="AW423"/>
      <c r="AX423"/>
    </row>
    <row r="424" spans="2:50" hidden="1">
      <c r="B424" s="2" t="s">
        <v>383</v>
      </c>
      <c r="C424" s="2" t="s">
        <v>122</v>
      </c>
      <c r="D424" s="24" t="str">
        <f>VLOOKUP(C424,HDADispositiondesc!B:C,2,0)</f>
        <v>See primary maternity care provider in 24 hrs</v>
      </c>
      <c r="E424" s="24" t="str">
        <f>VLOOKUP(F424,HDAOutcomedesc!$C:$E,3,0)</f>
        <v>051</v>
      </c>
      <c r="F424" s="24" t="s">
        <v>44</v>
      </c>
      <c r="G424" s="1">
        <v>1</v>
      </c>
      <c r="P424"/>
      <c r="R424">
        <v>3</v>
      </c>
      <c r="Y424"/>
      <c r="AC424"/>
      <c r="AD424"/>
      <c r="AE424"/>
      <c r="AF424"/>
      <c r="AG424"/>
      <c r="AH424"/>
      <c r="AI424"/>
      <c r="AJ424"/>
      <c r="AK424"/>
      <c r="AL424"/>
      <c r="AM424"/>
      <c r="AN424"/>
      <c r="AO424"/>
      <c r="AP424"/>
      <c r="AQ424"/>
      <c r="AR424"/>
      <c r="AS424"/>
      <c r="AT424"/>
      <c r="AU424"/>
      <c r="AV424"/>
      <c r="AW424"/>
      <c r="AX424"/>
    </row>
    <row r="425" spans="2:50" hidden="1">
      <c r="B425" s="2" t="s">
        <v>383</v>
      </c>
      <c r="C425" s="2" t="s">
        <v>124</v>
      </c>
      <c r="D425" s="24" t="str">
        <f>VLOOKUP(C425,HDADispositiondesc!B:C,2,0)</f>
        <v>See primary maternity care provider within the next week</v>
      </c>
      <c r="E425" s="24" t="str">
        <f>VLOOKUP(F425,HDAOutcomedesc!$C:$E,3,0)</f>
        <v>021</v>
      </c>
      <c r="F425" t="s">
        <v>125</v>
      </c>
      <c r="G425" s="1">
        <v>0</v>
      </c>
      <c r="P425"/>
      <c r="R425"/>
      <c r="Y425"/>
      <c r="AC425"/>
      <c r="AD425"/>
      <c r="AE425"/>
      <c r="AF425"/>
      <c r="AG425"/>
      <c r="AH425"/>
      <c r="AI425"/>
      <c r="AJ425"/>
      <c r="AK425"/>
      <c r="AL425"/>
      <c r="AM425"/>
      <c r="AN425"/>
      <c r="AO425"/>
      <c r="AP425"/>
      <c r="AQ425"/>
      <c r="AR425"/>
      <c r="AS425"/>
      <c r="AT425"/>
      <c r="AU425"/>
      <c r="AV425"/>
      <c r="AW425"/>
      <c r="AX425"/>
    </row>
    <row r="426" spans="2:50" hidden="1">
      <c r="B426" s="2" t="s">
        <v>383</v>
      </c>
      <c r="C426" s="2" t="s">
        <v>124</v>
      </c>
      <c r="D426" s="24" t="str">
        <f>VLOOKUP(C426,HDADispositiondesc!B:C,2,0)</f>
        <v>See primary maternity care provider within the next week</v>
      </c>
      <c r="E426" s="24" t="str">
        <f>VLOOKUP(F426,HDAOutcomedesc!$C:$E,3,0)</f>
        <v>051</v>
      </c>
      <c r="F426" s="24" t="s">
        <v>44</v>
      </c>
      <c r="G426" s="1">
        <v>1</v>
      </c>
      <c r="P426"/>
      <c r="R426"/>
      <c r="Y426"/>
      <c r="AC426"/>
      <c r="AD426"/>
      <c r="AE426"/>
      <c r="AF426"/>
      <c r="AG426"/>
      <c r="AH426"/>
      <c r="AI426"/>
      <c r="AJ426"/>
      <c r="AK426"/>
      <c r="AL426"/>
      <c r="AM426"/>
      <c r="AN426"/>
      <c r="AO426"/>
      <c r="AP426"/>
      <c r="AQ426"/>
      <c r="AR426"/>
      <c r="AS426"/>
      <c r="AT426"/>
      <c r="AU426"/>
      <c r="AV426"/>
      <c r="AW426"/>
      <c r="AX426"/>
    </row>
    <row r="427" spans="2:50" hidden="1">
      <c r="B427" s="2" t="s">
        <v>383</v>
      </c>
      <c r="C427" s="2" t="s">
        <v>126</v>
      </c>
      <c r="D427" s="24" t="str">
        <f>VLOOKUP(C427,HDADispositiondesc!B:C,2,0)</f>
        <v>Self care</v>
      </c>
      <c r="E427" s="24" t="str">
        <f>VLOOKUP(F427,HDAOutcomedesc!$C:$E,3,0)</f>
        <v>044</v>
      </c>
      <c r="F427" t="s">
        <v>127</v>
      </c>
      <c r="G427" s="1">
        <v>0</v>
      </c>
      <c r="P427"/>
      <c r="R427"/>
      <c r="Y427"/>
      <c r="AC427"/>
      <c r="AD427"/>
      <c r="AE427"/>
      <c r="AF427"/>
      <c r="AG427"/>
      <c r="AH427"/>
      <c r="AI427"/>
      <c r="AJ427"/>
      <c r="AK427"/>
      <c r="AL427"/>
      <c r="AM427"/>
      <c r="AN427"/>
      <c r="AO427"/>
      <c r="AP427"/>
      <c r="AQ427"/>
      <c r="AR427"/>
      <c r="AS427"/>
      <c r="AT427"/>
      <c r="AU427"/>
      <c r="AV427"/>
      <c r="AW427"/>
      <c r="AX427"/>
    </row>
    <row r="428" spans="2:50" hidden="1">
      <c r="B428" s="2" t="s">
        <v>383</v>
      </c>
      <c r="C428" s="2" t="s">
        <v>66</v>
      </c>
      <c r="D428" s="24" t="str">
        <f>VLOOKUP(C428,HDADispositiondesc!B:C,2,0)</f>
        <v>Arrange Emergency Contraception within the next 2 hours</v>
      </c>
      <c r="E428" s="24" t="str">
        <f>VLOOKUP(F428,HDAOutcomedesc!$C:$E,3,0)</f>
        <v>004</v>
      </c>
      <c r="F428" t="s">
        <v>128</v>
      </c>
      <c r="G428" s="1">
        <v>0</v>
      </c>
      <c r="P428"/>
      <c r="R428"/>
      <c r="Y428"/>
      <c r="AC428"/>
      <c r="AD428"/>
      <c r="AE428"/>
      <c r="AF428"/>
      <c r="AG428"/>
      <c r="AH428"/>
      <c r="AI428"/>
      <c r="AJ428"/>
      <c r="AK428"/>
      <c r="AL428"/>
      <c r="AM428"/>
      <c r="AN428"/>
      <c r="AO428"/>
      <c r="AP428"/>
      <c r="AQ428"/>
      <c r="AR428"/>
      <c r="AS428"/>
      <c r="AT428"/>
      <c r="AU428"/>
      <c r="AV428"/>
      <c r="AW428"/>
      <c r="AX428"/>
    </row>
    <row r="429" spans="2:50" hidden="1">
      <c r="B429" s="2" t="s">
        <v>383</v>
      </c>
      <c r="C429" s="2" t="s">
        <v>66</v>
      </c>
      <c r="D429" s="24" t="str">
        <f>VLOOKUP(C429,HDADispositiondesc!B:C,2,0)</f>
        <v>Arrange Emergency Contraception within the next 2 hours</v>
      </c>
      <c r="E429" s="24" t="str">
        <f>VLOOKUP(F429,HDAOutcomedesc!$C:$E,3,0)</f>
        <v>051</v>
      </c>
      <c r="F429" s="24" t="s">
        <v>44</v>
      </c>
      <c r="G429" s="1">
        <v>1</v>
      </c>
      <c r="P429"/>
      <c r="R429">
        <v>3</v>
      </c>
      <c r="Y429"/>
      <c r="AC429"/>
      <c r="AD429"/>
      <c r="AE429"/>
      <c r="AF429"/>
      <c r="AG429"/>
      <c r="AH429"/>
      <c r="AI429"/>
      <c r="AJ429"/>
      <c r="AK429"/>
      <c r="AL429"/>
      <c r="AM429"/>
      <c r="AN429"/>
      <c r="AO429"/>
      <c r="AP429"/>
      <c r="AQ429"/>
      <c r="AR429"/>
      <c r="AS429"/>
      <c r="AT429"/>
      <c r="AU429"/>
      <c r="AV429"/>
      <c r="AW429"/>
      <c r="AX429"/>
    </row>
    <row r="430" spans="2:50" hidden="1">
      <c r="B430" s="2" t="s">
        <v>383</v>
      </c>
      <c r="C430" s="2" t="s">
        <v>129</v>
      </c>
      <c r="D430" s="24" t="str">
        <f>VLOOKUP(C430,HDADispositiondesc!B:C,2,0)</f>
        <v>Contact Maternal Child Health Nurse</v>
      </c>
      <c r="E430" s="24" t="str">
        <f>VLOOKUP(F430,HDAOutcomedesc!$C:$E,3,0)</f>
        <v>008</v>
      </c>
      <c r="F430" t="s">
        <v>130</v>
      </c>
      <c r="G430" s="1">
        <v>0</v>
      </c>
      <c r="P430"/>
      <c r="R430"/>
      <c r="Y430"/>
      <c r="AC430"/>
      <c r="AD430"/>
      <c r="AE430"/>
      <c r="AF430"/>
      <c r="AG430"/>
      <c r="AH430"/>
      <c r="AI430"/>
      <c r="AJ430"/>
      <c r="AK430"/>
      <c r="AL430"/>
      <c r="AM430"/>
      <c r="AN430"/>
      <c r="AO430"/>
      <c r="AP430"/>
      <c r="AQ430"/>
      <c r="AR430"/>
      <c r="AS430"/>
      <c r="AT430"/>
      <c r="AU430"/>
      <c r="AV430"/>
      <c r="AW430"/>
      <c r="AX430"/>
    </row>
    <row r="431" spans="2:50" hidden="1">
      <c r="B431" s="2" t="s">
        <v>383</v>
      </c>
      <c r="C431" s="2" t="s">
        <v>131</v>
      </c>
      <c r="D431" s="24" t="str">
        <f>VLOOKUP(C431,HDADispositiondesc!B:C,2,0)</f>
        <v>Contact Sexual Health Services within 12 hours</v>
      </c>
      <c r="E431" s="24" t="str">
        <f>VLOOKUP(F431,HDAOutcomedesc!$C:$E,3,0)</f>
        <v>010</v>
      </c>
      <c r="F431" t="s">
        <v>132</v>
      </c>
      <c r="G431" s="1">
        <v>0</v>
      </c>
      <c r="P431"/>
      <c r="R431"/>
      <c r="Y431"/>
      <c r="AC431"/>
      <c r="AD431"/>
      <c r="AE431"/>
      <c r="AF431"/>
      <c r="AG431"/>
      <c r="AH431"/>
      <c r="AI431"/>
      <c r="AJ431"/>
      <c r="AK431"/>
      <c r="AL431"/>
      <c r="AM431"/>
      <c r="AN431"/>
      <c r="AO431"/>
      <c r="AP431"/>
      <c r="AQ431"/>
      <c r="AR431"/>
      <c r="AS431"/>
      <c r="AT431"/>
      <c r="AU431"/>
      <c r="AV431"/>
      <c r="AW431"/>
      <c r="AX431"/>
    </row>
    <row r="432" spans="2:50" ht="12" hidden="1" customHeight="1">
      <c r="B432" s="2" t="s">
        <v>383</v>
      </c>
      <c r="C432" s="2" t="s">
        <v>131</v>
      </c>
      <c r="D432" s="24" t="str">
        <f>VLOOKUP(C432,HDADispositiondesc!B:C,2,0)</f>
        <v>Contact Sexual Health Services within 12 hours</v>
      </c>
      <c r="E432" s="24" t="str">
        <f>VLOOKUP(F432,HDAOutcomedesc!$C:$E,3,0)</f>
        <v>051</v>
      </c>
      <c r="F432" s="24" t="s">
        <v>44</v>
      </c>
      <c r="G432" s="1">
        <v>1</v>
      </c>
      <c r="P432"/>
      <c r="R432">
        <v>3</v>
      </c>
      <c r="Y432"/>
      <c r="AC432"/>
      <c r="AD432"/>
      <c r="AE432"/>
      <c r="AF432"/>
      <c r="AG432"/>
      <c r="AH432"/>
      <c r="AI432"/>
      <c r="AJ432"/>
      <c r="AK432"/>
      <c r="AL432"/>
      <c r="AM432"/>
      <c r="AN432"/>
      <c r="AO432"/>
      <c r="AP432"/>
      <c r="AQ432"/>
      <c r="AR432"/>
      <c r="AS432"/>
      <c r="AT432"/>
      <c r="AU432"/>
      <c r="AV432"/>
      <c r="AW432"/>
      <c r="AX432"/>
    </row>
    <row r="433" spans="2:50" ht="12" hidden="1" customHeight="1">
      <c r="B433" s="2" t="s">
        <v>383</v>
      </c>
      <c r="C433" s="2" t="s">
        <v>133</v>
      </c>
      <c r="D433" s="24" t="str">
        <f>VLOOKUP(C433,HDADispositiondesc!B:C,2,0)</f>
        <v>Refer to Podiatrist</v>
      </c>
      <c r="E433" s="24" t="str">
        <f>VLOOKUP(F433,HDAOutcomedesc!$C:$E,3,0)</f>
        <v>027</v>
      </c>
      <c r="F433" t="s">
        <v>134</v>
      </c>
      <c r="G433" s="1">
        <v>0</v>
      </c>
      <c r="P433"/>
      <c r="R433"/>
      <c r="Y433"/>
      <c r="AC433"/>
      <c r="AD433"/>
      <c r="AE433"/>
      <c r="AF433"/>
      <c r="AG433"/>
      <c r="AH433"/>
      <c r="AI433"/>
      <c r="AJ433"/>
      <c r="AK433"/>
      <c r="AL433"/>
      <c r="AM433"/>
      <c r="AN433"/>
      <c r="AO433"/>
      <c r="AP433"/>
      <c r="AQ433"/>
      <c r="AR433"/>
      <c r="AS433"/>
      <c r="AT433"/>
      <c r="AU433"/>
      <c r="AV433"/>
      <c r="AW433"/>
      <c r="AX433"/>
    </row>
    <row r="434" spans="2:50" hidden="1">
      <c r="B434" s="2" t="s">
        <v>383</v>
      </c>
      <c r="C434" s="2" t="s">
        <v>135</v>
      </c>
      <c r="D434" s="24" t="str">
        <f>VLOOKUP(C434,HDADispositiondesc!B:C,2,0)</f>
        <v>Refer to Physiotherapist</v>
      </c>
      <c r="E434" s="24" t="str">
        <f>VLOOKUP(F434,HDAOutcomedesc!$C:$E,3,0)</f>
        <v>053</v>
      </c>
      <c r="F434" t="s">
        <v>136</v>
      </c>
      <c r="G434" s="1">
        <v>0</v>
      </c>
      <c r="P434"/>
      <c r="R434"/>
      <c r="Y434"/>
      <c r="AC434"/>
      <c r="AD434"/>
      <c r="AE434"/>
      <c r="AF434"/>
      <c r="AG434"/>
      <c r="AH434"/>
      <c r="AI434"/>
      <c r="AJ434"/>
      <c r="AK434"/>
      <c r="AL434"/>
      <c r="AM434"/>
      <c r="AN434"/>
      <c r="AO434"/>
      <c r="AP434"/>
      <c r="AQ434"/>
      <c r="AR434"/>
      <c r="AS434"/>
      <c r="AT434"/>
      <c r="AU434"/>
      <c r="AV434"/>
      <c r="AW434"/>
      <c r="AX434"/>
    </row>
    <row r="435" spans="2:50" hidden="1">
      <c r="B435" s="2" t="s">
        <v>383</v>
      </c>
      <c r="C435" s="2" t="s">
        <v>137</v>
      </c>
      <c r="D435" s="24" t="str">
        <f>VLOOKUP(C435,HDADispositiondesc!B:C,2,0)</f>
        <v>Refer to Dietitian</v>
      </c>
      <c r="E435" s="24" t="str">
        <f>VLOOKUP(F435,HDAOutcomedesc!$C:$E,3,0)</f>
        <v>052</v>
      </c>
      <c r="F435" s="2" t="s">
        <v>138</v>
      </c>
      <c r="G435" s="1">
        <v>0</v>
      </c>
      <c r="P435"/>
      <c r="R435"/>
      <c r="Y435"/>
      <c r="AC435"/>
      <c r="AD435"/>
      <c r="AE435"/>
      <c r="AF435"/>
      <c r="AG435"/>
      <c r="AH435"/>
      <c r="AI435"/>
      <c r="AJ435"/>
      <c r="AK435"/>
      <c r="AL435"/>
      <c r="AM435"/>
      <c r="AN435"/>
      <c r="AO435"/>
      <c r="AP435"/>
      <c r="AQ435"/>
      <c r="AR435"/>
      <c r="AS435"/>
      <c r="AT435"/>
      <c r="AU435"/>
      <c r="AV435"/>
      <c r="AW435"/>
      <c r="AX435"/>
    </row>
    <row r="436" spans="2:50" hidden="1">
      <c r="B436" s="93" t="s">
        <v>384</v>
      </c>
      <c r="C436" s="24" t="s">
        <v>42</v>
      </c>
      <c r="D436" s="24" t="str">
        <f>VLOOKUP(C436,HDADispositiondesc!B:C,2,0)</f>
        <v>Activate 000</v>
      </c>
      <c r="E436" s="24" t="str">
        <f>VLOOKUP(F436,HDAOutcomedesc!$C:$E,3,0)</f>
        <v>001</v>
      </c>
      <c r="F436" s="24" t="s">
        <v>43</v>
      </c>
      <c r="G436" s="1">
        <v>1</v>
      </c>
      <c r="P436"/>
      <c r="R436"/>
      <c r="Y436"/>
      <c r="AC436"/>
      <c r="AD436"/>
      <c r="AE436"/>
      <c r="AF436"/>
      <c r="AG436"/>
      <c r="AH436"/>
      <c r="AI436"/>
      <c r="AJ436"/>
      <c r="AK436"/>
      <c r="AL436"/>
      <c r="AM436"/>
      <c r="AN436"/>
      <c r="AO436"/>
      <c r="AP436"/>
      <c r="AQ436"/>
      <c r="AR436"/>
      <c r="AS436"/>
      <c r="AT436"/>
      <c r="AU436"/>
      <c r="AV436"/>
      <c r="AW436"/>
      <c r="AX436"/>
    </row>
    <row r="437" spans="2:50" hidden="1">
      <c r="B437" s="93" t="s">
        <v>384</v>
      </c>
      <c r="C437" s="24" t="s">
        <v>42</v>
      </c>
      <c r="D437" s="24" t="str">
        <f>VLOOKUP(C437,HDADispositiondesc!B:C,2,0)</f>
        <v>Activate 000</v>
      </c>
      <c r="E437" s="24" t="str">
        <f>VLOOKUP(F437,HDAOutcomedesc!$C:$E,3,0)</f>
        <v>051</v>
      </c>
      <c r="F437" s="24" t="s">
        <v>44</v>
      </c>
      <c r="G437" s="1">
        <v>0</v>
      </c>
      <c r="P437"/>
      <c r="R437">
        <v>3</v>
      </c>
      <c r="Y437"/>
      <c r="AC437"/>
      <c r="AD437"/>
      <c r="AE437"/>
      <c r="AF437"/>
      <c r="AG437"/>
      <c r="AH437"/>
      <c r="AI437"/>
      <c r="AJ437"/>
      <c r="AK437"/>
      <c r="AL437"/>
      <c r="AM437"/>
      <c r="AN437"/>
      <c r="AO437"/>
      <c r="AP437"/>
      <c r="AQ437"/>
      <c r="AR437"/>
      <c r="AS437"/>
      <c r="AT437"/>
      <c r="AU437"/>
      <c r="AV437"/>
      <c r="AW437"/>
      <c r="AX437"/>
    </row>
    <row r="438" spans="2:50" hidden="1">
      <c r="B438" s="93" t="s">
        <v>384</v>
      </c>
      <c r="C438" s="2" t="s">
        <v>46</v>
      </c>
      <c r="D438" s="24" t="str">
        <f>VLOOKUP(C438,HDADispositiondesc!B:C,2,0)</f>
        <v>Go to Emergency Dept</v>
      </c>
      <c r="E438" s="24" t="str">
        <f>VLOOKUP(F438,HDAOutcomedesc!$C:$E,3,0)</f>
        <v>006</v>
      </c>
      <c r="F438" s="24" t="s">
        <v>47</v>
      </c>
      <c r="G438" s="1">
        <v>1</v>
      </c>
      <c r="P438"/>
      <c r="R438"/>
      <c r="Y438"/>
      <c r="AC438"/>
      <c r="AD438"/>
      <c r="AE438"/>
      <c r="AF438"/>
      <c r="AG438"/>
      <c r="AH438"/>
      <c r="AI438"/>
      <c r="AJ438"/>
      <c r="AK438"/>
      <c r="AL438"/>
      <c r="AM438"/>
      <c r="AN438"/>
      <c r="AO438"/>
      <c r="AP438"/>
      <c r="AQ438"/>
      <c r="AR438"/>
      <c r="AS438"/>
      <c r="AT438"/>
      <c r="AU438"/>
      <c r="AV438"/>
      <c r="AW438"/>
      <c r="AX438"/>
    </row>
    <row r="439" spans="2:50" hidden="1">
      <c r="B439" s="93" t="s">
        <v>384</v>
      </c>
      <c r="C439" s="2" t="s">
        <v>46</v>
      </c>
      <c r="D439" s="24" t="str">
        <f>VLOOKUP(C439,HDADispositiondesc!B:C,2,0)</f>
        <v>Go to Emergency Dept</v>
      </c>
      <c r="E439" s="24" t="str">
        <f>VLOOKUP(F439,HDAOutcomedesc!$C:$E,3,0)</f>
        <v>051</v>
      </c>
      <c r="F439" s="24" t="s">
        <v>44</v>
      </c>
      <c r="G439" s="1">
        <v>0</v>
      </c>
      <c r="P439"/>
      <c r="R439" s="2">
        <v>3</v>
      </c>
      <c r="Y439"/>
      <c r="AC439"/>
      <c r="AD439"/>
      <c r="AE439"/>
      <c r="AF439"/>
      <c r="AG439"/>
      <c r="AH439"/>
      <c r="AI439"/>
      <c r="AJ439"/>
      <c r="AK439"/>
      <c r="AL439"/>
      <c r="AM439"/>
      <c r="AN439"/>
      <c r="AO439"/>
      <c r="AP439"/>
      <c r="AQ439"/>
      <c r="AR439"/>
      <c r="AS439"/>
      <c r="AT439"/>
      <c r="AU439"/>
      <c r="AV439"/>
      <c r="AW439"/>
      <c r="AX439"/>
    </row>
    <row r="440" spans="2:50" hidden="1">
      <c r="B440" s="93" t="s">
        <v>384</v>
      </c>
      <c r="C440" s="2" t="s">
        <v>50</v>
      </c>
      <c r="D440" s="24" t="str">
        <f>VLOOKUP(C440,HDADispositiondesc!B:C,2,0)</f>
        <v>Contact your Mental Health Provider urgently</v>
      </c>
      <c r="E440" s="24" t="str">
        <f>VLOOKUP(F440,HDAOutcomedesc!$C:$E,3,0)</f>
        <v>049</v>
      </c>
      <c r="F440" t="s">
        <v>51</v>
      </c>
      <c r="G440" s="1">
        <v>0</v>
      </c>
      <c r="P440"/>
      <c r="R440"/>
      <c r="Y440"/>
      <c r="AC440"/>
      <c r="AD440"/>
      <c r="AE440"/>
      <c r="AF440"/>
      <c r="AG440"/>
      <c r="AH440"/>
      <c r="AI440"/>
      <c r="AJ440"/>
      <c r="AK440"/>
      <c r="AL440"/>
      <c r="AM440"/>
      <c r="AN440"/>
      <c r="AO440"/>
      <c r="AP440"/>
      <c r="AQ440"/>
      <c r="AR440"/>
      <c r="AS440"/>
      <c r="AT440"/>
      <c r="AU440"/>
      <c r="AV440"/>
      <c r="AW440"/>
      <c r="AX440"/>
    </row>
    <row r="441" spans="2:50" hidden="1">
      <c r="B441" s="93" t="s">
        <v>384</v>
      </c>
      <c r="C441" s="2" t="s">
        <v>52</v>
      </c>
      <c r="D441" s="2" t="s">
        <v>53</v>
      </c>
      <c r="E441" s="24" t="str">
        <f>VLOOKUP(F441,HDAOutcomedesc!$C:$E,3,0)</f>
        <v>014</v>
      </c>
      <c r="F441" t="s">
        <v>53</v>
      </c>
      <c r="G441" s="1">
        <v>0</v>
      </c>
      <c r="P441"/>
      <c r="R441"/>
      <c r="Y441"/>
      <c r="AC441"/>
      <c r="AD441"/>
      <c r="AE441"/>
      <c r="AF441"/>
      <c r="AG441"/>
      <c r="AH441"/>
      <c r="AI441"/>
      <c r="AJ441"/>
      <c r="AK441"/>
      <c r="AL441"/>
      <c r="AM441"/>
      <c r="AN441"/>
      <c r="AO441"/>
      <c r="AP441"/>
      <c r="AQ441"/>
      <c r="AR441"/>
      <c r="AS441"/>
      <c r="AT441"/>
      <c r="AU441"/>
      <c r="AV441"/>
      <c r="AW441"/>
      <c r="AX441"/>
    </row>
    <row r="442" spans="2:50" hidden="1">
      <c r="B442" s="93" t="s">
        <v>384</v>
      </c>
      <c r="C442" s="2" t="s">
        <v>54</v>
      </c>
      <c r="D442" s="2" t="s">
        <v>55</v>
      </c>
      <c r="E442" s="24" t="str">
        <f>VLOOKUP(F442,HDAOutcomedesc!$C:$E,3,0)</f>
        <v>015</v>
      </c>
      <c r="F442" t="s">
        <v>56</v>
      </c>
      <c r="G442" s="1">
        <v>0</v>
      </c>
      <c r="P442"/>
      <c r="R442"/>
      <c r="Y442"/>
      <c r="AC442"/>
      <c r="AD442"/>
      <c r="AE442"/>
      <c r="AF442"/>
      <c r="AG442"/>
      <c r="AH442"/>
      <c r="AI442"/>
      <c r="AJ442"/>
      <c r="AK442"/>
      <c r="AL442"/>
      <c r="AM442"/>
      <c r="AN442"/>
      <c r="AO442"/>
      <c r="AP442"/>
      <c r="AQ442"/>
      <c r="AR442"/>
      <c r="AS442"/>
      <c r="AT442"/>
      <c r="AU442"/>
      <c r="AV442"/>
      <c r="AW442"/>
      <c r="AX442"/>
    </row>
    <row r="443" spans="2:50" hidden="1">
      <c r="B443" s="93" t="s">
        <v>384</v>
      </c>
      <c r="C443" t="s">
        <v>58</v>
      </c>
      <c r="D443" s="24" t="str">
        <f>VLOOKUP(C443,HDADispositiondesc!B:C,2,0)</f>
        <v>Contact your optometrist/ophthalmologist in 2 hrs</v>
      </c>
      <c r="E443" s="24" t="str">
        <f>VLOOKUP(F443,HDAOutcomedesc!$C:$E,3,0)</f>
        <v>016</v>
      </c>
      <c r="F443" t="s">
        <v>59</v>
      </c>
      <c r="G443" s="1">
        <v>0</v>
      </c>
      <c r="P443"/>
      <c r="R443"/>
      <c r="Y443"/>
      <c r="AC443"/>
      <c r="AD443"/>
      <c r="AE443"/>
      <c r="AF443"/>
      <c r="AG443"/>
      <c r="AH443"/>
      <c r="AI443"/>
      <c r="AJ443"/>
      <c r="AK443"/>
      <c r="AL443"/>
      <c r="AM443"/>
      <c r="AN443"/>
      <c r="AO443"/>
      <c r="AP443"/>
      <c r="AQ443"/>
      <c r="AR443"/>
      <c r="AS443"/>
      <c r="AT443"/>
      <c r="AU443"/>
      <c r="AV443"/>
      <c r="AW443"/>
      <c r="AX443"/>
    </row>
    <row r="444" spans="2:50" hidden="1">
      <c r="B444" s="93" t="s">
        <v>384</v>
      </c>
      <c r="C444" t="s">
        <v>61</v>
      </c>
      <c r="D444" s="24" t="str">
        <f>VLOOKUP(C444,HDADispositiondesc!B:C,2,0)</f>
        <v>Contact your optometrist/ophthalmologist in 24 hrs</v>
      </c>
      <c r="E444" s="24" t="str">
        <f>VLOOKUP(F444,HDAOutcomedesc!$C:$E,3,0)</f>
        <v>017</v>
      </c>
      <c r="F444" t="s">
        <v>62</v>
      </c>
      <c r="G444" s="1">
        <v>0</v>
      </c>
      <c r="P444"/>
      <c r="R444"/>
      <c r="Y444"/>
      <c r="AC444"/>
      <c r="AD444"/>
      <c r="AE444"/>
      <c r="AF444"/>
      <c r="AG444"/>
      <c r="AH444"/>
      <c r="AI444"/>
      <c r="AJ444"/>
      <c r="AK444"/>
      <c r="AL444"/>
      <c r="AM444"/>
      <c r="AN444"/>
      <c r="AO444"/>
      <c r="AP444"/>
      <c r="AQ444"/>
      <c r="AR444"/>
      <c r="AS444"/>
      <c r="AT444"/>
      <c r="AU444"/>
      <c r="AV444"/>
      <c r="AW444"/>
      <c r="AX444"/>
    </row>
    <row r="445" spans="2:50" hidden="1">
      <c r="B445" s="93" t="s">
        <v>384</v>
      </c>
      <c r="C445" t="s">
        <v>64</v>
      </c>
      <c r="D445" s="24" t="str">
        <f>VLOOKUP(C445,HDADispositiondesc!B:C,2,0)</f>
        <v>Contact your optometrist/ophthalmologist within a week</v>
      </c>
      <c r="E445" s="24" t="str">
        <f>VLOOKUP(F445,HDAOutcomedesc!$C:$E,3,0)</f>
        <v>018</v>
      </c>
      <c r="F445" t="s">
        <v>65</v>
      </c>
      <c r="G445" s="1">
        <v>0</v>
      </c>
      <c r="P445"/>
      <c r="R445"/>
      <c r="Y445"/>
      <c r="AC445"/>
      <c r="AD445"/>
      <c r="AE445"/>
      <c r="AF445"/>
      <c r="AG445"/>
      <c r="AH445"/>
      <c r="AI445"/>
      <c r="AJ445"/>
      <c r="AK445"/>
      <c r="AL445"/>
      <c r="AM445"/>
      <c r="AN445"/>
      <c r="AO445"/>
      <c r="AP445"/>
      <c r="AQ445"/>
      <c r="AR445"/>
      <c r="AS445"/>
      <c r="AT445"/>
      <c r="AU445"/>
      <c r="AV445"/>
      <c r="AW445"/>
      <c r="AX445"/>
    </row>
    <row r="446" spans="2:50" hidden="1">
      <c r="B446" s="93" t="s">
        <v>384</v>
      </c>
      <c r="C446" t="s">
        <v>67</v>
      </c>
      <c r="D446" s="24" t="str">
        <f>VLOOKUP(C446,HDADispositiondesc!B:C,2,0)</f>
        <v>Refer to Medicines Line</v>
      </c>
      <c r="E446" s="24" t="str">
        <f>VLOOKUP(F446,HDAOutcomedesc!$C:$E,3,0)</f>
        <v>026</v>
      </c>
      <c r="F446" t="s">
        <v>68</v>
      </c>
      <c r="G446" s="1">
        <v>1</v>
      </c>
      <c r="P446"/>
      <c r="Q446" s="2" t="s">
        <v>144</v>
      </c>
      <c r="R446"/>
      <c r="Y446"/>
      <c r="AC446"/>
      <c r="AD446"/>
      <c r="AE446"/>
      <c r="AF446"/>
      <c r="AG446"/>
      <c r="AH446"/>
      <c r="AI446"/>
      <c r="AJ446"/>
      <c r="AK446"/>
      <c r="AL446"/>
      <c r="AM446"/>
      <c r="AN446"/>
      <c r="AO446"/>
      <c r="AP446"/>
      <c r="AQ446"/>
      <c r="AR446"/>
      <c r="AS446"/>
      <c r="AT446"/>
      <c r="AU446"/>
      <c r="AV446"/>
      <c r="AW446"/>
      <c r="AX446"/>
    </row>
    <row r="447" spans="2:50" hidden="1">
      <c r="B447" s="93" t="s">
        <v>384</v>
      </c>
      <c r="C447" t="s">
        <v>67</v>
      </c>
      <c r="D447" s="24" t="str">
        <f>VLOOKUP(C447,HDADispositiondesc!B:C,2,0)</f>
        <v>Refer to Medicines Line</v>
      </c>
      <c r="E447" s="24" t="str">
        <f>VLOOKUP(F447,HDAOutcomedesc!$C:$E,3,0)</f>
        <v>041</v>
      </c>
      <c r="F447" t="s">
        <v>74</v>
      </c>
      <c r="G447" s="1">
        <v>0</v>
      </c>
      <c r="P447"/>
      <c r="R447"/>
      <c r="Y447"/>
      <c r="AC447"/>
      <c r="AD447"/>
      <c r="AE447"/>
      <c r="AF447"/>
      <c r="AG447"/>
      <c r="AH447"/>
      <c r="AI447"/>
      <c r="AJ447"/>
      <c r="AK447"/>
      <c r="AL447"/>
      <c r="AM447"/>
      <c r="AN447"/>
      <c r="AO447"/>
      <c r="AP447"/>
      <c r="AQ447"/>
      <c r="AR447"/>
      <c r="AS447"/>
      <c r="AT447"/>
      <c r="AU447"/>
      <c r="AV447"/>
      <c r="AW447"/>
      <c r="AX447"/>
    </row>
    <row r="448" spans="2:50" hidden="1">
      <c r="B448" s="93" t="s">
        <v>384</v>
      </c>
      <c r="C448" t="s">
        <v>75</v>
      </c>
      <c r="D448" s="24" t="str">
        <f>VLOOKUP(C448,HDADispositiondesc!B:C,2,0)</f>
        <v>Refer to Poisons Information Centre immediately</v>
      </c>
      <c r="E448" s="24" t="str">
        <f>VLOOKUP(F448,HDAOutcomedesc!$C:$E,3,0)</f>
        <v>050</v>
      </c>
      <c r="F448" t="s">
        <v>76</v>
      </c>
      <c r="G448" s="1">
        <v>0</v>
      </c>
      <c r="P448"/>
      <c r="R448"/>
      <c r="Y448"/>
      <c r="AC448"/>
      <c r="AD448"/>
      <c r="AE448"/>
      <c r="AF448"/>
      <c r="AG448"/>
      <c r="AH448"/>
      <c r="AI448"/>
      <c r="AJ448"/>
      <c r="AK448"/>
      <c r="AL448"/>
      <c r="AM448"/>
      <c r="AN448"/>
      <c r="AO448"/>
      <c r="AP448"/>
      <c r="AQ448"/>
      <c r="AR448"/>
      <c r="AS448"/>
      <c r="AT448"/>
      <c r="AU448"/>
      <c r="AV448"/>
      <c r="AW448"/>
      <c r="AX448"/>
    </row>
    <row r="449" spans="2:50" hidden="1">
      <c r="B449" s="93" t="s">
        <v>384</v>
      </c>
      <c r="C449" t="s">
        <v>78</v>
      </c>
      <c r="D449" s="24" t="str">
        <f>VLOOKUP(C449,HDADispositiondesc!B:C,2,0)</f>
        <v>Refer to State Pharmacy Service</v>
      </c>
      <c r="E449" s="24" t="str">
        <f>VLOOKUP(F449,HDAOutcomedesc!$C:$E,3,0)</f>
        <v>029</v>
      </c>
      <c r="F449" s="2" t="s">
        <v>79</v>
      </c>
      <c r="G449" s="1">
        <v>0</v>
      </c>
      <c r="P449"/>
      <c r="R449"/>
      <c r="Y449"/>
      <c r="AC449"/>
      <c r="AD449"/>
      <c r="AE449"/>
      <c r="AF449"/>
      <c r="AG449"/>
      <c r="AH449"/>
      <c r="AI449"/>
      <c r="AJ449"/>
      <c r="AK449"/>
      <c r="AL449"/>
      <c r="AM449"/>
      <c r="AN449"/>
      <c r="AO449"/>
      <c r="AP449"/>
      <c r="AQ449"/>
      <c r="AR449"/>
      <c r="AS449"/>
      <c r="AT449"/>
      <c r="AU449"/>
      <c r="AV449"/>
      <c r="AW449"/>
      <c r="AX449"/>
    </row>
    <row r="450" spans="2:50" hidden="1">
      <c r="B450" s="93" t="s">
        <v>384</v>
      </c>
      <c r="C450" s="2" t="s">
        <v>81</v>
      </c>
      <c r="D450" s="24" t="str">
        <f>VLOOKUP(C450,HDADispositiondesc!B:C,2,0)</f>
        <v>See dentist in 2 hrs</v>
      </c>
      <c r="E450" s="24" t="str">
        <f>VLOOKUP(F450,HDAOutcomedesc!$C:$E,3,0)</f>
        <v>011</v>
      </c>
      <c r="F450" t="s">
        <v>82</v>
      </c>
      <c r="G450" s="1">
        <v>0</v>
      </c>
      <c r="P450"/>
      <c r="R450"/>
      <c r="Y450"/>
      <c r="AC450"/>
      <c r="AD450"/>
      <c r="AE450"/>
      <c r="AF450"/>
      <c r="AG450"/>
      <c r="AH450"/>
      <c r="AI450"/>
      <c r="AJ450"/>
      <c r="AK450"/>
      <c r="AL450"/>
      <c r="AM450"/>
      <c r="AN450"/>
      <c r="AO450"/>
      <c r="AP450"/>
      <c r="AQ450"/>
      <c r="AR450"/>
      <c r="AS450"/>
      <c r="AT450"/>
      <c r="AU450"/>
      <c r="AV450"/>
      <c r="AW450"/>
      <c r="AX450"/>
    </row>
    <row r="451" spans="2:50" hidden="1">
      <c r="B451" s="93" t="s">
        <v>384</v>
      </c>
      <c r="C451" s="2" t="s">
        <v>84</v>
      </c>
      <c r="D451" s="24" t="str">
        <f>VLOOKUP(C451,HDADispositiondesc!B:C,2,0)</f>
        <v>See dentist in 24 hrs</v>
      </c>
      <c r="E451" s="24" t="str">
        <f>VLOOKUP(F451,HDAOutcomedesc!$C:$E,3,0)</f>
        <v>012</v>
      </c>
      <c r="F451" t="s">
        <v>85</v>
      </c>
      <c r="G451" s="1">
        <v>0</v>
      </c>
      <c r="P451"/>
      <c r="R451"/>
      <c r="Y451"/>
      <c r="AC451"/>
      <c r="AD451"/>
      <c r="AE451"/>
      <c r="AF451"/>
      <c r="AG451"/>
      <c r="AH451"/>
      <c r="AI451"/>
      <c r="AJ451"/>
      <c r="AK451"/>
      <c r="AL451"/>
      <c r="AM451"/>
      <c r="AN451"/>
      <c r="AO451"/>
      <c r="AP451"/>
      <c r="AQ451"/>
      <c r="AR451"/>
      <c r="AS451"/>
      <c r="AT451"/>
      <c r="AU451"/>
      <c r="AV451"/>
      <c r="AW451"/>
      <c r="AX451"/>
    </row>
    <row r="452" spans="2:50" hidden="1">
      <c r="B452" s="93" t="s">
        <v>384</v>
      </c>
      <c r="C452" s="2" t="s">
        <v>87</v>
      </c>
      <c r="D452" s="24" t="str">
        <f>VLOOKUP(C452,HDADispositiondesc!B:C,2,0)</f>
        <v>See dentist within the next week</v>
      </c>
      <c r="E452" s="24" t="str">
        <f>VLOOKUP(F452,HDAOutcomedesc!$C:$E,3,0)</f>
        <v>032</v>
      </c>
      <c r="F452" t="s">
        <v>88</v>
      </c>
      <c r="G452" s="1">
        <v>0</v>
      </c>
      <c r="P452"/>
      <c r="R452"/>
      <c r="Y452"/>
      <c r="AC452"/>
      <c r="AD452"/>
      <c r="AE452"/>
      <c r="AF452"/>
      <c r="AG452"/>
      <c r="AH452"/>
      <c r="AI452"/>
      <c r="AJ452"/>
      <c r="AK452"/>
      <c r="AL452"/>
      <c r="AM452"/>
      <c r="AN452"/>
      <c r="AO452"/>
      <c r="AP452"/>
      <c r="AQ452"/>
      <c r="AR452"/>
      <c r="AS452"/>
      <c r="AT452"/>
      <c r="AU452"/>
      <c r="AV452"/>
      <c r="AW452"/>
      <c r="AX452"/>
    </row>
    <row r="453" spans="2:50" hidden="1">
      <c r="B453" s="93" t="s">
        <v>384</v>
      </c>
      <c r="C453" s="2" t="s">
        <v>90</v>
      </c>
      <c r="D453" s="24" t="str">
        <f>VLOOKUP(C453,HDADispositiondesc!B:C,2,0)</f>
        <v>See GP in 2 hrs</v>
      </c>
      <c r="E453" s="24" t="str">
        <f>VLOOKUP(F453,HDAOutcomedesc!$C:$E,3,0)</f>
        <v>033</v>
      </c>
      <c r="F453" t="s">
        <v>91</v>
      </c>
      <c r="G453" s="1">
        <v>1</v>
      </c>
      <c r="P453"/>
      <c r="R453"/>
      <c r="Y453"/>
      <c r="AC453"/>
      <c r="AD453"/>
      <c r="AE453"/>
      <c r="AF453"/>
      <c r="AG453"/>
      <c r="AH453"/>
      <c r="AI453"/>
      <c r="AJ453"/>
      <c r="AK453"/>
      <c r="AL453"/>
      <c r="AM453"/>
      <c r="AN453"/>
      <c r="AO453"/>
      <c r="AP453"/>
      <c r="AQ453"/>
      <c r="AR453"/>
      <c r="AS453"/>
      <c r="AT453"/>
      <c r="AU453"/>
      <c r="AV453"/>
      <c r="AW453"/>
      <c r="AX453"/>
    </row>
    <row r="454" spans="2:50" ht="12" hidden="1" customHeight="1">
      <c r="B454" s="93" t="s">
        <v>384</v>
      </c>
      <c r="C454" s="2" t="s">
        <v>90</v>
      </c>
      <c r="D454" s="24" t="str">
        <f>VLOOKUP(C454,HDADispositiondesc!B:C,2,0)</f>
        <v>See GP in 2 hrs</v>
      </c>
      <c r="E454" s="24" t="str">
        <f>VLOOKUP(F454,HDAOutcomedesc!$C:$E,3,0)</f>
        <v>051</v>
      </c>
      <c r="F454" s="24" t="s">
        <v>44</v>
      </c>
      <c r="G454" s="1">
        <v>0</v>
      </c>
      <c r="P454"/>
      <c r="R454" s="2">
        <v>3</v>
      </c>
      <c r="Y454"/>
      <c r="AC454"/>
      <c r="AD454"/>
      <c r="AE454"/>
      <c r="AF454"/>
      <c r="AG454"/>
      <c r="AH454"/>
      <c r="AI454"/>
      <c r="AJ454"/>
      <c r="AK454"/>
      <c r="AL454"/>
      <c r="AM454"/>
      <c r="AN454"/>
      <c r="AO454"/>
      <c r="AP454"/>
      <c r="AQ454"/>
      <c r="AR454"/>
      <c r="AS454"/>
      <c r="AT454"/>
      <c r="AU454"/>
      <c r="AV454"/>
      <c r="AW454"/>
      <c r="AX454"/>
    </row>
    <row r="455" spans="2:50" ht="12" hidden="1" customHeight="1">
      <c r="B455" s="93" t="s">
        <v>384</v>
      </c>
      <c r="C455" s="2" t="s">
        <v>93</v>
      </c>
      <c r="D455" s="24" t="str">
        <f>VLOOKUP(C455,HDADispositiondesc!B:C,2,0)</f>
        <v>See GP in 2 hrs, inc telehealth</v>
      </c>
      <c r="E455" s="24" t="str">
        <f>VLOOKUP(F455,HDAOutcomedesc!$C:$E,3,0)</f>
        <v>034</v>
      </c>
      <c r="F455" t="s">
        <v>94</v>
      </c>
      <c r="G455" s="1">
        <v>2</v>
      </c>
      <c r="P455"/>
      <c r="R455"/>
      <c r="Y455"/>
      <c r="AC455"/>
      <c r="AD455"/>
      <c r="AE455"/>
      <c r="AF455"/>
      <c r="AG455"/>
      <c r="AH455"/>
      <c r="AI455"/>
      <c r="AJ455"/>
      <c r="AK455"/>
      <c r="AL455"/>
      <c r="AM455"/>
      <c r="AN455"/>
      <c r="AO455"/>
      <c r="AP455"/>
      <c r="AQ455"/>
      <c r="AR455"/>
      <c r="AS455"/>
      <c r="AT455"/>
      <c r="AU455"/>
      <c r="AV455"/>
      <c r="AW455"/>
      <c r="AX455"/>
    </row>
    <row r="456" spans="2:50" ht="12" hidden="1" customHeight="1">
      <c r="B456" s="93" t="s">
        <v>384</v>
      </c>
      <c r="C456" s="2" t="s">
        <v>93</v>
      </c>
      <c r="D456" s="24" t="str">
        <f>VLOOKUP(C456,HDADispositiondesc!B:C,2,0)</f>
        <v>See GP in 2 hrs, inc telehealth</v>
      </c>
      <c r="E456" s="24" t="str">
        <f>VLOOKUP(F456,HDAOutcomedesc!$C:$E,3,0)</f>
        <v>046</v>
      </c>
      <c r="F456" t="s">
        <v>95</v>
      </c>
      <c r="G456" s="1">
        <v>1</v>
      </c>
      <c r="O456" t="s">
        <v>96</v>
      </c>
      <c r="P456" s="47" t="s">
        <v>97</v>
      </c>
      <c r="Q456" t="s">
        <v>98</v>
      </c>
      <c r="R456"/>
      <c r="Y456"/>
      <c r="AC456"/>
      <c r="AD456"/>
      <c r="AE456"/>
      <c r="AF456"/>
      <c r="AG456"/>
      <c r="AH456"/>
      <c r="AI456"/>
      <c r="AJ456"/>
      <c r="AK456"/>
      <c r="AL456"/>
      <c r="AM456"/>
      <c r="AN456"/>
      <c r="AO456"/>
      <c r="AP456"/>
      <c r="AQ456"/>
      <c r="AR456"/>
      <c r="AS456"/>
      <c r="AT456"/>
      <c r="AU456"/>
      <c r="AV456"/>
      <c r="AW456"/>
      <c r="AX456"/>
    </row>
    <row r="457" spans="2:50" hidden="1">
      <c r="B457" s="93" t="s">
        <v>384</v>
      </c>
      <c r="C457" s="2" t="s">
        <v>93</v>
      </c>
      <c r="D457" s="24" t="str">
        <f>VLOOKUP(C457,HDADispositiondesc!B:C,2,0)</f>
        <v>See GP in 2 hrs, inc telehealth</v>
      </c>
      <c r="E457" s="24" t="str">
        <f>VLOOKUP(F457,HDAOutcomedesc!$C:$E,3,0)</f>
        <v>051</v>
      </c>
      <c r="F457" s="24" t="s">
        <v>44</v>
      </c>
      <c r="G457" s="1">
        <v>0</v>
      </c>
      <c r="P457"/>
      <c r="R457" s="2">
        <v>3</v>
      </c>
      <c r="Y457"/>
      <c r="AC457"/>
      <c r="AD457"/>
      <c r="AE457"/>
      <c r="AF457"/>
      <c r="AG457"/>
      <c r="AH457"/>
      <c r="AI457"/>
      <c r="AJ457"/>
      <c r="AK457"/>
      <c r="AL457"/>
      <c r="AM457"/>
      <c r="AN457"/>
      <c r="AO457"/>
      <c r="AP457"/>
      <c r="AQ457"/>
      <c r="AR457"/>
      <c r="AS457"/>
      <c r="AT457"/>
      <c r="AU457"/>
      <c r="AV457"/>
      <c r="AW457"/>
      <c r="AX457"/>
    </row>
    <row r="458" spans="2:50" hidden="1">
      <c r="B458" s="93" t="s">
        <v>384</v>
      </c>
      <c r="C458" s="2" t="s">
        <v>100</v>
      </c>
      <c r="D458" s="24" t="str">
        <f>VLOOKUP(C458,HDADispositiondesc!B:C,2,0)</f>
        <v>See a doctor today</v>
      </c>
      <c r="E458" s="24" t="str">
        <f>VLOOKUP(F458,HDAOutcomedesc!$C:$E,3,0)</f>
        <v>035</v>
      </c>
      <c r="F458" t="s">
        <v>101</v>
      </c>
      <c r="G458" s="1">
        <v>1</v>
      </c>
      <c r="P458"/>
      <c r="R458"/>
      <c r="Y458"/>
      <c r="AC458"/>
      <c r="AD458"/>
      <c r="AE458"/>
      <c r="AF458"/>
      <c r="AG458"/>
      <c r="AH458"/>
      <c r="AI458"/>
      <c r="AJ458"/>
      <c r="AK458"/>
      <c r="AL458"/>
      <c r="AM458"/>
      <c r="AN458"/>
      <c r="AO458"/>
      <c r="AP458"/>
      <c r="AQ458"/>
      <c r="AR458"/>
      <c r="AS458"/>
      <c r="AT458"/>
      <c r="AU458"/>
      <c r="AV458"/>
      <c r="AW458"/>
      <c r="AX458"/>
    </row>
    <row r="459" spans="2:50" hidden="1">
      <c r="B459" s="93" t="s">
        <v>384</v>
      </c>
      <c r="C459" s="2" t="s">
        <v>100</v>
      </c>
      <c r="D459" s="24" t="str">
        <f>VLOOKUP(C459,HDADispositiondesc!B:C,2,0)</f>
        <v>See a doctor today</v>
      </c>
      <c r="E459" s="24" t="str">
        <f>VLOOKUP(F459,HDAOutcomedesc!$C:$E,3,0)</f>
        <v>051</v>
      </c>
      <c r="F459" s="24" t="s">
        <v>44</v>
      </c>
      <c r="G459" s="1">
        <v>0</v>
      </c>
      <c r="P459"/>
      <c r="R459" s="2">
        <v>3</v>
      </c>
      <c r="Y459"/>
      <c r="AC459"/>
      <c r="AD459"/>
      <c r="AE459"/>
      <c r="AF459"/>
      <c r="AG459"/>
      <c r="AH459"/>
      <c r="AI459"/>
      <c r="AJ459"/>
      <c r="AK459"/>
      <c r="AL459"/>
      <c r="AM459"/>
      <c r="AN459"/>
      <c r="AO459"/>
      <c r="AP459"/>
      <c r="AQ459"/>
      <c r="AR459"/>
      <c r="AS459"/>
      <c r="AT459"/>
      <c r="AU459"/>
      <c r="AV459"/>
      <c r="AW459"/>
      <c r="AX459"/>
    </row>
    <row r="460" spans="2:50" hidden="1">
      <c r="B460" s="93" t="s">
        <v>384</v>
      </c>
      <c r="C460" s="2" t="s">
        <v>103</v>
      </c>
      <c r="D460" s="24" t="str">
        <f>VLOOKUP(C460,HDADispositiondesc!B:C,2,0)</f>
        <v>See a doctor today, inc. telehealth</v>
      </c>
      <c r="E460" s="24" t="str">
        <f>VLOOKUP(F460,HDAOutcomedesc!$C:$E,3,0)</f>
        <v>036</v>
      </c>
      <c r="F460" t="s">
        <v>104</v>
      </c>
      <c r="G460" s="1">
        <v>2</v>
      </c>
      <c r="P460"/>
      <c r="R460"/>
      <c r="Y460"/>
      <c r="AC460"/>
      <c r="AD460"/>
      <c r="AE460"/>
      <c r="AF460"/>
      <c r="AG460"/>
      <c r="AH460"/>
      <c r="AI460"/>
      <c r="AJ460"/>
      <c r="AK460"/>
      <c r="AL460"/>
      <c r="AM460"/>
      <c r="AN460"/>
      <c r="AO460"/>
      <c r="AP460"/>
      <c r="AQ460"/>
      <c r="AR460"/>
      <c r="AS460"/>
      <c r="AT460"/>
      <c r="AU460"/>
      <c r="AV460"/>
      <c r="AW460"/>
      <c r="AX460"/>
    </row>
    <row r="461" spans="2:50" hidden="1">
      <c r="B461" s="93" t="s">
        <v>384</v>
      </c>
      <c r="C461" s="2" t="s">
        <v>103</v>
      </c>
      <c r="D461" s="24" t="str">
        <f>VLOOKUP(C461,HDADispositiondesc!B:C,2,0)</f>
        <v>See a doctor today, inc. telehealth</v>
      </c>
      <c r="E461" s="24" t="str">
        <f>VLOOKUP(F461,HDAOutcomedesc!$C:$E,3,0)</f>
        <v>046</v>
      </c>
      <c r="F461" t="s">
        <v>95</v>
      </c>
      <c r="G461" s="1">
        <v>1</v>
      </c>
      <c r="O461" s="2" t="s">
        <v>96</v>
      </c>
      <c r="P461" s="47" t="s">
        <v>97</v>
      </c>
      <c r="Q461" t="s">
        <v>98</v>
      </c>
      <c r="R461"/>
      <c r="Y461"/>
      <c r="AC461"/>
      <c r="AD461"/>
      <c r="AE461"/>
      <c r="AF461"/>
      <c r="AG461"/>
      <c r="AH461"/>
      <c r="AI461"/>
      <c r="AJ461"/>
      <c r="AK461"/>
      <c r="AL461"/>
      <c r="AM461"/>
      <c r="AN461"/>
      <c r="AO461"/>
      <c r="AP461"/>
      <c r="AQ461"/>
      <c r="AR461"/>
      <c r="AS461"/>
      <c r="AT461"/>
      <c r="AU461"/>
      <c r="AV461"/>
      <c r="AW461"/>
      <c r="AX461"/>
    </row>
    <row r="462" spans="2:50" hidden="1">
      <c r="B462" s="93" t="s">
        <v>384</v>
      </c>
      <c r="C462" s="2" t="s">
        <v>103</v>
      </c>
      <c r="D462" s="24" t="str">
        <f>VLOOKUP(C462,HDADispositiondesc!B:C,2,0)</f>
        <v>See a doctor today, inc. telehealth</v>
      </c>
      <c r="E462" s="24" t="str">
        <f>VLOOKUP(F462,HDAOutcomedesc!$C:$E,3,0)</f>
        <v>051</v>
      </c>
      <c r="F462" s="24" t="s">
        <v>44</v>
      </c>
      <c r="G462" s="1">
        <v>0</v>
      </c>
      <c r="P462"/>
      <c r="R462" s="2">
        <v>3</v>
      </c>
      <c r="Y462"/>
      <c r="AC462"/>
      <c r="AD462"/>
      <c r="AE462"/>
      <c r="AF462"/>
      <c r="AG462"/>
      <c r="AH462"/>
      <c r="AI462"/>
      <c r="AJ462"/>
      <c r="AK462"/>
      <c r="AL462"/>
      <c r="AM462"/>
      <c r="AN462"/>
      <c r="AO462"/>
      <c r="AP462"/>
      <c r="AQ462"/>
      <c r="AR462"/>
      <c r="AS462"/>
      <c r="AT462"/>
      <c r="AU462"/>
      <c r="AV462"/>
      <c r="AW462"/>
      <c r="AX462"/>
    </row>
    <row r="463" spans="2:50" ht="12" hidden="1" customHeight="1">
      <c r="B463" s="93" t="s">
        <v>384</v>
      </c>
      <c r="C463" s="2" t="s">
        <v>106</v>
      </c>
      <c r="D463" s="24" t="str">
        <f>VLOOKUP(C463,HDADispositiondesc!B:C,2,0)</f>
        <v>See GP within the next week</v>
      </c>
      <c r="E463" s="24" t="str">
        <f>VLOOKUP(F463,HDAOutcomedesc!$C:$E,3,0)</f>
        <v>037</v>
      </c>
      <c r="F463" t="s">
        <v>107</v>
      </c>
      <c r="G463" s="1">
        <v>1</v>
      </c>
      <c r="P463"/>
      <c r="R463"/>
      <c r="Y463"/>
      <c r="AC463"/>
      <c r="AD463"/>
      <c r="AE463"/>
      <c r="AF463"/>
      <c r="AG463"/>
      <c r="AH463"/>
      <c r="AI463"/>
      <c r="AJ463"/>
      <c r="AK463"/>
      <c r="AL463"/>
      <c r="AM463"/>
      <c r="AN463"/>
      <c r="AO463"/>
      <c r="AP463"/>
      <c r="AQ463"/>
      <c r="AR463"/>
      <c r="AS463"/>
      <c r="AT463"/>
      <c r="AU463"/>
      <c r="AV463"/>
      <c r="AW463"/>
      <c r="AX463"/>
    </row>
    <row r="464" spans="2:50" hidden="1">
      <c r="B464" s="93" t="s">
        <v>384</v>
      </c>
      <c r="C464" s="2" t="s">
        <v>106</v>
      </c>
      <c r="D464" s="24" t="str">
        <f>VLOOKUP(C464,HDADispositiondesc!B:C,2,0)</f>
        <v>See GP within the next week</v>
      </c>
      <c r="E464" s="24" t="str">
        <f>VLOOKUP(F464,HDAOutcomedesc!$C:$E,3,0)</f>
        <v>051</v>
      </c>
      <c r="F464" s="24" t="s">
        <v>44</v>
      </c>
      <c r="G464" s="1">
        <v>0</v>
      </c>
      <c r="P464"/>
      <c r="R464" s="2">
        <v>3</v>
      </c>
      <c r="Y464"/>
      <c r="AC464"/>
      <c r="AD464"/>
      <c r="AE464"/>
      <c r="AF464"/>
      <c r="AG464"/>
      <c r="AH464"/>
      <c r="AI464"/>
      <c r="AJ464"/>
      <c r="AK464"/>
      <c r="AL464"/>
      <c r="AM464"/>
      <c r="AN464"/>
      <c r="AO464"/>
      <c r="AP464"/>
      <c r="AQ464"/>
      <c r="AR464"/>
      <c r="AS464"/>
      <c r="AT464"/>
      <c r="AU464"/>
      <c r="AV464"/>
      <c r="AW464"/>
      <c r="AX464"/>
    </row>
    <row r="465" spans="2:50" hidden="1">
      <c r="B465" s="93" t="s">
        <v>384</v>
      </c>
      <c r="C465" s="2" t="s">
        <v>109</v>
      </c>
      <c r="D465" s="24" t="str">
        <f>VLOOKUP(C465,HDADispositiondesc!B:C,2,0)</f>
        <v>See GP within the next week, inc. telehealth</v>
      </c>
      <c r="E465" s="24" t="str">
        <f>VLOOKUP(F465,HDAOutcomedesc!$C:$E,3,0)</f>
        <v>038</v>
      </c>
      <c r="F465" t="s">
        <v>110</v>
      </c>
      <c r="G465" s="1">
        <v>1</v>
      </c>
      <c r="P465"/>
      <c r="R465"/>
      <c r="Y465"/>
      <c r="AC465"/>
      <c r="AD465"/>
      <c r="AE465"/>
      <c r="AF465"/>
      <c r="AG465"/>
      <c r="AH465"/>
      <c r="AI465"/>
      <c r="AJ465"/>
      <c r="AK465"/>
      <c r="AL465"/>
      <c r="AM465"/>
      <c r="AN465"/>
      <c r="AO465"/>
      <c r="AP465"/>
      <c r="AQ465"/>
      <c r="AR465"/>
      <c r="AS465"/>
      <c r="AT465"/>
      <c r="AU465"/>
      <c r="AV465"/>
      <c r="AW465"/>
      <c r="AX465"/>
    </row>
    <row r="466" spans="2:50" hidden="1">
      <c r="B466" s="93" t="s">
        <v>384</v>
      </c>
      <c r="C466" s="2" t="s">
        <v>109</v>
      </c>
      <c r="D466" s="24" t="str">
        <f>VLOOKUP(C466,HDADispositiondesc!B:C,2,0)</f>
        <v>See GP within the next week, inc. telehealth</v>
      </c>
      <c r="E466" s="24" t="str">
        <f>VLOOKUP(F466,HDAOutcomedesc!$C:$E,3,0)</f>
        <v>051</v>
      </c>
      <c r="F466" s="24" t="s">
        <v>44</v>
      </c>
      <c r="G466" s="1">
        <v>0</v>
      </c>
      <c r="P466"/>
      <c r="R466" s="2">
        <v>3</v>
      </c>
      <c r="Y466"/>
      <c r="AC466"/>
      <c r="AD466"/>
      <c r="AE466"/>
      <c r="AF466"/>
      <c r="AG466"/>
      <c r="AH466"/>
      <c r="AI466"/>
      <c r="AJ466"/>
      <c r="AK466"/>
      <c r="AL466"/>
      <c r="AM466"/>
      <c r="AN466"/>
      <c r="AO466"/>
      <c r="AP466"/>
      <c r="AQ466"/>
      <c r="AR466"/>
      <c r="AS466"/>
      <c r="AT466"/>
      <c r="AU466"/>
      <c r="AV466"/>
      <c r="AW466"/>
      <c r="AX466"/>
    </row>
    <row r="467" spans="2:50" hidden="1">
      <c r="B467" s="93" t="s">
        <v>384</v>
      </c>
      <c r="C467" s="2" t="s">
        <v>112</v>
      </c>
      <c r="D467" s="24" t="str">
        <f>VLOOKUP(C467,HDADispositiondesc!B:C,2,0)</f>
        <v>See pharmacist in 2 hrs</v>
      </c>
      <c r="E467" s="24" t="str">
        <f>VLOOKUP(F467,HDAOutcomedesc!$C:$E,3,0)</f>
        <v>041</v>
      </c>
      <c r="F467" t="s">
        <v>74</v>
      </c>
      <c r="G467" s="1">
        <v>0</v>
      </c>
      <c r="P467"/>
      <c r="R467"/>
      <c r="Y467"/>
      <c r="AC467"/>
      <c r="AD467"/>
      <c r="AE467"/>
      <c r="AF467"/>
      <c r="AG467"/>
      <c r="AH467"/>
      <c r="AI467"/>
      <c r="AJ467"/>
      <c r="AK467"/>
      <c r="AL467"/>
      <c r="AM467"/>
      <c r="AN467"/>
      <c r="AO467"/>
      <c r="AP467"/>
      <c r="AQ467"/>
      <c r="AR467"/>
      <c r="AS467"/>
      <c r="AT467"/>
      <c r="AU467"/>
      <c r="AV467"/>
      <c r="AW467"/>
      <c r="AX467"/>
    </row>
    <row r="468" spans="2:50" hidden="1">
      <c r="B468" s="93" t="s">
        <v>384</v>
      </c>
      <c r="C468" s="2" t="s">
        <v>113</v>
      </c>
      <c r="D468" s="24" t="str">
        <f>VLOOKUP(C468,HDADispositiondesc!B:C,2,0)</f>
        <v>See pharmacist in 24 hrs</v>
      </c>
      <c r="E468" s="24" t="str">
        <f>VLOOKUP(F468,HDAOutcomedesc!$C:$E,3,0)</f>
        <v>042</v>
      </c>
      <c r="F468" t="s">
        <v>114</v>
      </c>
      <c r="G468" s="1">
        <v>0</v>
      </c>
      <c r="P468"/>
      <c r="R468"/>
      <c r="Y468"/>
      <c r="AC468"/>
      <c r="AD468"/>
      <c r="AE468"/>
      <c r="AF468"/>
      <c r="AG468"/>
      <c r="AH468"/>
      <c r="AI468"/>
      <c r="AJ468"/>
      <c r="AK468"/>
      <c r="AL468"/>
      <c r="AM468"/>
      <c r="AN468"/>
      <c r="AO468"/>
      <c r="AP468"/>
      <c r="AQ468"/>
      <c r="AR468"/>
      <c r="AS468"/>
      <c r="AT468"/>
      <c r="AU468"/>
      <c r="AV468"/>
      <c r="AW468"/>
      <c r="AX468"/>
    </row>
    <row r="469" spans="2:50" hidden="1">
      <c r="B469" s="93" t="s">
        <v>384</v>
      </c>
      <c r="C469" s="2" t="s">
        <v>116</v>
      </c>
      <c r="D469" s="24" t="str">
        <f>VLOOKUP(C469,HDADispositiondesc!B:C,2,0)</f>
        <v>See pharmacist within the next week</v>
      </c>
      <c r="E469" s="24" t="str">
        <f>VLOOKUP(F469,HDAOutcomedesc!$C:$E,3,0)</f>
        <v>043</v>
      </c>
      <c r="F469" t="s">
        <v>117</v>
      </c>
      <c r="G469" s="1">
        <v>0</v>
      </c>
      <c r="P469"/>
      <c r="R469"/>
      <c r="Y469"/>
      <c r="AC469"/>
      <c r="AD469"/>
      <c r="AE469"/>
      <c r="AF469"/>
      <c r="AG469"/>
      <c r="AH469"/>
      <c r="AI469"/>
      <c r="AJ469"/>
      <c r="AK469"/>
      <c r="AL469"/>
      <c r="AM469"/>
      <c r="AN469"/>
      <c r="AO469"/>
      <c r="AP469"/>
      <c r="AQ469"/>
      <c r="AR469"/>
      <c r="AS469"/>
      <c r="AT469"/>
      <c r="AU469"/>
      <c r="AV469"/>
      <c r="AW469"/>
      <c r="AX469"/>
    </row>
    <row r="470" spans="2:50" ht="17.899999999999999" hidden="1" customHeight="1">
      <c r="B470" s="93" t="s">
        <v>384</v>
      </c>
      <c r="C470" s="2" t="s">
        <v>119</v>
      </c>
      <c r="D470" s="24" t="str">
        <f>VLOOKUP(C470,HDADispositiondesc!B:C,2,0)</f>
        <v>See primary maternity care provider in 2 hrs</v>
      </c>
      <c r="E470" s="24" t="str">
        <f>VLOOKUP(F470,HDAOutcomedesc!$C:$E,3,0)</f>
        <v>019</v>
      </c>
      <c r="F470" t="s">
        <v>120</v>
      </c>
      <c r="G470" s="1">
        <v>0</v>
      </c>
      <c r="P470"/>
      <c r="R470"/>
      <c r="Y470"/>
      <c r="AC470"/>
      <c r="AD470"/>
      <c r="AE470"/>
      <c r="AF470"/>
      <c r="AG470"/>
      <c r="AH470"/>
      <c r="AI470"/>
      <c r="AJ470"/>
      <c r="AK470"/>
      <c r="AL470"/>
      <c r="AM470"/>
      <c r="AN470"/>
      <c r="AO470"/>
      <c r="AP470"/>
      <c r="AQ470"/>
      <c r="AR470"/>
      <c r="AS470"/>
      <c r="AT470"/>
      <c r="AU470"/>
      <c r="AV470"/>
      <c r="AW470"/>
      <c r="AX470"/>
    </row>
    <row r="471" spans="2:50" hidden="1">
      <c r="B471" s="93" t="s">
        <v>384</v>
      </c>
      <c r="C471" s="2" t="s">
        <v>122</v>
      </c>
      <c r="D471" s="24" t="str">
        <f>VLOOKUP(C471,HDADispositiondesc!B:C,2,0)</f>
        <v>See primary maternity care provider in 24 hrs</v>
      </c>
      <c r="E471" s="24" t="str">
        <f>VLOOKUP(F471,HDAOutcomedesc!$C:$E,3,0)</f>
        <v>020</v>
      </c>
      <c r="F471" t="s">
        <v>123</v>
      </c>
      <c r="G471" s="1">
        <v>0</v>
      </c>
      <c r="P471"/>
      <c r="R471"/>
      <c r="Y471"/>
      <c r="AC471"/>
      <c r="AD471"/>
      <c r="AE471"/>
      <c r="AF471"/>
      <c r="AG471"/>
      <c r="AH471"/>
      <c r="AI471"/>
      <c r="AJ471"/>
      <c r="AK471"/>
      <c r="AL471"/>
      <c r="AM471"/>
      <c r="AN471"/>
      <c r="AO471"/>
      <c r="AP471"/>
      <c r="AQ471"/>
      <c r="AR471"/>
      <c r="AS471"/>
      <c r="AT471"/>
      <c r="AU471"/>
      <c r="AV471"/>
      <c r="AW471"/>
      <c r="AX471"/>
    </row>
    <row r="472" spans="2:50" hidden="1">
      <c r="B472" s="93" t="s">
        <v>384</v>
      </c>
      <c r="C472" s="2" t="s">
        <v>124</v>
      </c>
      <c r="D472" s="24" t="str">
        <f>VLOOKUP(C472,HDADispositiondesc!B:C,2,0)</f>
        <v>See primary maternity care provider within the next week</v>
      </c>
      <c r="E472" s="24" t="str">
        <f>VLOOKUP(F472,HDAOutcomedesc!$C:$E,3,0)</f>
        <v>021</v>
      </c>
      <c r="F472" t="s">
        <v>125</v>
      </c>
      <c r="G472" s="1">
        <v>0</v>
      </c>
      <c r="P472"/>
      <c r="R472"/>
      <c r="Y472"/>
      <c r="AC472"/>
      <c r="AD472"/>
      <c r="AE472"/>
      <c r="AF472"/>
      <c r="AG472"/>
      <c r="AH472"/>
      <c r="AI472"/>
      <c r="AJ472"/>
      <c r="AK472"/>
      <c r="AL472"/>
      <c r="AM472"/>
      <c r="AN472"/>
      <c r="AO472"/>
      <c r="AP472"/>
      <c r="AQ472"/>
      <c r="AR472"/>
      <c r="AS472"/>
      <c r="AT472"/>
      <c r="AU472"/>
      <c r="AV472"/>
      <c r="AW472"/>
      <c r="AX472"/>
    </row>
    <row r="473" spans="2:50" hidden="1">
      <c r="B473" s="93" t="s">
        <v>384</v>
      </c>
      <c r="C473" s="2" t="s">
        <v>126</v>
      </c>
      <c r="D473" s="24" t="str">
        <f>VLOOKUP(C473,HDADispositiondesc!B:C,2,0)</f>
        <v>Self care</v>
      </c>
      <c r="E473" s="24" t="str">
        <f>VLOOKUP(F473,HDAOutcomedesc!$C:$E,3,0)</f>
        <v>044</v>
      </c>
      <c r="F473" t="s">
        <v>127</v>
      </c>
      <c r="G473" s="1">
        <v>0</v>
      </c>
      <c r="P473"/>
      <c r="R473"/>
      <c r="Y473"/>
      <c r="AC473"/>
      <c r="AD473"/>
      <c r="AE473"/>
      <c r="AF473"/>
      <c r="AG473"/>
      <c r="AH473"/>
      <c r="AI473"/>
      <c r="AJ473"/>
      <c r="AK473"/>
      <c r="AL473"/>
      <c r="AM473"/>
      <c r="AN473"/>
      <c r="AO473"/>
      <c r="AP473"/>
      <c r="AQ473"/>
      <c r="AR473"/>
      <c r="AS473"/>
      <c r="AT473"/>
      <c r="AU473"/>
      <c r="AV473"/>
      <c r="AW473"/>
      <c r="AX473"/>
    </row>
    <row r="474" spans="2:50" hidden="1">
      <c r="B474" s="93" t="s">
        <v>384</v>
      </c>
      <c r="C474" s="2" t="s">
        <v>66</v>
      </c>
      <c r="D474" s="24" t="str">
        <f>VLOOKUP(C474,HDADispositiondesc!B:C,2,0)</f>
        <v>Arrange Emergency Contraception within the next 2 hours</v>
      </c>
      <c r="E474" s="24" t="str">
        <f>VLOOKUP(F474,HDAOutcomedesc!$C:$E,3,0)</f>
        <v>004</v>
      </c>
      <c r="F474" t="s">
        <v>128</v>
      </c>
      <c r="G474" s="1">
        <v>0</v>
      </c>
      <c r="P474"/>
      <c r="R474"/>
      <c r="Y474"/>
      <c r="AC474"/>
      <c r="AD474"/>
      <c r="AE474"/>
      <c r="AF474"/>
      <c r="AG474"/>
      <c r="AH474"/>
      <c r="AI474"/>
      <c r="AJ474"/>
      <c r="AK474"/>
      <c r="AL474"/>
      <c r="AM474"/>
      <c r="AN474"/>
      <c r="AO474"/>
      <c r="AP474"/>
      <c r="AQ474"/>
      <c r="AR474"/>
      <c r="AS474"/>
      <c r="AT474"/>
      <c r="AU474"/>
      <c r="AV474"/>
      <c r="AW474"/>
      <c r="AX474"/>
    </row>
    <row r="475" spans="2:50" hidden="1">
      <c r="B475" s="93" t="s">
        <v>384</v>
      </c>
      <c r="C475" s="2" t="s">
        <v>129</v>
      </c>
      <c r="D475" s="24" t="str">
        <f>VLOOKUP(C475,HDADispositiondesc!B:C,2,0)</f>
        <v>Contact Maternal Child Health Nurse</v>
      </c>
      <c r="E475" s="24" t="str">
        <f>VLOOKUP(F475,HDAOutcomedesc!$C:$E,3,0)</f>
        <v>008</v>
      </c>
      <c r="F475" t="s">
        <v>130</v>
      </c>
      <c r="G475" s="1">
        <v>0</v>
      </c>
      <c r="P475"/>
      <c r="R475"/>
      <c r="Y475"/>
      <c r="AC475"/>
      <c r="AD475"/>
      <c r="AE475"/>
      <c r="AF475"/>
      <c r="AG475"/>
      <c r="AH475"/>
      <c r="AI475"/>
      <c r="AJ475"/>
      <c r="AK475"/>
      <c r="AL475"/>
      <c r="AM475"/>
      <c r="AN475"/>
      <c r="AO475"/>
      <c r="AP475"/>
      <c r="AQ475"/>
      <c r="AR475"/>
      <c r="AS475"/>
      <c r="AT475"/>
      <c r="AU475"/>
      <c r="AV475"/>
      <c r="AW475"/>
      <c r="AX475"/>
    </row>
    <row r="476" spans="2:50" hidden="1">
      <c r="B476" s="93" t="s">
        <v>384</v>
      </c>
      <c r="C476" s="2" t="s">
        <v>131</v>
      </c>
      <c r="D476" s="24" t="str">
        <f>VLOOKUP(C476,HDADispositiondesc!B:C,2,0)</f>
        <v>Contact Sexual Health Services within 12 hours</v>
      </c>
      <c r="E476" s="24" t="str">
        <f>VLOOKUP(F476,HDAOutcomedesc!$C:$E,3,0)</f>
        <v>010</v>
      </c>
      <c r="F476" t="s">
        <v>132</v>
      </c>
      <c r="G476" s="1">
        <v>0</v>
      </c>
      <c r="P476"/>
      <c r="R476"/>
      <c r="Y476"/>
      <c r="AC476"/>
      <c r="AD476"/>
      <c r="AE476"/>
      <c r="AF476"/>
      <c r="AG476"/>
      <c r="AH476"/>
      <c r="AI476"/>
      <c r="AJ476"/>
      <c r="AK476"/>
      <c r="AL476"/>
      <c r="AM476"/>
      <c r="AN476"/>
      <c r="AO476"/>
      <c r="AP476"/>
      <c r="AQ476"/>
      <c r="AR476"/>
      <c r="AS476"/>
      <c r="AT476"/>
      <c r="AU476"/>
      <c r="AV476"/>
      <c r="AW476"/>
      <c r="AX476"/>
    </row>
    <row r="477" spans="2:50" hidden="1">
      <c r="B477" s="93" t="s">
        <v>384</v>
      </c>
      <c r="C477" s="2" t="s">
        <v>133</v>
      </c>
      <c r="D477" s="24" t="str">
        <f>VLOOKUP(C477,HDADispositiondesc!B:C,2,0)</f>
        <v>Refer to Podiatrist</v>
      </c>
      <c r="E477" s="24" t="str">
        <f>VLOOKUP(F477,HDAOutcomedesc!$C:$E,3,0)</f>
        <v>027</v>
      </c>
      <c r="F477" t="s">
        <v>134</v>
      </c>
      <c r="G477" s="1">
        <v>0</v>
      </c>
      <c r="P477"/>
      <c r="R477"/>
      <c r="Y477"/>
      <c r="AC477"/>
      <c r="AD477"/>
      <c r="AE477"/>
      <c r="AF477"/>
      <c r="AG477"/>
      <c r="AH477"/>
      <c r="AI477"/>
      <c r="AJ477"/>
      <c r="AK477"/>
      <c r="AL477"/>
      <c r="AM477"/>
      <c r="AN477"/>
      <c r="AO477"/>
      <c r="AP477"/>
      <c r="AQ477"/>
      <c r="AR477"/>
      <c r="AS477"/>
      <c r="AT477"/>
      <c r="AU477"/>
      <c r="AV477"/>
      <c r="AW477"/>
      <c r="AX477"/>
    </row>
    <row r="478" spans="2:50" ht="11.9" hidden="1" customHeight="1">
      <c r="B478" s="93" t="s">
        <v>384</v>
      </c>
      <c r="C478" s="2" t="s">
        <v>135</v>
      </c>
      <c r="D478" s="24" t="str">
        <f>VLOOKUP(C478,HDADispositiondesc!B:C,2,0)</f>
        <v>Refer to Physiotherapist</v>
      </c>
      <c r="E478" s="24" t="str">
        <f>VLOOKUP(F478,HDAOutcomedesc!$C:$E,3,0)</f>
        <v>053</v>
      </c>
      <c r="F478" t="s">
        <v>136</v>
      </c>
      <c r="G478" s="1">
        <v>0</v>
      </c>
      <c r="P478"/>
      <c r="R478"/>
      <c r="Y478"/>
      <c r="AC478"/>
      <c r="AD478"/>
      <c r="AE478"/>
      <c r="AF478"/>
      <c r="AG478"/>
      <c r="AH478"/>
      <c r="AI478"/>
      <c r="AJ478"/>
      <c r="AK478"/>
      <c r="AL478"/>
      <c r="AM478"/>
      <c r="AN478"/>
      <c r="AO478"/>
      <c r="AP478"/>
      <c r="AQ478"/>
      <c r="AR478"/>
      <c r="AS478"/>
      <c r="AT478"/>
      <c r="AU478"/>
      <c r="AV478"/>
      <c r="AW478"/>
      <c r="AX478"/>
    </row>
    <row r="479" spans="2:50" ht="11.9" hidden="1" customHeight="1">
      <c r="B479" s="93" t="s">
        <v>384</v>
      </c>
      <c r="C479" s="2" t="s">
        <v>137</v>
      </c>
      <c r="D479" s="24" t="str">
        <f>VLOOKUP(C479,HDADispositiondesc!B:C,2,0)</f>
        <v>Refer to Dietitian</v>
      </c>
      <c r="E479" s="24" t="str">
        <f>VLOOKUP(F479,HDAOutcomedesc!$C:$E,3,0)</f>
        <v>052</v>
      </c>
      <c r="F479" s="2" t="s">
        <v>138</v>
      </c>
      <c r="G479" s="1">
        <v>0</v>
      </c>
      <c r="P479"/>
      <c r="R479"/>
      <c r="Y479"/>
      <c r="AC479"/>
      <c r="AD479"/>
      <c r="AE479"/>
      <c r="AF479"/>
      <c r="AG479"/>
      <c r="AH479"/>
      <c r="AI479"/>
      <c r="AJ479"/>
      <c r="AK479"/>
      <c r="AL479"/>
      <c r="AM479"/>
      <c r="AN479"/>
      <c r="AO479"/>
      <c r="AP479"/>
      <c r="AQ479"/>
      <c r="AR479"/>
      <c r="AS479"/>
      <c r="AT479"/>
      <c r="AU479"/>
      <c r="AV479"/>
      <c r="AW479"/>
      <c r="AX479"/>
    </row>
    <row r="480" spans="2:50" ht="11.9" hidden="1" customHeight="1">
      <c r="B480" s="2" t="s">
        <v>385</v>
      </c>
      <c r="C480" s="24" t="s">
        <v>42</v>
      </c>
      <c r="D480" s="24" t="str">
        <f>VLOOKUP(C480,HDADispositiondesc!B:C,2,0)</f>
        <v>Activate 000</v>
      </c>
      <c r="E480" s="24" t="str">
        <f>VLOOKUP(F480,HDAOutcomedesc!$C:$E,3,0)</f>
        <v>001</v>
      </c>
      <c r="F480" s="24" t="s">
        <v>43</v>
      </c>
      <c r="G480" s="1">
        <v>1</v>
      </c>
      <c r="P480"/>
      <c r="R480"/>
      <c r="Y480"/>
      <c r="AC480"/>
      <c r="AD480"/>
      <c r="AE480"/>
      <c r="AF480"/>
      <c r="AG480"/>
      <c r="AH480"/>
      <c r="AI480"/>
      <c r="AJ480"/>
      <c r="AK480"/>
      <c r="AL480"/>
      <c r="AM480"/>
      <c r="AN480"/>
      <c r="AO480"/>
      <c r="AP480"/>
      <c r="AQ480"/>
      <c r="AR480"/>
      <c r="AS480"/>
      <c r="AT480"/>
      <c r="AU480"/>
      <c r="AV480"/>
      <c r="AW480"/>
      <c r="AX480"/>
    </row>
    <row r="481" spans="2:50" hidden="1">
      <c r="B481" s="2" t="s">
        <v>385</v>
      </c>
      <c r="C481" s="24" t="s">
        <v>42</v>
      </c>
      <c r="D481" s="24" t="str">
        <f>VLOOKUP(C481,HDADispositiondesc!B:C,2,0)</f>
        <v>Activate 000</v>
      </c>
      <c r="E481" s="24" t="str">
        <f>VLOOKUP(F481,HDAOutcomedesc!$C:$E,3,0)</f>
        <v>051</v>
      </c>
      <c r="F481" s="24" t="s">
        <v>44</v>
      </c>
      <c r="G481" s="1">
        <v>0</v>
      </c>
      <c r="P481"/>
      <c r="R481">
        <v>3</v>
      </c>
      <c r="Y481"/>
      <c r="AC481"/>
      <c r="AD481"/>
      <c r="AE481"/>
      <c r="AF481"/>
      <c r="AG481"/>
      <c r="AH481"/>
      <c r="AI481"/>
      <c r="AJ481"/>
      <c r="AK481"/>
      <c r="AL481"/>
      <c r="AM481"/>
      <c r="AN481"/>
      <c r="AO481"/>
      <c r="AP481"/>
      <c r="AQ481"/>
      <c r="AR481"/>
      <c r="AS481"/>
      <c r="AT481"/>
      <c r="AU481"/>
      <c r="AV481"/>
      <c r="AW481"/>
      <c r="AX481"/>
    </row>
    <row r="482" spans="2:50" hidden="1">
      <c r="B482" s="2" t="s">
        <v>385</v>
      </c>
      <c r="C482" s="2" t="s">
        <v>46</v>
      </c>
      <c r="D482" s="24" t="str">
        <f>VLOOKUP(C482,HDADispositiondesc!B:C,2,0)</f>
        <v>Go to Emergency Dept</v>
      </c>
      <c r="E482" s="24" t="str">
        <f>VLOOKUP(F482,HDAOutcomedesc!$C:$E,3,0)</f>
        <v>006</v>
      </c>
      <c r="F482" s="24" t="s">
        <v>47</v>
      </c>
      <c r="G482" s="1">
        <v>1</v>
      </c>
      <c r="P482"/>
      <c r="R482"/>
      <c r="Y482"/>
      <c r="AC482"/>
      <c r="AD482"/>
      <c r="AE482"/>
      <c r="AF482"/>
      <c r="AG482"/>
      <c r="AH482"/>
      <c r="AI482"/>
      <c r="AJ482"/>
      <c r="AK482"/>
      <c r="AL482"/>
      <c r="AM482"/>
      <c r="AN482"/>
      <c r="AO482"/>
      <c r="AP482"/>
      <c r="AQ482"/>
      <c r="AR482"/>
      <c r="AS482"/>
      <c r="AT482"/>
      <c r="AU482"/>
      <c r="AV482"/>
      <c r="AW482"/>
      <c r="AX482"/>
    </row>
    <row r="483" spans="2:50" hidden="1">
      <c r="B483" s="2" t="s">
        <v>385</v>
      </c>
      <c r="C483" s="2" t="s">
        <v>46</v>
      </c>
      <c r="D483" s="24" t="str">
        <f>VLOOKUP(C483,HDADispositiondesc!B:C,2,0)</f>
        <v>Go to Emergency Dept</v>
      </c>
      <c r="E483" s="24" t="str">
        <f>VLOOKUP(F483,HDAOutcomedesc!$C:$E,3,0)</f>
        <v>051</v>
      </c>
      <c r="F483" s="24" t="s">
        <v>44</v>
      </c>
      <c r="G483" s="1">
        <v>0</v>
      </c>
      <c r="P483"/>
      <c r="R483">
        <v>3</v>
      </c>
      <c r="Y483"/>
      <c r="AC483"/>
      <c r="AD483"/>
      <c r="AE483"/>
      <c r="AF483"/>
      <c r="AG483"/>
      <c r="AH483"/>
      <c r="AI483"/>
      <c r="AJ483"/>
      <c r="AK483"/>
      <c r="AL483"/>
      <c r="AM483"/>
      <c r="AN483"/>
      <c r="AO483"/>
      <c r="AP483"/>
      <c r="AQ483"/>
      <c r="AR483"/>
      <c r="AS483"/>
      <c r="AT483"/>
      <c r="AU483"/>
      <c r="AV483"/>
      <c r="AW483"/>
      <c r="AX483"/>
    </row>
    <row r="484" spans="2:50" hidden="1">
      <c r="B484" s="2" t="s">
        <v>385</v>
      </c>
      <c r="C484" s="2" t="s">
        <v>50</v>
      </c>
      <c r="D484" s="24" t="str">
        <f>VLOOKUP(C484,HDADispositiondesc!B:C,2,0)</f>
        <v>Contact your Mental Health Provider urgently</v>
      </c>
      <c r="E484" s="24" t="str">
        <f>VLOOKUP(F484,HDAOutcomedesc!$C:$E,3,0)</f>
        <v>049</v>
      </c>
      <c r="F484" t="s">
        <v>51</v>
      </c>
      <c r="G484" s="1">
        <v>0</v>
      </c>
      <c r="P484"/>
      <c r="R484"/>
      <c r="Y484"/>
      <c r="AC484"/>
      <c r="AD484"/>
      <c r="AE484"/>
      <c r="AF484"/>
      <c r="AG484"/>
      <c r="AH484"/>
      <c r="AI484"/>
      <c r="AJ484"/>
      <c r="AK484"/>
      <c r="AL484"/>
      <c r="AM484"/>
      <c r="AN484"/>
      <c r="AO484"/>
      <c r="AP484"/>
      <c r="AQ484"/>
      <c r="AR484"/>
      <c r="AS484"/>
      <c r="AT484"/>
      <c r="AU484"/>
      <c r="AV484"/>
      <c r="AW484"/>
      <c r="AX484"/>
    </row>
    <row r="485" spans="2:50" hidden="1">
      <c r="B485" s="2" t="s">
        <v>385</v>
      </c>
      <c r="C485" s="2" t="s">
        <v>52</v>
      </c>
      <c r="D485" s="24" t="str">
        <f>VLOOKUP(C485,HDADispositiondesc!B:C,2,0)</f>
        <v>Contact your Mental Health Provider today</v>
      </c>
      <c r="E485" s="24" t="str">
        <f>VLOOKUP(F485,HDAOutcomedesc!$C:$E,3,0)</f>
        <v>014</v>
      </c>
      <c r="F485" t="s">
        <v>53</v>
      </c>
      <c r="G485" s="1">
        <v>0</v>
      </c>
      <c r="P485"/>
      <c r="R485"/>
      <c r="Y485"/>
      <c r="AC485"/>
      <c r="AD485"/>
      <c r="AE485"/>
      <c r="AF485"/>
      <c r="AG485"/>
      <c r="AH485"/>
      <c r="AI485"/>
      <c r="AJ485"/>
      <c r="AK485"/>
      <c r="AL485"/>
      <c r="AM485"/>
      <c r="AN485"/>
      <c r="AO485"/>
      <c r="AP485"/>
      <c r="AQ485"/>
      <c r="AR485"/>
      <c r="AS485"/>
      <c r="AT485"/>
      <c r="AU485"/>
      <c r="AV485"/>
      <c r="AW485"/>
      <c r="AX485"/>
    </row>
    <row r="486" spans="2:50" hidden="1">
      <c r="B486" s="2" t="s">
        <v>385</v>
      </c>
      <c r="C486" s="2" t="s">
        <v>54</v>
      </c>
      <c r="D486" s="24" t="str">
        <f>VLOOKUP(C486,HDADispositiondesc!B:C,2,0)</f>
        <v>Contact your Mental Health Provider this week</v>
      </c>
      <c r="E486" s="24" t="str">
        <f>VLOOKUP(F486,HDAOutcomedesc!$C:$E,3,0)</f>
        <v>015</v>
      </c>
      <c r="F486" t="s">
        <v>56</v>
      </c>
      <c r="G486" s="1">
        <v>0</v>
      </c>
      <c r="P486"/>
      <c r="R486"/>
      <c r="Y486"/>
      <c r="AC486"/>
      <c r="AD486"/>
      <c r="AE486"/>
      <c r="AF486"/>
      <c r="AG486"/>
      <c r="AH486"/>
      <c r="AI486"/>
      <c r="AJ486"/>
      <c r="AK486"/>
      <c r="AL486"/>
      <c r="AM486"/>
      <c r="AN486"/>
      <c r="AO486"/>
      <c r="AP486"/>
      <c r="AQ486"/>
      <c r="AR486"/>
      <c r="AS486"/>
      <c r="AT486"/>
      <c r="AU486"/>
      <c r="AV486"/>
      <c r="AW486"/>
      <c r="AX486"/>
    </row>
    <row r="487" spans="2:50" hidden="1">
      <c r="B487" s="2" t="s">
        <v>385</v>
      </c>
      <c r="C487" t="s">
        <v>58</v>
      </c>
      <c r="D487" s="24" t="str">
        <f>VLOOKUP(C487,HDADispositiondesc!B:C,2,0)</f>
        <v>Contact your optometrist/ophthalmologist in 2 hrs</v>
      </c>
      <c r="E487" s="24" t="str">
        <f>VLOOKUP(F487,HDAOutcomedesc!$C:$E,3,0)</f>
        <v>016</v>
      </c>
      <c r="F487" t="s">
        <v>59</v>
      </c>
      <c r="G487" s="1">
        <v>0</v>
      </c>
      <c r="P487"/>
      <c r="R487"/>
      <c r="Y487"/>
      <c r="AC487"/>
      <c r="AD487"/>
      <c r="AE487"/>
      <c r="AF487"/>
      <c r="AG487"/>
      <c r="AH487"/>
      <c r="AI487"/>
      <c r="AJ487"/>
      <c r="AK487"/>
      <c r="AL487"/>
      <c r="AM487"/>
      <c r="AN487"/>
      <c r="AO487"/>
      <c r="AP487"/>
      <c r="AQ487"/>
      <c r="AR487"/>
      <c r="AS487"/>
      <c r="AT487"/>
      <c r="AU487"/>
      <c r="AV487"/>
      <c r="AW487"/>
      <c r="AX487"/>
    </row>
    <row r="488" spans="2:50" hidden="1">
      <c r="B488" s="2" t="s">
        <v>385</v>
      </c>
      <c r="C488" t="s">
        <v>61</v>
      </c>
      <c r="D488" s="24" t="str">
        <f>VLOOKUP(C488,HDADispositiondesc!B:C,2,0)</f>
        <v>Contact your optometrist/ophthalmologist in 24 hrs</v>
      </c>
      <c r="E488" s="24" t="str">
        <f>VLOOKUP(F488,HDAOutcomedesc!$C:$E,3,0)</f>
        <v>017</v>
      </c>
      <c r="F488" t="s">
        <v>62</v>
      </c>
      <c r="G488" s="1">
        <v>0</v>
      </c>
      <c r="P488"/>
      <c r="R488"/>
      <c r="Y488"/>
      <c r="AC488"/>
      <c r="AD488"/>
      <c r="AE488"/>
      <c r="AF488"/>
      <c r="AG488"/>
      <c r="AH488"/>
      <c r="AI488"/>
      <c r="AJ488"/>
      <c r="AK488"/>
      <c r="AL488"/>
      <c r="AM488"/>
      <c r="AN488"/>
      <c r="AO488"/>
      <c r="AP488"/>
      <c r="AQ488"/>
      <c r="AR488"/>
      <c r="AS488"/>
      <c r="AT488"/>
      <c r="AU488"/>
      <c r="AV488"/>
      <c r="AW488"/>
      <c r="AX488"/>
    </row>
    <row r="489" spans="2:50" hidden="1">
      <c r="B489" s="2" t="s">
        <v>385</v>
      </c>
      <c r="C489" t="s">
        <v>64</v>
      </c>
      <c r="D489" s="24" t="str">
        <f>VLOOKUP(C489,HDADispositiondesc!B:C,2,0)</f>
        <v>Contact your optometrist/ophthalmologist within a week</v>
      </c>
      <c r="E489" s="24" t="str">
        <f>VLOOKUP(F489,HDAOutcomedesc!$C:$E,3,0)</f>
        <v>018</v>
      </c>
      <c r="F489" t="s">
        <v>65</v>
      </c>
      <c r="G489" s="1">
        <v>0</v>
      </c>
      <c r="P489"/>
      <c r="R489"/>
      <c r="Y489"/>
      <c r="AC489"/>
      <c r="AD489"/>
      <c r="AE489"/>
      <c r="AF489"/>
      <c r="AG489"/>
      <c r="AH489"/>
      <c r="AI489"/>
      <c r="AJ489"/>
      <c r="AK489"/>
      <c r="AL489"/>
      <c r="AM489"/>
      <c r="AN489"/>
      <c r="AO489"/>
      <c r="AP489"/>
      <c r="AQ489"/>
      <c r="AR489"/>
      <c r="AS489"/>
      <c r="AT489"/>
      <c r="AU489"/>
      <c r="AV489"/>
      <c r="AW489"/>
      <c r="AX489"/>
    </row>
    <row r="490" spans="2:50" hidden="1">
      <c r="B490" s="2" t="s">
        <v>385</v>
      </c>
      <c r="C490" t="s">
        <v>67</v>
      </c>
      <c r="D490" s="24" t="str">
        <f>VLOOKUP(C490,HDADispositiondesc!B:C,2,0)</f>
        <v>Refer to Medicines Line</v>
      </c>
      <c r="E490" s="24" t="str">
        <f>VLOOKUP(F490,HDAOutcomedesc!$C:$E,3,0)</f>
        <v>026</v>
      </c>
      <c r="F490" t="s">
        <v>68</v>
      </c>
      <c r="G490" s="1">
        <v>1</v>
      </c>
      <c r="P490"/>
      <c r="Q490" s="2" t="s">
        <v>144</v>
      </c>
      <c r="R490"/>
      <c r="Y490"/>
      <c r="AC490"/>
      <c r="AD490"/>
      <c r="AE490"/>
      <c r="AF490"/>
      <c r="AG490"/>
      <c r="AH490"/>
      <c r="AI490"/>
      <c r="AJ490"/>
      <c r="AK490"/>
      <c r="AL490"/>
      <c r="AM490"/>
      <c r="AN490"/>
      <c r="AO490"/>
      <c r="AP490"/>
      <c r="AQ490"/>
      <c r="AR490"/>
      <c r="AS490"/>
      <c r="AT490"/>
      <c r="AU490"/>
      <c r="AV490"/>
      <c r="AW490"/>
      <c r="AX490"/>
    </row>
    <row r="491" spans="2:50" hidden="1">
      <c r="B491" s="2" t="s">
        <v>385</v>
      </c>
      <c r="C491" t="s">
        <v>67</v>
      </c>
      <c r="D491" s="24" t="str">
        <f>VLOOKUP(C491,HDADispositiondesc!B:C,2,0)</f>
        <v>Refer to Medicines Line</v>
      </c>
      <c r="E491" s="24" t="str">
        <f>VLOOKUP(F491,HDAOutcomedesc!$C:$E,3,0)</f>
        <v>041</v>
      </c>
      <c r="F491" t="s">
        <v>74</v>
      </c>
      <c r="G491" s="1">
        <v>0</v>
      </c>
      <c r="P491"/>
      <c r="R491"/>
      <c r="Y491"/>
      <c r="AC491"/>
      <c r="AD491"/>
      <c r="AE491"/>
      <c r="AF491"/>
      <c r="AG491"/>
      <c r="AH491"/>
      <c r="AI491"/>
      <c r="AJ491"/>
      <c r="AK491"/>
      <c r="AL491"/>
      <c r="AM491"/>
      <c r="AN491"/>
      <c r="AO491"/>
      <c r="AP491"/>
      <c r="AQ491"/>
      <c r="AR491"/>
      <c r="AS491"/>
      <c r="AT491"/>
      <c r="AU491"/>
      <c r="AV491"/>
      <c r="AW491"/>
      <c r="AX491"/>
    </row>
    <row r="492" spans="2:50" hidden="1">
      <c r="B492" s="2" t="s">
        <v>385</v>
      </c>
      <c r="C492" t="s">
        <v>75</v>
      </c>
      <c r="D492" s="24" t="str">
        <f>VLOOKUP(C492,HDADispositiondesc!B:C,2,0)</f>
        <v>Refer to Poisons Information Centre immediately</v>
      </c>
      <c r="E492" s="24" t="str">
        <f>VLOOKUP(F492,HDAOutcomedesc!$C:$E,3,0)</f>
        <v>050</v>
      </c>
      <c r="F492" t="s">
        <v>76</v>
      </c>
      <c r="G492" s="1">
        <v>0</v>
      </c>
      <c r="P492"/>
      <c r="R492"/>
      <c r="Y492"/>
      <c r="AC492"/>
      <c r="AD492"/>
      <c r="AE492"/>
      <c r="AF492"/>
      <c r="AG492"/>
      <c r="AH492"/>
      <c r="AI492"/>
      <c r="AJ492"/>
      <c r="AK492"/>
      <c r="AL492"/>
      <c r="AM492"/>
      <c r="AN492"/>
      <c r="AO492"/>
      <c r="AP492"/>
      <c r="AQ492"/>
      <c r="AR492"/>
      <c r="AS492"/>
      <c r="AT492"/>
      <c r="AU492"/>
      <c r="AV492"/>
      <c r="AW492"/>
      <c r="AX492"/>
    </row>
    <row r="493" spans="2:50" hidden="1">
      <c r="B493" s="2" t="s">
        <v>385</v>
      </c>
      <c r="C493" s="2" t="s">
        <v>81</v>
      </c>
      <c r="D493" s="24" t="str">
        <f>VLOOKUP(C493,HDADispositiondesc!B:C,2,0)</f>
        <v>See dentist in 2 hrs</v>
      </c>
      <c r="E493" s="24" t="str">
        <f>VLOOKUP(F493,HDAOutcomedesc!$C:$E,3,0)</f>
        <v>011</v>
      </c>
      <c r="F493" t="s">
        <v>82</v>
      </c>
      <c r="G493" s="1">
        <v>0</v>
      </c>
      <c r="P493"/>
      <c r="R493"/>
      <c r="Y493"/>
      <c r="AC493"/>
      <c r="AD493"/>
      <c r="AE493"/>
      <c r="AF493"/>
      <c r="AG493"/>
      <c r="AH493"/>
      <c r="AI493"/>
      <c r="AJ493"/>
      <c r="AK493"/>
      <c r="AL493"/>
      <c r="AM493"/>
      <c r="AN493"/>
      <c r="AO493"/>
      <c r="AP493"/>
      <c r="AQ493"/>
      <c r="AR493"/>
      <c r="AS493"/>
      <c r="AT493"/>
      <c r="AU493"/>
      <c r="AV493"/>
      <c r="AW493"/>
      <c r="AX493"/>
    </row>
    <row r="494" spans="2:50" hidden="1">
      <c r="B494" s="2" t="s">
        <v>385</v>
      </c>
      <c r="C494" s="2" t="s">
        <v>84</v>
      </c>
      <c r="D494" s="24" t="str">
        <f>VLOOKUP(C494,HDADispositiondesc!B:C,2,0)</f>
        <v>See dentist in 24 hrs</v>
      </c>
      <c r="E494" s="24" t="str">
        <f>VLOOKUP(F494,HDAOutcomedesc!$C:$E,3,0)</f>
        <v>012</v>
      </c>
      <c r="F494" t="s">
        <v>85</v>
      </c>
      <c r="G494" s="1">
        <v>0</v>
      </c>
      <c r="P494"/>
      <c r="R494"/>
      <c r="Y494"/>
      <c r="AC494"/>
      <c r="AD494"/>
      <c r="AE494"/>
      <c r="AF494"/>
      <c r="AG494"/>
      <c r="AH494"/>
      <c r="AI494"/>
      <c r="AJ494"/>
      <c r="AK494"/>
      <c r="AL494"/>
      <c r="AM494"/>
      <c r="AN494"/>
      <c r="AO494"/>
      <c r="AP494"/>
      <c r="AQ494"/>
      <c r="AR494"/>
      <c r="AS494"/>
      <c r="AT494"/>
      <c r="AU494"/>
      <c r="AV494"/>
      <c r="AW494"/>
      <c r="AX494"/>
    </row>
    <row r="495" spans="2:50" hidden="1">
      <c r="B495" s="2" t="s">
        <v>385</v>
      </c>
      <c r="C495" s="2" t="s">
        <v>87</v>
      </c>
      <c r="D495" s="24" t="str">
        <f>VLOOKUP(C495,HDADispositiondesc!B:C,2,0)</f>
        <v>See dentist within the next week</v>
      </c>
      <c r="E495" s="24" t="str">
        <f>VLOOKUP(F495,HDAOutcomedesc!$C:$E,3,0)</f>
        <v>032</v>
      </c>
      <c r="F495" t="s">
        <v>88</v>
      </c>
      <c r="G495" s="1">
        <v>0</v>
      </c>
      <c r="P495"/>
      <c r="R495"/>
      <c r="Y495"/>
      <c r="AC495"/>
      <c r="AD495"/>
      <c r="AE495"/>
      <c r="AF495"/>
      <c r="AG495"/>
      <c r="AH495"/>
      <c r="AI495"/>
      <c r="AJ495"/>
      <c r="AK495"/>
      <c r="AL495"/>
      <c r="AM495"/>
      <c r="AN495"/>
      <c r="AO495"/>
      <c r="AP495"/>
      <c r="AQ495"/>
      <c r="AR495"/>
      <c r="AS495"/>
      <c r="AT495"/>
      <c r="AU495"/>
      <c r="AV495"/>
      <c r="AW495"/>
      <c r="AX495"/>
    </row>
    <row r="496" spans="2:50" hidden="1">
      <c r="B496" s="2" t="s">
        <v>385</v>
      </c>
      <c r="C496" s="2" t="s">
        <v>90</v>
      </c>
      <c r="D496" s="24" t="str">
        <f>VLOOKUP(C496,HDADispositiondesc!B:C,2,0)</f>
        <v>See GP in 2 hrs</v>
      </c>
      <c r="E496" s="24" t="str">
        <f>VLOOKUP(F496,HDAOutcomedesc!$C:$E,3,0)</f>
        <v>033</v>
      </c>
      <c r="F496" t="s">
        <v>91</v>
      </c>
      <c r="G496">
        <v>1</v>
      </c>
      <c r="P496"/>
      <c r="R496"/>
      <c r="Y496"/>
      <c r="AC496"/>
      <c r="AD496"/>
      <c r="AE496"/>
      <c r="AF496"/>
      <c r="AG496"/>
      <c r="AH496"/>
      <c r="AI496"/>
      <c r="AJ496"/>
      <c r="AK496"/>
      <c r="AL496"/>
      <c r="AM496"/>
      <c r="AN496"/>
      <c r="AO496"/>
      <c r="AP496"/>
      <c r="AQ496"/>
      <c r="AR496"/>
      <c r="AS496"/>
      <c r="AT496"/>
      <c r="AU496"/>
      <c r="AV496"/>
      <c r="AW496"/>
      <c r="AX496"/>
    </row>
    <row r="497" spans="2:50" hidden="1">
      <c r="B497" s="2" t="s">
        <v>385</v>
      </c>
      <c r="C497" s="2" t="s">
        <v>90</v>
      </c>
      <c r="D497" s="24" t="str">
        <f>VLOOKUP(C497,HDADispositiondesc!B:C,2,0)</f>
        <v>See GP in 2 hrs</v>
      </c>
      <c r="E497" s="24" t="str">
        <f>VLOOKUP(F497,HDAOutcomedesc!$C:$E,3,0)</f>
        <v>051</v>
      </c>
      <c r="F497" s="24" t="s">
        <v>44</v>
      </c>
      <c r="G497" s="1">
        <v>0</v>
      </c>
      <c r="P497"/>
      <c r="R497" s="2">
        <v>3</v>
      </c>
      <c r="Y497"/>
      <c r="AC497"/>
      <c r="AD497"/>
      <c r="AE497"/>
      <c r="AF497"/>
      <c r="AG497"/>
      <c r="AH497"/>
      <c r="AI497"/>
      <c r="AJ497"/>
      <c r="AK497"/>
      <c r="AL497"/>
      <c r="AM497"/>
      <c r="AN497"/>
      <c r="AO497"/>
      <c r="AP497"/>
      <c r="AQ497"/>
      <c r="AR497"/>
      <c r="AS497"/>
      <c r="AT497"/>
      <c r="AU497"/>
      <c r="AV497"/>
      <c r="AW497"/>
      <c r="AX497"/>
    </row>
    <row r="498" spans="2:50" hidden="1">
      <c r="B498" s="2" t="s">
        <v>385</v>
      </c>
      <c r="C498" s="2" t="s">
        <v>93</v>
      </c>
      <c r="D498" s="24" t="str">
        <f>VLOOKUP(C498,HDADispositiondesc!B:C,2,0)</f>
        <v>See GP in 2 hrs, inc telehealth</v>
      </c>
      <c r="E498" s="24" t="str">
        <f>VLOOKUP(F498,HDAOutcomedesc!$C:$E,3,0)</f>
        <v>034</v>
      </c>
      <c r="F498" t="s">
        <v>94</v>
      </c>
      <c r="G498" s="1">
        <v>1</v>
      </c>
      <c r="P498"/>
      <c r="R498"/>
      <c r="Y498"/>
      <c r="AC498"/>
      <c r="AD498"/>
      <c r="AE498"/>
      <c r="AF498"/>
      <c r="AG498"/>
      <c r="AH498"/>
      <c r="AI498"/>
      <c r="AJ498"/>
      <c r="AK498"/>
      <c r="AL498"/>
      <c r="AM498"/>
      <c r="AN498"/>
      <c r="AO498"/>
      <c r="AP498"/>
      <c r="AQ498"/>
      <c r="AR498"/>
      <c r="AS498"/>
      <c r="AT498"/>
      <c r="AU498"/>
      <c r="AV498"/>
      <c r="AW498"/>
      <c r="AX498"/>
    </row>
    <row r="499" spans="2:50" hidden="1">
      <c r="B499" s="2" t="s">
        <v>385</v>
      </c>
      <c r="C499" s="2" t="s">
        <v>93</v>
      </c>
      <c r="D499" s="24" t="str">
        <f>VLOOKUP(C499,HDADispositiondesc!B:C,2,0)</f>
        <v>See GP in 2 hrs, inc telehealth</v>
      </c>
      <c r="E499" s="24" t="str">
        <f>VLOOKUP(F499,HDAOutcomedesc!$C:$E,3,0)</f>
        <v>051</v>
      </c>
      <c r="F499" s="24" t="s">
        <v>44</v>
      </c>
      <c r="G499" s="1">
        <v>0</v>
      </c>
      <c r="P499"/>
      <c r="R499" s="2">
        <v>3</v>
      </c>
      <c r="Y499"/>
      <c r="AC499"/>
      <c r="AD499"/>
      <c r="AE499"/>
      <c r="AF499"/>
      <c r="AG499"/>
      <c r="AH499"/>
      <c r="AI499"/>
      <c r="AJ499"/>
      <c r="AK499"/>
      <c r="AL499"/>
      <c r="AM499"/>
      <c r="AN499"/>
      <c r="AO499"/>
      <c r="AP499"/>
      <c r="AQ499"/>
      <c r="AR499"/>
      <c r="AS499"/>
      <c r="AT499"/>
      <c r="AU499"/>
      <c r="AV499"/>
      <c r="AW499"/>
      <c r="AX499"/>
    </row>
    <row r="500" spans="2:50" hidden="1">
      <c r="B500" s="2" t="s">
        <v>385</v>
      </c>
      <c r="C500" s="2" t="s">
        <v>100</v>
      </c>
      <c r="D500" s="24" t="str">
        <f>VLOOKUP(C500,HDADispositiondesc!B:C,2,0)</f>
        <v>See a doctor today</v>
      </c>
      <c r="E500" s="24" t="str">
        <f>VLOOKUP(F500,HDAOutcomedesc!$C:$E,3,0)</f>
        <v>035</v>
      </c>
      <c r="F500" t="s">
        <v>101</v>
      </c>
      <c r="G500" s="1">
        <v>1</v>
      </c>
      <c r="P500"/>
      <c r="R500"/>
      <c r="Y500"/>
      <c r="AC500"/>
      <c r="AD500"/>
      <c r="AE500"/>
      <c r="AF500"/>
      <c r="AG500"/>
      <c r="AH500"/>
      <c r="AI500"/>
      <c r="AJ500"/>
      <c r="AK500"/>
      <c r="AL500"/>
      <c r="AM500"/>
      <c r="AN500"/>
      <c r="AO500"/>
      <c r="AP500"/>
      <c r="AQ500"/>
      <c r="AR500"/>
      <c r="AS500"/>
      <c r="AT500"/>
      <c r="AU500"/>
      <c r="AV500"/>
      <c r="AW500"/>
      <c r="AX500"/>
    </row>
    <row r="501" spans="2:50" hidden="1">
      <c r="B501" s="2" t="s">
        <v>385</v>
      </c>
      <c r="C501" s="2" t="s">
        <v>100</v>
      </c>
      <c r="D501" s="24" t="str">
        <f>VLOOKUP(C501,HDADispositiondesc!B:C,2,0)</f>
        <v>See a doctor today</v>
      </c>
      <c r="E501" s="24" t="str">
        <f>VLOOKUP(F501,HDAOutcomedesc!$C:$E,3,0)</f>
        <v>051</v>
      </c>
      <c r="F501" s="24" t="s">
        <v>44</v>
      </c>
      <c r="G501" s="1">
        <v>0</v>
      </c>
      <c r="P501"/>
      <c r="R501" s="2">
        <v>3</v>
      </c>
      <c r="Y501"/>
      <c r="AC501"/>
      <c r="AD501"/>
      <c r="AE501"/>
      <c r="AF501"/>
      <c r="AG501"/>
      <c r="AH501"/>
      <c r="AI501"/>
      <c r="AJ501"/>
      <c r="AK501"/>
      <c r="AL501"/>
      <c r="AM501"/>
      <c r="AN501"/>
      <c r="AO501"/>
      <c r="AP501"/>
      <c r="AQ501"/>
      <c r="AR501"/>
      <c r="AS501"/>
      <c r="AT501"/>
      <c r="AU501"/>
      <c r="AV501"/>
      <c r="AW501"/>
      <c r="AX501"/>
    </row>
    <row r="502" spans="2:50" hidden="1">
      <c r="B502" s="2" t="s">
        <v>385</v>
      </c>
      <c r="C502" s="2" t="s">
        <v>103</v>
      </c>
      <c r="D502" s="24" t="str">
        <f>VLOOKUP(C502,HDADispositiondesc!B:C,2,0)</f>
        <v>See a doctor today, inc. telehealth</v>
      </c>
      <c r="E502" s="24" t="str">
        <f>VLOOKUP(F502,HDAOutcomedesc!$C:$E,3,0)</f>
        <v>036</v>
      </c>
      <c r="F502" t="s">
        <v>104</v>
      </c>
      <c r="G502" s="1">
        <v>1</v>
      </c>
      <c r="P502"/>
      <c r="R502"/>
      <c r="Y502"/>
      <c r="AC502"/>
      <c r="AD502"/>
      <c r="AE502"/>
      <c r="AF502"/>
      <c r="AG502"/>
      <c r="AH502"/>
      <c r="AI502"/>
      <c r="AJ502"/>
      <c r="AK502"/>
      <c r="AL502"/>
      <c r="AM502"/>
      <c r="AN502"/>
      <c r="AO502"/>
      <c r="AP502"/>
      <c r="AQ502"/>
      <c r="AR502"/>
      <c r="AS502"/>
      <c r="AT502"/>
      <c r="AU502"/>
      <c r="AV502"/>
      <c r="AW502"/>
      <c r="AX502"/>
    </row>
    <row r="503" spans="2:50" hidden="1">
      <c r="B503" s="2" t="s">
        <v>385</v>
      </c>
      <c r="C503" s="2" t="s">
        <v>103</v>
      </c>
      <c r="D503" s="24" t="str">
        <f>VLOOKUP(C503,HDADispositiondesc!B:C,2,0)</f>
        <v>See a doctor today, inc. telehealth</v>
      </c>
      <c r="E503" s="24" t="str">
        <f>VLOOKUP(F503,HDAOutcomedesc!$C:$E,3,0)</f>
        <v>051</v>
      </c>
      <c r="F503" s="24" t="s">
        <v>44</v>
      </c>
      <c r="G503" s="1">
        <v>0</v>
      </c>
      <c r="P503"/>
      <c r="R503" s="2">
        <v>3</v>
      </c>
      <c r="Y503"/>
      <c r="AC503"/>
      <c r="AD503"/>
      <c r="AE503"/>
      <c r="AF503"/>
      <c r="AG503"/>
      <c r="AH503"/>
      <c r="AI503"/>
      <c r="AJ503"/>
      <c r="AK503"/>
      <c r="AL503"/>
      <c r="AM503"/>
      <c r="AN503"/>
      <c r="AO503"/>
      <c r="AP503"/>
      <c r="AQ503"/>
      <c r="AR503"/>
      <c r="AS503"/>
      <c r="AT503"/>
      <c r="AU503"/>
      <c r="AV503"/>
      <c r="AW503"/>
      <c r="AX503"/>
    </row>
    <row r="504" spans="2:50" hidden="1">
      <c r="B504" s="2" t="s">
        <v>385</v>
      </c>
      <c r="C504" s="2" t="s">
        <v>106</v>
      </c>
      <c r="D504" s="24" t="str">
        <f>VLOOKUP(C504,HDADispositiondesc!B:C,2,0)</f>
        <v>See GP within the next week</v>
      </c>
      <c r="E504" s="24" t="str">
        <f>VLOOKUP(F504,HDAOutcomedesc!$C:$E,3,0)</f>
        <v>037</v>
      </c>
      <c r="F504" t="s">
        <v>107</v>
      </c>
      <c r="G504" s="1">
        <v>1</v>
      </c>
      <c r="P504"/>
      <c r="R504"/>
      <c r="Y504"/>
      <c r="AC504"/>
      <c r="AD504"/>
      <c r="AE504"/>
      <c r="AF504"/>
      <c r="AG504"/>
      <c r="AH504"/>
      <c r="AI504"/>
      <c r="AJ504"/>
      <c r="AK504"/>
      <c r="AL504"/>
      <c r="AM504"/>
      <c r="AN504"/>
      <c r="AO504"/>
      <c r="AP504"/>
      <c r="AQ504"/>
      <c r="AR504"/>
      <c r="AS504"/>
      <c r="AT504"/>
      <c r="AU504"/>
      <c r="AV504"/>
      <c r="AW504"/>
      <c r="AX504"/>
    </row>
    <row r="505" spans="2:50" hidden="1">
      <c r="B505" s="2" t="s">
        <v>385</v>
      </c>
      <c r="C505" s="2" t="s">
        <v>106</v>
      </c>
      <c r="D505" s="24" t="str">
        <f>VLOOKUP(C505,HDADispositiondesc!B:C,2,0)</f>
        <v>See GP within the next week</v>
      </c>
      <c r="E505" s="24" t="str">
        <f>VLOOKUP(F505,HDAOutcomedesc!$C:$E,3,0)</f>
        <v>051</v>
      </c>
      <c r="F505" s="24" t="s">
        <v>44</v>
      </c>
      <c r="G505" s="1">
        <v>0</v>
      </c>
      <c r="P505"/>
      <c r="R505" s="2">
        <v>3</v>
      </c>
      <c r="Y505"/>
      <c r="AC505"/>
      <c r="AD505"/>
      <c r="AE505"/>
      <c r="AF505"/>
      <c r="AG505"/>
      <c r="AH505"/>
      <c r="AI505"/>
      <c r="AJ505"/>
      <c r="AK505"/>
      <c r="AL505"/>
      <c r="AM505"/>
      <c r="AN505"/>
      <c r="AO505"/>
      <c r="AP505"/>
      <c r="AQ505"/>
      <c r="AR505"/>
      <c r="AS505"/>
      <c r="AT505"/>
      <c r="AU505"/>
      <c r="AV505"/>
      <c r="AW505"/>
      <c r="AX505"/>
    </row>
    <row r="506" spans="2:50" hidden="1">
      <c r="B506" s="2" t="s">
        <v>385</v>
      </c>
      <c r="C506" s="2" t="s">
        <v>109</v>
      </c>
      <c r="D506" s="24" t="str">
        <f>VLOOKUP(C506,HDADispositiondesc!B:C,2,0)</f>
        <v>See GP within the next week, inc. telehealth</v>
      </c>
      <c r="E506" s="24" t="str">
        <f>VLOOKUP(F506,HDAOutcomedesc!$C:$E,3,0)</f>
        <v>038</v>
      </c>
      <c r="F506" t="s">
        <v>110</v>
      </c>
      <c r="G506" s="1">
        <v>1</v>
      </c>
      <c r="P506"/>
      <c r="R506"/>
      <c r="Y506"/>
      <c r="AC506"/>
      <c r="AD506"/>
      <c r="AE506"/>
      <c r="AF506"/>
      <c r="AG506"/>
      <c r="AH506"/>
      <c r="AI506"/>
      <c r="AJ506"/>
      <c r="AK506"/>
      <c r="AL506"/>
      <c r="AM506"/>
      <c r="AN506"/>
      <c r="AO506"/>
      <c r="AP506"/>
      <c r="AQ506"/>
      <c r="AR506"/>
      <c r="AS506"/>
      <c r="AT506"/>
      <c r="AU506"/>
      <c r="AV506"/>
      <c r="AW506"/>
      <c r="AX506"/>
    </row>
    <row r="507" spans="2:50" hidden="1">
      <c r="B507" s="2" t="s">
        <v>385</v>
      </c>
      <c r="C507" s="2" t="s">
        <v>109</v>
      </c>
      <c r="D507" s="24" t="str">
        <f>VLOOKUP(C507,HDADispositiondesc!B:C,2,0)</f>
        <v>See GP within the next week, inc. telehealth</v>
      </c>
      <c r="E507" s="24" t="str">
        <f>VLOOKUP(F507,HDAOutcomedesc!$C:$E,3,0)</f>
        <v>051</v>
      </c>
      <c r="F507" s="24" t="s">
        <v>44</v>
      </c>
      <c r="G507" s="1">
        <v>0</v>
      </c>
      <c r="P507"/>
      <c r="R507">
        <v>3</v>
      </c>
      <c r="Y507"/>
      <c r="AC507"/>
      <c r="AD507"/>
      <c r="AE507"/>
      <c r="AF507"/>
      <c r="AG507"/>
      <c r="AH507"/>
      <c r="AI507"/>
      <c r="AJ507"/>
      <c r="AK507"/>
      <c r="AL507"/>
      <c r="AM507"/>
      <c r="AN507"/>
      <c r="AO507"/>
      <c r="AP507"/>
      <c r="AQ507"/>
      <c r="AR507"/>
      <c r="AS507"/>
      <c r="AT507"/>
      <c r="AU507"/>
      <c r="AV507"/>
      <c r="AW507"/>
      <c r="AX507"/>
    </row>
    <row r="508" spans="2:50" hidden="1">
      <c r="B508" s="2" t="s">
        <v>385</v>
      </c>
      <c r="C508" s="2" t="s">
        <v>112</v>
      </c>
      <c r="D508" s="24" t="str">
        <f>VLOOKUP(C508,HDADispositiondesc!B:C,2,0)</f>
        <v>See pharmacist in 2 hrs</v>
      </c>
      <c r="E508" s="24" t="str">
        <f>VLOOKUP(F508,HDAOutcomedesc!$C:$E,3,0)</f>
        <v>041</v>
      </c>
      <c r="F508" t="s">
        <v>74</v>
      </c>
      <c r="G508" s="1">
        <v>0</v>
      </c>
      <c r="P508"/>
      <c r="R508"/>
      <c r="Y508"/>
      <c r="AC508"/>
      <c r="AD508"/>
      <c r="AE508"/>
      <c r="AF508"/>
      <c r="AG508"/>
      <c r="AH508"/>
      <c r="AI508"/>
      <c r="AJ508"/>
      <c r="AK508"/>
      <c r="AL508"/>
      <c r="AM508"/>
      <c r="AN508"/>
      <c r="AO508"/>
      <c r="AP508"/>
      <c r="AQ508"/>
      <c r="AR508"/>
      <c r="AS508"/>
      <c r="AT508"/>
      <c r="AU508"/>
      <c r="AV508"/>
      <c r="AW508"/>
      <c r="AX508"/>
    </row>
    <row r="509" spans="2:50" hidden="1">
      <c r="B509" s="2" t="s">
        <v>385</v>
      </c>
      <c r="C509" s="2" t="s">
        <v>113</v>
      </c>
      <c r="D509" s="24" t="str">
        <f>VLOOKUP(C509,HDADispositiondesc!B:C,2,0)</f>
        <v>See pharmacist in 24 hrs</v>
      </c>
      <c r="E509" s="24" t="str">
        <f>VLOOKUP(F509,HDAOutcomedesc!$C:$E,3,0)</f>
        <v>042</v>
      </c>
      <c r="F509" t="s">
        <v>114</v>
      </c>
      <c r="G509" s="1">
        <v>0</v>
      </c>
      <c r="P509"/>
      <c r="R509"/>
      <c r="Y509"/>
      <c r="AC509"/>
      <c r="AD509"/>
      <c r="AE509"/>
      <c r="AF509"/>
      <c r="AG509"/>
      <c r="AH509"/>
      <c r="AI509"/>
      <c r="AJ509"/>
      <c r="AK509"/>
      <c r="AL509"/>
      <c r="AM509"/>
      <c r="AN509"/>
      <c r="AO509"/>
      <c r="AP509"/>
      <c r="AQ509"/>
      <c r="AR509"/>
      <c r="AS509"/>
      <c r="AT509"/>
      <c r="AU509"/>
      <c r="AV509"/>
      <c r="AW509"/>
      <c r="AX509"/>
    </row>
    <row r="510" spans="2:50" hidden="1">
      <c r="B510" s="2" t="s">
        <v>385</v>
      </c>
      <c r="C510" s="2" t="s">
        <v>116</v>
      </c>
      <c r="D510" s="24" t="str">
        <f>VLOOKUP(C510,HDADispositiondesc!B:C,2,0)</f>
        <v>See pharmacist within the next week</v>
      </c>
      <c r="E510" s="24" t="str">
        <f>VLOOKUP(F510,HDAOutcomedesc!$C:$E,3,0)</f>
        <v>043</v>
      </c>
      <c r="F510" t="s">
        <v>117</v>
      </c>
      <c r="G510" s="1">
        <v>0</v>
      </c>
      <c r="P510"/>
      <c r="R510"/>
      <c r="Y510"/>
      <c r="AC510"/>
      <c r="AD510"/>
      <c r="AE510"/>
      <c r="AF510"/>
      <c r="AG510"/>
      <c r="AH510"/>
      <c r="AI510"/>
      <c r="AJ510"/>
      <c r="AK510"/>
      <c r="AL510"/>
      <c r="AM510"/>
      <c r="AN510"/>
      <c r="AO510"/>
      <c r="AP510"/>
      <c r="AQ510"/>
      <c r="AR510"/>
      <c r="AS510"/>
      <c r="AT510"/>
      <c r="AU510"/>
      <c r="AV510"/>
      <c r="AW510"/>
      <c r="AX510"/>
    </row>
    <row r="511" spans="2:50" hidden="1">
      <c r="B511" s="2" t="s">
        <v>385</v>
      </c>
      <c r="C511" s="2" t="s">
        <v>119</v>
      </c>
      <c r="D511" s="24" t="str">
        <f>VLOOKUP(C511,HDADispositiondesc!B:C,2,0)</f>
        <v>See primary maternity care provider in 2 hrs</v>
      </c>
      <c r="E511" s="24" t="str">
        <f>VLOOKUP(F511,HDAOutcomedesc!$C:$E,3,0)</f>
        <v>019</v>
      </c>
      <c r="F511" t="s">
        <v>120</v>
      </c>
      <c r="G511" s="1">
        <v>0</v>
      </c>
      <c r="P511"/>
      <c r="R511"/>
      <c r="Y511"/>
      <c r="AC511"/>
      <c r="AD511"/>
      <c r="AE511"/>
      <c r="AF511"/>
      <c r="AG511"/>
      <c r="AH511"/>
      <c r="AI511"/>
      <c r="AJ511"/>
      <c r="AK511"/>
      <c r="AL511"/>
      <c r="AM511"/>
      <c r="AN511"/>
      <c r="AO511"/>
      <c r="AP511"/>
      <c r="AQ511"/>
      <c r="AR511"/>
      <c r="AS511"/>
      <c r="AT511"/>
      <c r="AU511"/>
      <c r="AV511"/>
      <c r="AW511"/>
      <c r="AX511"/>
    </row>
    <row r="512" spans="2:50" hidden="1">
      <c r="B512" s="2" t="s">
        <v>385</v>
      </c>
      <c r="C512" s="2" t="s">
        <v>122</v>
      </c>
      <c r="D512" s="24" t="str">
        <f>VLOOKUP(C512,HDADispositiondesc!B:C,2,0)</f>
        <v>See primary maternity care provider in 24 hrs</v>
      </c>
      <c r="E512" s="24" t="str">
        <f>VLOOKUP(F512,HDAOutcomedesc!$C:$E,3,0)</f>
        <v>020</v>
      </c>
      <c r="F512" t="s">
        <v>123</v>
      </c>
      <c r="G512" s="1">
        <v>0</v>
      </c>
      <c r="P512"/>
      <c r="R512"/>
      <c r="Y512"/>
      <c r="AC512"/>
      <c r="AD512"/>
      <c r="AE512"/>
      <c r="AF512"/>
      <c r="AG512"/>
      <c r="AH512"/>
      <c r="AI512"/>
      <c r="AJ512"/>
      <c r="AK512"/>
      <c r="AL512"/>
      <c r="AM512"/>
      <c r="AN512"/>
      <c r="AO512"/>
      <c r="AP512"/>
      <c r="AQ512"/>
      <c r="AR512"/>
      <c r="AS512"/>
      <c r="AT512"/>
      <c r="AU512"/>
      <c r="AV512"/>
      <c r="AW512"/>
      <c r="AX512"/>
    </row>
    <row r="513" spans="2:50" hidden="1">
      <c r="B513" s="2" t="s">
        <v>385</v>
      </c>
      <c r="C513" s="2" t="s">
        <v>124</v>
      </c>
      <c r="D513" s="24" t="str">
        <f>VLOOKUP(C513,HDADispositiondesc!B:C,2,0)</f>
        <v>See primary maternity care provider within the next week</v>
      </c>
      <c r="E513" s="24" t="str">
        <f>VLOOKUP(F513,HDAOutcomedesc!$C:$E,3,0)</f>
        <v>021</v>
      </c>
      <c r="F513" t="s">
        <v>125</v>
      </c>
      <c r="G513" s="1">
        <v>0</v>
      </c>
      <c r="P513"/>
      <c r="R513"/>
      <c r="Y513"/>
      <c r="AC513"/>
      <c r="AD513"/>
      <c r="AE513"/>
      <c r="AF513"/>
      <c r="AG513"/>
      <c r="AH513"/>
      <c r="AI513"/>
      <c r="AJ513"/>
      <c r="AK513"/>
      <c r="AL513"/>
      <c r="AM513"/>
      <c r="AN513"/>
      <c r="AO513"/>
      <c r="AP513"/>
      <c r="AQ513"/>
      <c r="AR513"/>
      <c r="AS513"/>
      <c r="AT513"/>
      <c r="AU513"/>
      <c r="AV513"/>
      <c r="AW513"/>
      <c r="AX513"/>
    </row>
    <row r="514" spans="2:50" hidden="1">
      <c r="B514" s="2" t="s">
        <v>385</v>
      </c>
      <c r="C514" s="2" t="s">
        <v>126</v>
      </c>
      <c r="D514" s="24" t="str">
        <f>VLOOKUP(C514,HDADispositiondesc!B:C,2,0)</f>
        <v>Self care</v>
      </c>
      <c r="E514" s="24" t="str">
        <f>VLOOKUP(F514,HDAOutcomedesc!$C:$E,3,0)</f>
        <v>044</v>
      </c>
      <c r="F514" t="s">
        <v>127</v>
      </c>
      <c r="G514" s="1">
        <v>0</v>
      </c>
      <c r="P514"/>
      <c r="R514"/>
      <c r="Y514"/>
      <c r="AC514"/>
      <c r="AD514"/>
      <c r="AE514"/>
      <c r="AF514"/>
      <c r="AG514"/>
      <c r="AH514"/>
      <c r="AI514"/>
      <c r="AJ514"/>
      <c r="AK514"/>
      <c r="AL514"/>
      <c r="AM514"/>
      <c r="AN514"/>
      <c r="AO514"/>
      <c r="AP514"/>
      <c r="AQ514"/>
      <c r="AR514"/>
      <c r="AS514"/>
      <c r="AT514"/>
      <c r="AU514"/>
      <c r="AV514"/>
      <c r="AW514"/>
      <c r="AX514"/>
    </row>
    <row r="515" spans="2:50" hidden="1">
      <c r="B515" s="2" t="s">
        <v>385</v>
      </c>
      <c r="C515" s="2" t="s">
        <v>66</v>
      </c>
      <c r="D515" s="24" t="str">
        <f>VLOOKUP(C515,HDADispositiondesc!B:C,2,0)</f>
        <v>Arrange Emergency Contraception within the next 2 hours</v>
      </c>
      <c r="E515" s="24" t="str">
        <f>VLOOKUP(F515,HDAOutcomedesc!$C:$E,3,0)</f>
        <v>004</v>
      </c>
      <c r="F515" t="s">
        <v>128</v>
      </c>
      <c r="G515" s="1">
        <v>0</v>
      </c>
      <c r="P515"/>
      <c r="R515"/>
      <c r="Y515"/>
      <c r="AC515"/>
      <c r="AD515"/>
      <c r="AE515"/>
      <c r="AF515"/>
      <c r="AG515"/>
      <c r="AH515"/>
      <c r="AI515"/>
      <c r="AJ515"/>
      <c r="AK515"/>
      <c r="AL515"/>
      <c r="AM515"/>
      <c r="AN515"/>
      <c r="AO515"/>
      <c r="AP515"/>
      <c r="AQ515"/>
      <c r="AR515"/>
      <c r="AS515"/>
      <c r="AT515"/>
      <c r="AU515"/>
      <c r="AV515"/>
      <c r="AW515"/>
      <c r="AX515"/>
    </row>
    <row r="516" spans="2:50" hidden="1">
      <c r="B516" s="2" t="s">
        <v>385</v>
      </c>
      <c r="C516" s="2" t="s">
        <v>129</v>
      </c>
      <c r="D516" s="24" t="str">
        <f>VLOOKUP(C516,HDADispositiondesc!B:C,2,0)</f>
        <v>Contact Maternal Child Health Nurse</v>
      </c>
      <c r="E516" s="24" t="str">
        <f>VLOOKUP(F516,HDAOutcomedesc!$C:$E,3,0)</f>
        <v>008</v>
      </c>
      <c r="F516" t="s">
        <v>130</v>
      </c>
      <c r="G516" s="1">
        <v>0</v>
      </c>
      <c r="P516"/>
      <c r="R516"/>
      <c r="Y516"/>
      <c r="AC516"/>
      <c r="AD516"/>
      <c r="AE516"/>
      <c r="AF516"/>
      <c r="AG516"/>
      <c r="AH516"/>
      <c r="AI516"/>
      <c r="AJ516"/>
      <c r="AK516"/>
      <c r="AL516"/>
      <c r="AM516"/>
      <c r="AN516"/>
      <c r="AO516"/>
      <c r="AP516"/>
      <c r="AQ516"/>
      <c r="AR516"/>
      <c r="AS516"/>
      <c r="AT516"/>
      <c r="AU516"/>
      <c r="AV516"/>
      <c r="AW516"/>
      <c r="AX516"/>
    </row>
    <row r="517" spans="2:50" hidden="1">
      <c r="B517" s="2" t="s">
        <v>385</v>
      </c>
      <c r="C517" s="2" t="s">
        <v>131</v>
      </c>
      <c r="D517" s="24" t="str">
        <f>VLOOKUP(C517,HDADispositiondesc!B:C,2,0)</f>
        <v>Contact Sexual Health Services within 12 hours</v>
      </c>
      <c r="E517" s="24" t="str">
        <f>VLOOKUP(F517,HDAOutcomedesc!$C:$E,3,0)</f>
        <v>010</v>
      </c>
      <c r="F517" t="s">
        <v>132</v>
      </c>
      <c r="G517" s="1">
        <v>0</v>
      </c>
      <c r="P517"/>
      <c r="R517"/>
      <c r="Y517"/>
      <c r="AC517"/>
      <c r="AD517"/>
      <c r="AE517"/>
      <c r="AF517"/>
      <c r="AG517"/>
      <c r="AH517"/>
      <c r="AI517"/>
      <c r="AJ517"/>
      <c r="AK517"/>
      <c r="AL517"/>
      <c r="AM517"/>
      <c r="AN517"/>
      <c r="AO517"/>
      <c r="AP517"/>
      <c r="AQ517"/>
      <c r="AR517"/>
      <c r="AS517"/>
      <c r="AT517"/>
      <c r="AU517"/>
      <c r="AV517"/>
      <c r="AW517"/>
      <c r="AX517"/>
    </row>
    <row r="518" spans="2:50" ht="12" hidden="1" customHeight="1">
      <c r="B518" s="2" t="s">
        <v>385</v>
      </c>
      <c r="C518" s="2" t="s">
        <v>133</v>
      </c>
      <c r="D518" s="24" t="str">
        <f>VLOOKUP(C518,HDADispositiondesc!B:C,2,0)</f>
        <v>Refer to Podiatrist</v>
      </c>
      <c r="E518" s="24" t="str">
        <f>VLOOKUP(F518,HDAOutcomedesc!$C:$E,3,0)</f>
        <v>027</v>
      </c>
      <c r="F518" t="s">
        <v>134</v>
      </c>
      <c r="G518" s="1">
        <v>0</v>
      </c>
      <c r="P518"/>
      <c r="R518"/>
      <c r="Y518"/>
      <c r="AC518"/>
      <c r="AD518"/>
      <c r="AE518"/>
      <c r="AF518"/>
      <c r="AG518"/>
      <c r="AH518"/>
      <c r="AI518"/>
      <c r="AJ518"/>
      <c r="AK518"/>
      <c r="AL518"/>
      <c r="AM518"/>
      <c r="AN518"/>
      <c r="AO518"/>
      <c r="AP518"/>
      <c r="AQ518"/>
      <c r="AR518"/>
      <c r="AS518"/>
      <c r="AT518"/>
      <c r="AU518"/>
      <c r="AV518"/>
      <c r="AW518"/>
      <c r="AX518"/>
    </row>
    <row r="519" spans="2:50" hidden="1">
      <c r="B519" s="2" t="s">
        <v>385</v>
      </c>
      <c r="C519" s="2" t="s">
        <v>135</v>
      </c>
      <c r="D519" s="24" t="str">
        <f>VLOOKUP(C519,HDADispositiondesc!B:C,2,0)</f>
        <v>Refer to Physiotherapist</v>
      </c>
      <c r="E519" s="24" t="str">
        <f>VLOOKUP(F519,HDAOutcomedesc!$C:$E,3,0)</f>
        <v>053</v>
      </c>
      <c r="F519" t="s">
        <v>136</v>
      </c>
      <c r="G519" s="1">
        <v>0</v>
      </c>
      <c r="P519"/>
      <c r="R519"/>
      <c r="Y519"/>
      <c r="AC519"/>
      <c r="AD519"/>
      <c r="AE519"/>
      <c r="AF519"/>
      <c r="AG519"/>
      <c r="AH519"/>
      <c r="AI519"/>
      <c r="AJ519"/>
      <c r="AK519"/>
      <c r="AL519"/>
      <c r="AM519"/>
      <c r="AN519"/>
      <c r="AO519"/>
      <c r="AP519"/>
      <c r="AQ519"/>
      <c r="AR519"/>
      <c r="AS519"/>
      <c r="AT519"/>
      <c r="AU519"/>
      <c r="AV519"/>
      <c r="AW519"/>
      <c r="AX519"/>
    </row>
    <row r="520" spans="2:50" hidden="1">
      <c r="B520" s="2" t="s">
        <v>385</v>
      </c>
      <c r="C520" s="2" t="s">
        <v>137</v>
      </c>
      <c r="D520" s="24" t="str">
        <f>VLOOKUP(C520,HDADispositiondesc!B:C,2,0)</f>
        <v>Refer to Dietitian</v>
      </c>
      <c r="E520" s="24" t="str">
        <f>VLOOKUP(F520,HDAOutcomedesc!$C:$E,3,0)</f>
        <v>052</v>
      </c>
      <c r="F520" s="2" t="s">
        <v>138</v>
      </c>
      <c r="G520" s="1">
        <v>0</v>
      </c>
      <c r="P520"/>
      <c r="R520"/>
      <c r="Y520"/>
      <c r="AC520"/>
      <c r="AD520"/>
      <c r="AE520"/>
      <c r="AF520"/>
      <c r="AG520"/>
      <c r="AH520"/>
      <c r="AI520"/>
      <c r="AJ520"/>
      <c r="AK520"/>
      <c r="AL520"/>
      <c r="AM520"/>
      <c r="AN520"/>
      <c r="AO520"/>
      <c r="AP520"/>
      <c r="AQ520"/>
      <c r="AR520"/>
      <c r="AS520"/>
      <c r="AT520"/>
      <c r="AU520"/>
      <c r="AV520"/>
      <c r="AW520"/>
      <c r="AX520"/>
    </row>
    <row r="521" spans="2:50" hidden="1">
      <c r="B521" s="82" t="s">
        <v>386</v>
      </c>
      <c r="C521" s="24" t="s">
        <v>42</v>
      </c>
      <c r="D521" s="24" t="str">
        <f>VLOOKUP(C521,HDADispositiondesc!B:C,2,0)</f>
        <v>Activate 000</v>
      </c>
      <c r="E521" s="24" t="str">
        <f>VLOOKUP(F521,HDAOutcomedesc!$C:$E,3,0)</f>
        <v>001</v>
      </c>
      <c r="F521" s="24" t="s">
        <v>43</v>
      </c>
      <c r="G521" s="1">
        <v>1</v>
      </c>
      <c r="P521"/>
      <c r="R521"/>
      <c r="Y521"/>
      <c r="AC521"/>
      <c r="AD521"/>
      <c r="AE521"/>
      <c r="AF521"/>
      <c r="AG521"/>
      <c r="AH521"/>
      <c r="AI521"/>
      <c r="AJ521"/>
      <c r="AK521"/>
      <c r="AL521"/>
      <c r="AM521"/>
      <c r="AN521"/>
      <c r="AO521"/>
      <c r="AP521"/>
      <c r="AQ521"/>
      <c r="AR521"/>
      <c r="AS521"/>
      <c r="AT521"/>
      <c r="AU521"/>
      <c r="AV521"/>
      <c r="AW521"/>
      <c r="AX521"/>
    </row>
    <row r="522" spans="2:50" hidden="1">
      <c r="B522" s="82" t="s">
        <v>386</v>
      </c>
      <c r="C522" s="24" t="s">
        <v>42</v>
      </c>
      <c r="D522" s="24" t="str">
        <f>VLOOKUP(C522,HDADispositiondesc!B:C,2,0)</f>
        <v>Activate 000</v>
      </c>
      <c r="E522" s="24" t="str">
        <f>VLOOKUP(F522,HDAOutcomedesc!$C:$E,3,0)</f>
        <v>051</v>
      </c>
      <c r="F522" s="24" t="s">
        <v>44</v>
      </c>
      <c r="G522" s="1">
        <v>0</v>
      </c>
      <c r="P522"/>
      <c r="R522">
        <v>3</v>
      </c>
      <c r="Y522"/>
      <c r="AC522"/>
      <c r="AD522"/>
      <c r="AE522"/>
      <c r="AF522"/>
      <c r="AG522"/>
      <c r="AH522"/>
      <c r="AI522"/>
      <c r="AJ522"/>
      <c r="AK522"/>
      <c r="AL522"/>
      <c r="AM522"/>
      <c r="AN522"/>
      <c r="AO522"/>
      <c r="AP522"/>
      <c r="AQ522"/>
      <c r="AR522"/>
      <c r="AS522"/>
      <c r="AT522"/>
      <c r="AU522"/>
      <c r="AV522"/>
      <c r="AW522"/>
      <c r="AX522"/>
    </row>
    <row r="523" spans="2:50" hidden="1">
      <c r="B523" s="82" t="s">
        <v>386</v>
      </c>
      <c r="C523" s="2" t="s">
        <v>46</v>
      </c>
      <c r="D523" s="24" t="str">
        <f>VLOOKUP(C523,HDADispositiondesc!B:C,2,0)</f>
        <v>Go to Emergency Dept</v>
      </c>
      <c r="E523" s="24" t="str">
        <f>VLOOKUP(F523,HDAOutcomedesc!$C:$E,3,0)</f>
        <v>006</v>
      </c>
      <c r="F523" s="24" t="s">
        <v>47</v>
      </c>
      <c r="G523" s="1">
        <v>1</v>
      </c>
      <c r="P523"/>
      <c r="R523"/>
      <c r="Y523"/>
      <c r="AC523"/>
      <c r="AD523"/>
      <c r="AE523"/>
      <c r="AF523"/>
      <c r="AG523"/>
      <c r="AH523"/>
      <c r="AI523"/>
      <c r="AJ523"/>
      <c r="AK523"/>
      <c r="AL523"/>
      <c r="AM523"/>
      <c r="AN523"/>
      <c r="AO523"/>
      <c r="AP523"/>
      <c r="AQ523"/>
      <c r="AR523"/>
      <c r="AS523"/>
      <c r="AT523"/>
      <c r="AU523"/>
      <c r="AV523"/>
      <c r="AW523"/>
      <c r="AX523"/>
    </row>
    <row r="524" spans="2:50" hidden="1">
      <c r="B524" s="82" t="s">
        <v>386</v>
      </c>
      <c r="C524" s="2" t="s">
        <v>46</v>
      </c>
      <c r="D524" s="24" t="str">
        <f>VLOOKUP(C524,HDADispositiondesc!B:C,2,0)</f>
        <v>Go to Emergency Dept</v>
      </c>
      <c r="E524" s="24" t="str">
        <f>VLOOKUP(F524,HDAOutcomedesc!$C:$E,3,0)</f>
        <v>051</v>
      </c>
      <c r="F524" s="24" t="s">
        <v>44</v>
      </c>
      <c r="G524" s="1">
        <v>0</v>
      </c>
      <c r="P524"/>
      <c r="R524" s="2">
        <v>3</v>
      </c>
      <c r="Y524"/>
      <c r="AC524"/>
      <c r="AD524"/>
      <c r="AE524"/>
      <c r="AF524"/>
      <c r="AG524"/>
      <c r="AH524"/>
      <c r="AI524"/>
      <c r="AJ524"/>
      <c r="AK524"/>
      <c r="AL524"/>
      <c r="AM524"/>
      <c r="AN524"/>
      <c r="AO524"/>
      <c r="AP524"/>
      <c r="AQ524"/>
      <c r="AR524"/>
      <c r="AS524"/>
      <c r="AT524"/>
      <c r="AU524"/>
      <c r="AV524"/>
      <c r="AW524"/>
      <c r="AX524"/>
    </row>
    <row r="525" spans="2:50" hidden="1">
      <c r="B525" s="82" t="s">
        <v>386</v>
      </c>
      <c r="C525" s="2" t="s">
        <v>50</v>
      </c>
      <c r="D525" s="24" t="str">
        <f>VLOOKUP(C525,HDADispositiondesc!B:C,2,0)</f>
        <v>Contact your Mental Health Provider urgently</v>
      </c>
      <c r="E525" s="24" t="str">
        <f>VLOOKUP(F525,HDAOutcomedesc!$C:$E,3,0)</f>
        <v>049</v>
      </c>
      <c r="F525" t="s">
        <v>51</v>
      </c>
      <c r="G525" s="1">
        <v>0</v>
      </c>
      <c r="P525"/>
      <c r="R525"/>
      <c r="Y525"/>
      <c r="AC525"/>
      <c r="AD525"/>
      <c r="AE525"/>
      <c r="AF525"/>
      <c r="AG525"/>
      <c r="AH525"/>
      <c r="AI525"/>
      <c r="AJ525"/>
      <c r="AK525"/>
      <c r="AL525"/>
      <c r="AM525"/>
      <c r="AN525"/>
      <c r="AO525"/>
      <c r="AP525"/>
      <c r="AQ525"/>
      <c r="AR525"/>
      <c r="AS525"/>
      <c r="AT525"/>
      <c r="AU525"/>
      <c r="AV525"/>
      <c r="AW525"/>
      <c r="AX525"/>
    </row>
    <row r="526" spans="2:50" hidden="1">
      <c r="B526" s="82" t="s">
        <v>386</v>
      </c>
      <c r="C526" s="2" t="s">
        <v>52</v>
      </c>
      <c r="D526" s="2" t="s">
        <v>53</v>
      </c>
      <c r="E526" s="24" t="str">
        <f>VLOOKUP(F526,HDAOutcomedesc!$C:$E,3,0)</f>
        <v>014</v>
      </c>
      <c r="F526" t="s">
        <v>53</v>
      </c>
      <c r="G526" s="1">
        <v>0</v>
      </c>
      <c r="P526"/>
      <c r="R526"/>
      <c r="Y526"/>
      <c r="AC526"/>
      <c r="AD526"/>
      <c r="AE526"/>
      <c r="AF526"/>
      <c r="AG526"/>
      <c r="AH526"/>
      <c r="AI526"/>
      <c r="AJ526"/>
      <c r="AK526"/>
      <c r="AL526"/>
      <c r="AM526"/>
      <c r="AN526"/>
      <c r="AO526"/>
      <c r="AP526"/>
      <c r="AQ526"/>
      <c r="AR526"/>
      <c r="AS526"/>
      <c r="AT526"/>
      <c r="AU526"/>
      <c r="AV526"/>
      <c r="AW526"/>
      <c r="AX526"/>
    </row>
    <row r="527" spans="2:50" hidden="1">
      <c r="B527" s="82" t="s">
        <v>386</v>
      </c>
      <c r="C527" s="2" t="s">
        <v>54</v>
      </c>
      <c r="D527" s="2" t="s">
        <v>55</v>
      </c>
      <c r="E527" s="24" t="str">
        <f>VLOOKUP(F527,HDAOutcomedesc!$C:$E,3,0)</f>
        <v>015</v>
      </c>
      <c r="F527" t="s">
        <v>56</v>
      </c>
      <c r="G527" s="1">
        <v>0</v>
      </c>
      <c r="P527"/>
      <c r="R527"/>
      <c r="Y527"/>
      <c r="AC527"/>
      <c r="AD527"/>
      <c r="AE527"/>
      <c r="AF527"/>
      <c r="AG527"/>
      <c r="AH527"/>
      <c r="AI527"/>
      <c r="AJ527"/>
      <c r="AK527"/>
      <c r="AL527"/>
      <c r="AM527"/>
      <c r="AN527"/>
      <c r="AO527"/>
      <c r="AP527"/>
      <c r="AQ527"/>
      <c r="AR527"/>
      <c r="AS527"/>
      <c r="AT527"/>
      <c r="AU527"/>
      <c r="AV527"/>
      <c r="AW527"/>
      <c r="AX527"/>
    </row>
    <row r="528" spans="2:50" hidden="1">
      <c r="B528" s="82" t="s">
        <v>386</v>
      </c>
      <c r="C528" t="s">
        <v>58</v>
      </c>
      <c r="D528" s="24" t="str">
        <f>VLOOKUP(C528,HDADispositiondesc!B:C,2,0)</f>
        <v>Contact your optometrist/ophthalmologist in 2 hrs</v>
      </c>
      <c r="E528" s="24" t="str">
        <f>VLOOKUP(F528,HDAOutcomedesc!$C:$E,3,0)</f>
        <v>016</v>
      </c>
      <c r="F528" t="s">
        <v>59</v>
      </c>
      <c r="G528" s="1">
        <v>0</v>
      </c>
      <c r="P528"/>
      <c r="R528"/>
      <c r="Y528"/>
      <c r="AC528"/>
      <c r="AD528"/>
      <c r="AE528"/>
      <c r="AF528"/>
      <c r="AG528"/>
      <c r="AH528"/>
      <c r="AI528"/>
      <c r="AJ528"/>
      <c r="AK528"/>
      <c r="AL528"/>
      <c r="AM528"/>
      <c r="AN528"/>
      <c r="AO528"/>
      <c r="AP528"/>
      <c r="AQ528"/>
      <c r="AR528"/>
      <c r="AS528"/>
      <c r="AT528"/>
      <c r="AU528"/>
      <c r="AV528"/>
      <c r="AW528"/>
      <c r="AX528"/>
    </row>
    <row r="529" spans="2:50" hidden="1">
      <c r="B529" s="82" t="s">
        <v>386</v>
      </c>
      <c r="C529" t="s">
        <v>61</v>
      </c>
      <c r="D529" s="24" t="str">
        <f>VLOOKUP(C529,HDADispositiondesc!B:C,2,0)</f>
        <v>Contact your optometrist/ophthalmologist in 24 hrs</v>
      </c>
      <c r="E529" s="24" t="str">
        <f>VLOOKUP(F529,HDAOutcomedesc!$C:$E,3,0)</f>
        <v>017</v>
      </c>
      <c r="F529" t="s">
        <v>62</v>
      </c>
      <c r="G529" s="1">
        <v>0</v>
      </c>
      <c r="P529"/>
      <c r="R529"/>
      <c r="Y529"/>
      <c r="AC529"/>
      <c r="AD529"/>
      <c r="AE529"/>
      <c r="AF529"/>
      <c r="AG529"/>
      <c r="AH529"/>
      <c r="AI529"/>
      <c r="AJ529"/>
      <c r="AK529"/>
      <c r="AL529"/>
      <c r="AM529"/>
      <c r="AN529"/>
      <c r="AO529"/>
      <c r="AP529"/>
      <c r="AQ529"/>
      <c r="AR529"/>
      <c r="AS529"/>
      <c r="AT529"/>
      <c r="AU529"/>
      <c r="AV529"/>
      <c r="AW529"/>
      <c r="AX529"/>
    </row>
    <row r="530" spans="2:50" hidden="1">
      <c r="B530" s="82" t="s">
        <v>386</v>
      </c>
      <c r="C530" t="s">
        <v>64</v>
      </c>
      <c r="D530" s="24" t="str">
        <f>VLOOKUP(C530,HDADispositiondesc!B:C,2,0)</f>
        <v>Contact your optometrist/ophthalmologist within a week</v>
      </c>
      <c r="E530" s="24" t="str">
        <f>VLOOKUP(F530,HDAOutcomedesc!$C:$E,3,0)</f>
        <v>018</v>
      </c>
      <c r="F530" t="s">
        <v>65</v>
      </c>
      <c r="G530" s="1">
        <v>0</v>
      </c>
      <c r="P530"/>
      <c r="R530"/>
      <c r="Y530"/>
      <c r="AC530"/>
      <c r="AD530"/>
      <c r="AE530"/>
      <c r="AF530"/>
      <c r="AG530"/>
      <c r="AH530"/>
      <c r="AI530"/>
      <c r="AJ530"/>
      <c r="AK530"/>
      <c r="AL530"/>
      <c r="AM530"/>
      <c r="AN530"/>
      <c r="AO530"/>
      <c r="AP530"/>
      <c r="AQ530"/>
      <c r="AR530"/>
      <c r="AS530"/>
      <c r="AT530"/>
      <c r="AU530"/>
      <c r="AV530"/>
      <c r="AW530"/>
      <c r="AX530"/>
    </row>
    <row r="531" spans="2:50" hidden="1">
      <c r="B531" s="82" t="s">
        <v>386</v>
      </c>
      <c r="C531" t="s">
        <v>67</v>
      </c>
      <c r="D531" s="24" t="str">
        <f>VLOOKUP(C531,HDADispositiondesc!B:C,2,0)</f>
        <v>Refer to Medicines Line</v>
      </c>
      <c r="E531" s="24" t="str">
        <f>VLOOKUP(F531,HDAOutcomedesc!$C:$E,3,0)</f>
        <v>026</v>
      </c>
      <c r="F531" t="s">
        <v>68</v>
      </c>
      <c r="G531" s="1">
        <v>1</v>
      </c>
      <c r="P531"/>
      <c r="Q531" s="2" t="s">
        <v>146</v>
      </c>
      <c r="R531"/>
      <c r="Y531"/>
      <c r="AC531"/>
      <c r="AD531"/>
      <c r="AE531"/>
      <c r="AF531"/>
      <c r="AG531"/>
      <c r="AH531"/>
      <c r="AI531"/>
      <c r="AJ531"/>
      <c r="AK531"/>
      <c r="AL531"/>
      <c r="AM531"/>
      <c r="AN531"/>
      <c r="AO531"/>
      <c r="AP531"/>
      <c r="AQ531"/>
      <c r="AR531"/>
      <c r="AS531"/>
      <c r="AT531"/>
      <c r="AU531"/>
      <c r="AV531"/>
      <c r="AW531"/>
      <c r="AX531"/>
    </row>
    <row r="532" spans="2:50" hidden="1">
      <c r="B532" s="82" t="s">
        <v>386</v>
      </c>
      <c r="C532" t="s">
        <v>67</v>
      </c>
      <c r="D532" s="24" t="str">
        <f>VLOOKUP(C532,HDADispositiondesc!B:C,2,0)</f>
        <v>Refer to Medicines Line</v>
      </c>
      <c r="E532" s="24" t="str">
        <f>VLOOKUP(F532,HDAOutcomedesc!$C:$E,3,0)</f>
        <v>041</v>
      </c>
      <c r="F532" t="s">
        <v>74</v>
      </c>
      <c r="G532" s="1">
        <v>0</v>
      </c>
      <c r="P532"/>
      <c r="R532"/>
      <c r="Y532"/>
      <c r="AC532"/>
      <c r="AD532"/>
      <c r="AE532"/>
      <c r="AF532"/>
      <c r="AG532"/>
      <c r="AH532"/>
      <c r="AI532"/>
      <c r="AJ532"/>
      <c r="AK532"/>
      <c r="AL532"/>
      <c r="AM532"/>
      <c r="AN532"/>
      <c r="AO532"/>
      <c r="AP532"/>
      <c r="AQ532"/>
      <c r="AR532"/>
      <c r="AS532"/>
      <c r="AT532"/>
      <c r="AU532"/>
      <c r="AV532"/>
      <c r="AW532"/>
      <c r="AX532"/>
    </row>
    <row r="533" spans="2:50" hidden="1">
      <c r="B533" s="82" t="s">
        <v>386</v>
      </c>
      <c r="C533" t="s">
        <v>75</v>
      </c>
      <c r="D533" s="24" t="str">
        <f>VLOOKUP(C533,HDADispositiondesc!B:C,2,0)</f>
        <v>Refer to Poisons Information Centre immediately</v>
      </c>
      <c r="E533" s="24" t="str">
        <f>VLOOKUP(F533,HDAOutcomedesc!$C:$E,3,0)</f>
        <v>050</v>
      </c>
      <c r="F533" t="s">
        <v>76</v>
      </c>
      <c r="G533" s="1">
        <v>0</v>
      </c>
      <c r="P533"/>
      <c r="R533"/>
      <c r="Y533"/>
      <c r="AC533"/>
      <c r="AD533"/>
      <c r="AE533"/>
      <c r="AF533"/>
      <c r="AG533"/>
      <c r="AH533"/>
      <c r="AI533"/>
      <c r="AJ533"/>
      <c r="AK533"/>
      <c r="AL533"/>
      <c r="AM533"/>
      <c r="AN533"/>
      <c r="AO533"/>
      <c r="AP533"/>
      <c r="AQ533"/>
      <c r="AR533"/>
      <c r="AS533"/>
      <c r="AT533"/>
      <c r="AU533"/>
      <c r="AV533"/>
      <c r="AW533"/>
      <c r="AX533"/>
    </row>
    <row r="534" spans="2:50" hidden="1">
      <c r="B534" s="82" t="s">
        <v>386</v>
      </c>
      <c r="C534" t="s">
        <v>78</v>
      </c>
      <c r="D534" s="24" t="str">
        <f>VLOOKUP(C534,HDADispositiondesc!B:C,2,0)</f>
        <v>Refer to State Pharmacy Service</v>
      </c>
      <c r="E534" s="24" t="str">
        <f>VLOOKUP(F534,HDAOutcomedesc!$C:$E,3,0)</f>
        <v>029</v>
      </c>
      <c r="F534" s="2" t="s">
        <v>79</v>
      </c>
      <c r="G534" s="1">
        <v>0</v>
      </c>
      <c r="P534"/>
      <c r="R534"/>
      <c r="Y534"/>
      <c r="AC534"/>
      <c r="AD534"/>
      <c r="AE534"/>
      <c r="AF534"/>
      <c r="AG534"/>
      <c r="AH534"/>
      <c r="AI534"/>
      <c r="AJ534"/>
      <c r="AK534"/>
      <c r="AL534"/>
      <c r="AM534"/>
      <c r="AN534"/>
      <c r="AO534"/>
      <c r="AP534"/>
      <c r="AQ534"/>
      <c r="AR534"/>
      <c r="AS534"/>
      <c r="AT534"/>
      <c r="AU534"/>
      <c r="AV534"/>
      <c r="AW534"/>
      <c r="AX534"/>
    </row>
    <row r="535" spans="2:50" hidden="1">
      <c r="B535" s="82" t="s">
        <v>386</v>
      </c>
      <c r="C535" s="2" t="s">
        <v>81</v>
      </c>
      <c r="D535" s="24" t="str">
        <f>VLOOKUP(C535,HDADispositiondesc!B:C,2,0)</f>
        <v>See dentist in 2 hrs</v>
      </c>
      <c r="E535" s="24" t="str">
        <f>VLOOKUP(F535,HDAOutcomedesc!$C:$E,3,0)</f>
        <v>011</v>
      </c>
      <c r="F535" t="s">
        <v>82</v>
      </c>
      <c r="G535" s="1">
        <v>0</v>
      </c>
      <c r="P535"/>
      <c r="R535"/>
      <c r="Y535"/>
      <c r="AC535"/>
      <c r="AD535"/>
      <c r="AE535"/>
      <c r="AF535"/>
      <c r="AG535"/>
      <c r="AH535"/>
      <c r="AI535"/>
      <c r="AJ535"/>
      <c r="AK535"/>
      <c r="AL535"/>
      <c r="AM535"/>
      <c r="AN535"/>
      <c r="AO535"/>
      <c r="AP535"/>
      <c r="AQ535"/>
      <c r="AR535"/>
      <c r="AS535"/>
      <c r="AT535"/>
      <c r="AU535"/>
      <c r="AV535"/>
      <c r="AW535"/>
      <c r="AX535"/>
    </row>
    <row r="536" spans="2:50" hidden="1">
      <c r="B536" s="82" t="s">
        <v>386</v>
      </c>
      <c r="C536" s="2" t="s">
        <v>84</v>
      </c>
      <c r="D536" s="24" t="str">
        <f>VLOOKUP(C536,HDADispositiondesc!B:C,2,0)</f>
        <v>See dentist in 24 hrs</v>
      </c>
      <c r="E536" s="24" t="str">
        <f>VLOOKUP(F536,HDAOutcomedesc!$C:$E,3,0)</f>
        <v>012</v>
      </c>
      <c r="F536" t="s">
        <v>85</v>
      </c>
      <c r="G536" s="1">
        <v>0</v>
      </c>
      <c r="P536"/>
      <c r="R536"/>
      <c r="Y536"/>
      <c r="AC536"/>
      <c r="AD536"/>
      <c r="AE536"/>
      <c r="AF536"/>
      <c r="AG536"/>
      <c r="AH536"/>
      <c r="AI536"/>
      <c r="AJ536"/>
      <c r="AK536"/>
      <c r="AL536"/>
      <c r="AM536"/>
      <c r="AN536"/>
      <c r="AO536"/>
      <c r="AP536"/>
      <c r="AQ536"/>
      <c r="AR536"/>
      <c r="AS536"/>
      <c r="AT536"/>
      <c r="AU536"/>
      <c r="AV536"/>
      <c r="AW536"/>
      <c r="AX536"/>
    </row>
    <row r="537" spans="2:50" hidden="1">
      <c r="B537" s="82" t="s">
        <v>386</v>
      </c>
      <c r="C537" s="2" t="s">
        <v>87</v>
      </c>
      <c r="D537" s="24" t="str">
        <f>VLOOKUP(C537,HDADispositiondesc!B:C,2,0)</f>
        <v>See dentist within the next week</v>
      </c>
      <c r="E537" s="24" t="str">
        <f>VLOOKUP(F537,HDAOutcomedesc!$C:$E,3,0)</f>
        <v>032</v>
      </c>
      <c r="F537" t="s">
        <v>88</v>
      </c>
      <c r="G537" s="1">
        <v>0</v>
      </c>
      <c r="P537"/>
      <c r="R537"/>
      <c r="Y537"/>
      <c r="AC537"/>
      <c r="AD537"/>
      <c r="AE537"/>
      <c r="AF537"/>
      <c r="AG537"/>
      <c r="AH537"/>
      <c r="AI537"/>
      <c r="AJ537"/>
      <c r="AK537"/>
      <c r="AL537"/>
      <c r="AM537"/>
      <c r="AN537"/>
      <c r="AO537"/>
      <c r="AP537"/>
      <c r="AQ537"/>
      <c r="AR537"/>
      <c r="AS537"/>
      <c r="AT537"/>
      <c r="AU537"/>
      <c r="AV537"/>
      <c r="AW537"/>
      <c r="AX537"/>
    </row>
    <row r="538" spans="2:50" hidden="1">
      <c r="B538" s="82" t="s">
        <v>386</v>
      </c>
      <c r="C538" s="2" t="s">
        <v>90</v>
      </c>
      <c r="D538" s="24" t="str">
        <f>VLOOKUP(C538,HDADispositiondesc!B:C,2,0)</f>
        <v>See GP in 2 hrs</v>
      </c>
      <c r="E538" s="24" t="str">
        <f>VLOOKUP(F538,HDAOutcomedesc!$C:$E,3,0)</f>
        <v>033</v>
      </c>
      <c r="F538" t="s">
        <v>91</v>
      </c>
      <c r="G538" s="184" t="s">
        <v>149</v>
      </c>
      <c r="P538"/>
      <c r="R538"/>
      <c r="Y538"/>
      <c r="AC538"/>
      <c r="AD538"/>
      <c r="AE538"/>
      <c r="AF538"/>
      <c r="AG538"/>
      <c r="AH538"/>
      <c r="AI538"/>
      <c r="AJ538"/>
      <c r="AK538"/>
      <c r="AL538"/>
      <c r="AM538"/>
      <c r="AN538"/>
      <c r="AO538"/>
      <c r="AP538"/>
      <c r="AQ538"/>
      <c r="AR538"/>
      <c r="AS538"/>
      <c r="AT538"/>
      <c r="AU538"/>
      <c r="AV538"/>
      <c r="AW538"/>
      <c r="AX538"/>
    </row>
    <row r="539" spans="2:50" hidden="1">
      <c r="B539" s="82" t="s">
        <v>386</v>
      </c>
      <c r="C539" s="2" t="s">
        <v>90</v>
      </c>
      <c r="D539" s="24" t="str">
        <f>VLOOKUP(C539,HDADispositiondesc!B:C,2,0)</f>
        <v>See GP in 2 hrs</v>
      </c>
      <c r="E539" s="24" t="str">
        <f>VLOOKUP(F539,HDAOutcomedesc!$C:$E,3,0)</f>
        <v>028</v>
      </c>
      <c r="F539" s="24" t="s">
        <v>155</v>
      </c>
      <c r="G539" s="184" t="s">
        <v>156</v>
      </c>
      <c r="O539" t="s">
        <v>96</v>
      </c>
      <c r="P539" s="24" t="s">
        <v>157</v>
      </c>
      <c r="R539" s="2">
        <v>5</v>
      </c>
      <c r="Y539"/>
      <c r="AC539"/>
      <c r="AD539"/>
      <c r="AE539"/>
      <c r="AF539"/>
      <c r="AG539"/>
      <c r="AH539"/>
      <c r="AI539"/>
      <c r="AJ539"/>
      <c r="AK539"/>
      <c r="AL539"/>
      <c r="AM539"/>
      <c r="AN539"/>
      <c r="AO539"/>
      <c r="AP539"/>
      <c r="AQ539"/>
      <c r="AR539"/>
      <c r="AS539"/>
      <c r="AT539"/>
      <c r="AU539"/>
      <c r="AV539"/>
      <c r="AW539"/>
      <c r="AX539"/>
    </row>
    <row r="540" spans="2:50" hidden="1">
      <c r="B540" s="82" t="s">
        <v>386</v>
      </c>
      <c r="C540" s="2" t="s">
        <v>90</v>
      </c>
      <c r="D540" s="24" t="str">
        <f>VLOOKUP(C540,HDADispositiondesc!B:C,2,0)</f>
        <v>See GP in 2 hrs</v>
      </c>
      <c r="E540" s="24" t="str">
        <f>VLOOKUP(F540,HDAOutcomedesc!$C:$E,3,0)</f>
        <v>051</v>
      </c>
      <c r="F540" s="24" t="s">
        <v>44</v>
      </c>
      <c r="G540" s="1">
        <v>0</v>
      </c>
      <c r="P540"/>
      <c r="R540" s="2">
        <v>3</v>
      </c>
      <c r="Y540"/>
      <c r="AC540"/>
      <c r="AD540"/>
      <c r="AE540"/>
      <c r="AF540"/>
      <c r="AG540"/>
      <c r="AH540"/>
      <c r="AI540"/>
      <c r="AJ540"/>
      <c r="AK540"/>
      <c r="AL540"/>
      <c r="AM540"/>
      <c r="AN540"/>
      <c r="AO540"/>
      <c r="AP540"/>
      <c r="AQ540"/>
      <c r="AR540"/>
      <c r="AS540"/>
      <c r="AT540"/>
      <c r="AU540"/>
      <c r="AV540"/>
      <c r="AW540"/>
      <c r="AX540"/>
    </row>
    <row r="541" spans="2:50" hidden="1">
      <c r="B541" s="82" t="s">
        <v>386</v>
      </c>
      <c r="C541" s="2" t="s">
        <v>93</v>
      </c>
      <c r="D541" s="24" t="str">
        <f>VLOOKUP(C541,HDADispositiondesc!B:C,2,0)</f>
        <v>See GP in 2 hrs, inc telehealth</v>
      </c>
      <c r="E541" s="24" t="str">
        <f>VLOOKUP(F541,HDAOutcomedesc!$C:$E,3,0)</f>
        <v>034</v>
      </c>
      <c r="F541" t="s">
        <v>94</v>
      </c>
      <c r="G541" s="184">
        <v>3</v>
      </c>
      <c r="P541"/>
      <c r="R541"/>
      <c r="Y541"/>
      <c r="AC541"/>
      <c r="AD541"/>
      <c r="AE541"/>
      <c r="AF541"/>
      <c r="AG541"/>
      <c r="AH541"/>
      <c r="AI541"/>
      <c r="AJ541"/>
      <c r="AK541"/>
      <c r="AL541"/>
      <c r="AM541"/>
      <c r="AN541"/>
      <c r="AO541"/>
      <c r="AP541"/>
      <c r="AQ541"/>
      <c r="AR541"/>
      <c r="AS541"/>
      <c r="AT541"/>
      <c r="AU541"/>
      <c r="AV541"/>
      <c r="AW541"/>
      <c r="AX541"/>
    </row>
    <row r="542" spans="2:50" hidden="1">
      <c r="B542" s="82" t="s">
        <v>386</v>
      </c>
      <c r="C542" s="2" t="s">
        <v>93</v>
      </c>
      <c r="D542" s="24" t="str">
        <f>VLOOKUP(C542,HDADispositiondesc!B:C,2,0)</f>
        <v>See GP in 2 hrs, inc telehealth</v>
      </c>
      <c r="E542" s="24" t="str">
        <f>VLOOKUP(F542,HDAOutcomedesc!$C:$E,3,0)</f>
        <v>046</v>
      </c>
      <c r="F542" t="s">
        <v>95</v>
      </c>
      <c r="G542" s="184" t="s">
        <v>156</v>
      </c>
      <c r="O542" t="s">
        <v>96</v>
      </c>
      <c r="P542" s="47" t="s">
        <v>97</v>
      </c>
      <c r="Q542" t="s">
        <v>98</v>
      </c>
      <c r="R542"/>
      <c r="Y542"/>
      <c r="AC542"/>
      <c r="AD542"/>
      <c r="AE542"/>
      <c r="AF542"/>
      <c r="AG542"/>
      <c r="AH542"/>
      <c r="AI542"/>
      <c r="AJ542"/>
      <c r="AK542"/>
      <c r="AL542"/>
      <c r="AM542"/>
      <c r="AN542"/>
      <c r="AO542"/>
      <c r="AP542"/>
      <c r="AQ542"/>
      <c r="AR542"/>
      <c r="AS542"/>
      <c r="AT542"/>
      <c r="AU542"/>
      <c r="AV542"/>
      <c r="AW542"/>
      <c r="AX542"/>
    </row>
    <row r="543" spans="2:50" hidden="1">
      <c r="B543" s="82" t="s">
        <v>386</v>
      </c>
      <c r="C543" s="2" t="s">
        <v>93</v>
      </c>
      <c r="D543" s="24" t="str">
        <f>VLOOKUP(C543,HDADispositiondesc!B:C,2,0)</f>
        <v>See GP in 2 hrs, inc telehealth</v>
      </c>
      <c r="E543" s="24" t="str">
        <f>VLOOKUP(F543,HDAOutcomedesc!$C:$E,3,0)</f>
        <v>051</v>
      </c>
      <c r="F543" s="24" t="s">
        <v>44</v>
      </c>
      <c r="G543" s="184">
        <v>0</v>
      </c>
      <c r="P543"/>
      <c r="R543" s="2">
        <v>3</v>
      </c>
      <c r="Y543"/>
      <c r="AC543"/>
      <c r="AD543"/>
      <c r="AE543"/>
      <c r="AF543"/>
      <c r="AG543"/>
      <c r="AH543"/>
      <c r="AI543"/>
      <c r="AJ543"/>
      <c r="AK543"/>
      <c r="AL543"/>
      <c r="AM543"/>
      <c r="AN543"/>
      <c r="AO543"/>
      <c r="AP543"/>
      <c r="AQ543"/>
      <c r="AR543"/>
      <c r="AS543"/>
      <c r="AT543"/>
      <c r="AU543"/>
      <c r="AV543"/>
      <c r="AW543"/>
      <c r="AX543"/>
    </row>
    <row r="544" spans="2:50" hidden="1">
      <c r="B544" s="82" t="s">
        <v>386</v>
      </c>
      <c r="C544" s="2" t="s">
        <v>93</v>
      </c>
      <c r="D544" s="24" t="str">
        <f>VLOOKUP(C544,HDADispositiondesc!B:C,2,0)</f>
        <v>See GP in 2 hrs, inc telehealth</v>
      </c>
      <c r="E544" s="24" t="str">
        <f>VLOOKUP(F544,HDAOutcomedesc!$C:$E,3,0)</f>
        <v>028</v>
      </c>
      <c r="F544" s="24" t="s">
        <v>155</v>
      </c>
      <c r="G544" s="184" t="s">
        <v>149</v>
      </c>
      <c r="O544" t="s">
        <v>96</v>
      </c>
      <c r="P544" s="24" t="s">
        <v>157</v>
      </c>
      <c r="R544" s="2">
        <v>5</v>
      </c>
      <c r="Y544"/>
      <c r="AC544"/>
      <c r="AD544"/>
      <c r="AE544"/>
      <c r="AF544"/>
      <c r="AG544"/>
      <c r="AH544"/>
      <c r="AI544"/>
      <c r="AJ544"/>
      <c r="AK544"/>
      <c r="AL544"/>
      <c r="AM544"/>
      <c r="AN544"/>
      <c r="AO544"/>
      <c r="AP544"/>
      <c r="AQ544"/>
      <c r="AR544"/>
      <c r="AS544"/>
      <c r="AT544"/>
      <c r="AU544"/>
      <c r="AV544"/>
      <c r="AW544"/>
      <c r="AX544"/>
    </row>
    <row r="545" spans="2:50" hidden="1">
      <c r="B545" s="82" t="s">
        <v>386</v>
      </c>
      <c r="C545" s="2" t="s">
        <v>100</v>
      </c>
      <c r="D545" s="24" t="str">
        <f>VLOOKUP(C545,HDADispositiondesc!B:C,2,0)</f>
        <v>See a doctor today</v>
      </c>
      <c r="E545" s="24" t="str">
        <f>VLOOKUP(F545,HDAOutcomedesc!$C:$E,3,0)</f>
        <v>035</v>
      </c>
      <c r="F545" t="s">
        <v>101</v>
      </c>
      <c r="G545" s="1">
        <v>1</v>
      </c>
      <c r="P545"/>
      <c r="R545"/>
      <c r="Y545"/>
      <c r="AC545"/>
      <c r="AD545"/>
      <c r="AE545"/>
      <c r="AF545"/>
      <c r="AG545"/>
      <c r="AH545"/>
      <c r="AI545"/>
      <c r="AJ545"/>
      <c r="AK545"/>
      <c r="AL545"/>
      <c r="AM545"/>
      <c r="AN545"/>
      <c r="AO545"/>
      <c r="AP545"/>
      <c r="AQ545"/>
      <c r="AR545"/>
      <c r="AS545"/>
      <c r="AT545"/>
      <c r="AU545"/>
      <c r="AV545"/>
      <c r="AW545"/>
      <c r="AX545"/>
    </row>
    <row r="546" spans="2:50" hidden="1">
      <c r="B546" s="82" t="s">
        <v>386</v>
      </c>
      <c r="C546" s="2" t="s">
        <v>100</v>
      </c>
      <c r="D546" s="24" t="str">
        <f>VLOOKUP(C546,HDADispositiondesc!B:C,2,0)</f>
        <v>See a doctor today</v>
      </c>
      <c r="E546" s="24" t="str">
        <f>VLOOKUP(F546,HDAOutcomedesc!$C:$E,3,0)</f>
        <v>051</v>
      </c>
      <c r="F546" s="24" t="s">
        <v>44</v>
      </c>
      <c r="G546" s="1">
        <v>0</v>
      </c>
      <c r="P546"/>
      <c r="R546" s="2">
        <v>3</v>
      </c>
      <c r="Y546"/>
      <c r="AC546"/>
      <c r="AD546"/>
      <c r="AE546"/>
      <c r="AF546"/>
      <c r="AG546"/>
      <c r="AH546"/>
      <c r="AI546"/>
      <c r="AJ546"/>
      <c r="AK546"/>
      <c r="AL546"/>
      <c r="AM546"/>
      <c r="AN546"/>
      <c r="AO546"/>
      <c r="AP546"/>
      <c r="AQ546"/>
      <c r="AR546"/>
      <c r="AS546"/>
      <c r="AT546"/>
      <c r="AU546"/>
      <c r="AV546"/>
      <c r="AW546"/>
      <c r="AX546"/>
    </row>
    <row r="547" spans="2:50" hidden="1">
      <c r="B547" s="82" t="s">
        <v>386</v>
      </c>
      <c r="C547" s="2" t="s">
        <v>103</v>
      </c>
      <c r="D547" s="24" t="str">
        <f>VLOOKUP(C547,HDADispositiondesc!B:C,2,0)</f>
        <v>See a doctor today, inc. telehealth</v>
      </c>
      <c r="E547" s="24" t="str">
        <f>VLOOKUP(F547,HDAOutcomedesc!$C:$E,3,0)</f>
        <v>036</v>
      </c>
      <c r="F547" t="s">
        <v>104</v>
      </c>
      <c r="G547" s="1">
        <v>2</v>
      </c>
      <c r="P547"/>
      <c r="R547"/>
      <c r="Y547"/>
      <c r="AC547"/>
      <c r="AD547"/>
      <c r="AE547"/>
      <c r="AF547"/>
      <c r="AG547"/>
      <c r="AH547"/>
      <c r="AI547"/>
      <c r="AJ547"/>
      <c r="AK547"/>
      <c r="AL547"/>
      <c r="AM547"/>
      <c r="AN547"/>
      <c r="AO547"/>
      <c r="AP547"/>
      <c r="AQ547"/>
      <c r="AR547"/>
      <c r="AS547"/>
      <c r="AT547"/>
      <c r="AU547"/>
      <c r="AV547"/>
      <c r="AW547"/>
      <c r="AX547"/>
    </row>
    <row r="548" spans="2:50" hidden="1">
      <c r="B548" s="82" t="s">
        <v>386</v>
      </c>
      <c r="C548" s="2" t="s">
        <v>103</v>
      </c>
      <c r="D548" s="24" t="str">
        <f>VLOOKUP(C548,HDADispositiondesc!B:C,2,0)</f>
        <v>See a doctor today, inc. telehealth</v>
      </c>
      <c r="E548" s="24" t="str">
        <f>VLOOKUP(F548,HDAOutcomedesc!$C:$E,3,0)</f>
        <v>046</v>
      </c>
      <c r="F548" t="s">
        <v>95</v>
      </c>
      <c r="G548" s="1">
        <v>1</v>
      </c>
      <c r="O548" s="2" t="s">
        <v>96</v>
      </c>
      <c r="P548" s="47" t="s">
        <v>97</v>
      </c>
      <c r="Q548" t="s">
        <v>98</v>
      </c>
      <c r="R548"/>
      <c r="Y548"/>
      <c r="AC548"/>
      <c r="AD548"/>
      <c r="AE548"/>
      <c r="AF548"/>
      <c r="AG548"/>
      <c r="AH548"/>
      <c r="AI548"/>
      <c r="AJ548"/>
      <c r="AK548"/>
      <c r="AL548"/>
      <c r="AM548"/>
      <c r="AN548"/>
      <c r="AO548"/>
      <c r="AP548"/>
      <c r="AQ548"/>
      <c r="AR548"/>
      <c r="AS548"/>
      <c r="AT548"/>
      <c r="AU548"/>
      <c r="AV548"/>
      <c r="AW548"/>
      <c r="AX548"/>
    </row>
    <row r="549" spans="2:50" hidden="1">
      <c r="B549" s="82" t="s">
        <v>386</v>
      </c>
      <c r="C549" s="2" t="s">
        <v>103</v>
      </c>
      <c r="D549" s="24" t="str">
        <f>VLOOKUP(C549,HDADispositiondesc!B:C,2,0)</f>
        <v>See a doctor today, inc. telehealth</v>
      </c>
      <c r="E549" s="24" t="str">
        <f>VLOOKUP(F549,HDAOutcomedesc!$C:$E,3,0)</f>
        <v>051</v>
      </c>
      <c r="F549" s="24" t="s">
        <v>44</v>
      </c>
      <c r="G549" s="1">
        <v>0</v>
      </c>
      <c r="P549"/>
      <c r="R549" s="2">
        <v>3</v>
      </c>
      <c r="Y549"/>
      <c r="AC549"/>
      <c r="AD549"/>
      <c r="AE549"/>
      <c r="AF549"/>
      <c r="AG549"/>
      <c r="AH549"/>
      <c r="AI549"/>
      <c r="AJ549"/>
      <c r="AK549"/>
      <c r="AL549"/>
      <c r="AM549"/>
      <c r="AN549"/>
      <c r="AO549"/>
      <c r="AP549"/>
      <c r="AQ549"/>
      <c r="AR549"/>
      <c r="AS549"/>
      <c r="AT549"/>
      <c r="AU549"/>
      <c r="AV549"/>
      <c r="AW549"/>
      <c r="AX549"/>
    </row>
    <row r="550" spans="2:50" hidden="1">
      <c r="B550" s="82" t="s">
        <v>386</v>
      </c>
      <c r="C550" s="2" t="s">
        <v>106</v>
      </c>
      <c r="D550" s="24" t="str">
        <f>VLOOKUP(C550,HDADispositiondesc!B:C,2,0)</f>
        <v>See GP within the next week</v>
      </c>
      <c r="E550" s="24" t="str">
        <f>VLOOKUP(F550,HDAOutcomedesc!$C:$E,3,0)</f>
        <v>037</v>
      </c>
      <c r="F550" t="s">
        <v>107</v>
      </c>
      <c r="G550" s="1">
        <v>1</v>
      </c>
      <c r="P550"/>
      <c r="R550"/>
      <c r="Y550"/>
      <c r="AC550"/>
      <c r="AD550"/>
      <c r="AE550"/>
      <c r="AF550"/>
      <c r="AG550"/>
      <c r="AH550"/>
      <c r="AI550"/>
      <c r="AJ550"/>
      <c r="AK550"/>
      <c r="AL550"/>
      <c r="AM550"/>
      <c r="AN550"/>
      <c r="AO550"/>
      <c r="AP550"/>
      <c r="AQ550"/>
      <c r="AR550"/>
      <c r="AS550"/>
      <c r="AT550"/>
      <c r="AU550"/>
      <c r="AV550"/>
      <c r="AW550"/>
      <c r="AX550"/>
    </row>
    <row r="551" spans="2:50" hidden="1">
      <c r="B551" s="82" t="s">
        <v>386</v>
      </c>
      <c r="C551" s="2" t="s">
        <v>106</v>
      </c>
      <c r="D551" s="24" t="str">
        <f>VLOOKUP(C551,HDADispositiondesc!B:C,2,0)</f>
        <v>See GP within the next week</v>
      </c>
      <c r="E551" s="24" t="str">
        <f>VLOOKUP(F551,HDAOutcomedesc!$C:$E,3,0)</f>
        <v>051</v>
      </c>
      <c r="F551" s="24" t="s">
        <v>44</v>
      </c>
      <c r="G551" s="1">
        <v>0</v>
      </c>
      <c r="P551"/>
      <c r="R551" s="2">
        <v>3</v>
      </c>
      <c r="Y551"/>
      <c r="AC551"/>
      <c r="AD551"/>
      <c r="AE551"/>
      <c r="AF551"/>
      <c r="AG551"/>
      <c r="AH551"/>
      <c r="AI551"/>
      <c r="AJ551"/>
      <c r="AK551"/>
      <c r="AL551"/>
      <c r="AM551"/>
      <c r="AN551"/>
      <c r="AO551"/>
      <c r="AP551"/>
      <c r="AQ551"/>
      <c r="AR551"/>
      <c r="AS551"/>
      <c r="AT551"/>
      <c r="AU551"/>
      <c r="AV551"/>
      <c r="AW551"/>
      <c r="AX551"/>
    </row>
    <row r="552" spans="2:50" hidden="1">
      <c r="B552" s="82" t="s">
        <v>386</v>
      </c>
      <c r="C552" s="2" t="s">
        <v>109</v>
      </c>
      <c r="D552" s="24" t="str">
        <f>VLOOKUP(C552,HDADispositiondesc!B:C,2,0)</f>
        <v>See GP within the next week, inc. telehealth</v>
      </c>
      <c r="E552" s="24" t="str">
        <f>VLOOKUP(F552,HDAOutcomedesc!$C:$E,3,0)</f>
        <v>038</v>
      </c>
      <c r="F552" t="s">
        <v>110</v>
      </c>
      <c r="G552" s="1">
        <v>1</v>
      </c>
      <c r="P552"/>
      <c r="R552"/>
      <c r="Y552"/>
      <c r="AC552"/>
      <c r="AD552"/>
      <c r="AE552"/>
      <c r="AF552"/>
      <c r="AG552"/>
      <c r="AH552"/>
      <c r="AI552"/>
      <c r="AJ552"/>
      <c r="AK552"/>
      <c r="AL552"/>
      <c r="AM552"/>
      <c r="AN552"/>
      <c r="AO552"/>
      <c r="AP552"/>
      <c r="AQ552"/>
      <c r="AR552"/>
      <c r="AS552"/>
      <c r="AT552"/>
      <c r="AU552"/>
      <c r="AV552"/>
      <c r="AW552"/>
      <c r="AX552"/>
    </row>
    <row r="553" spans="2:50" hidden="1">
      <c r="B553" s="82" t="s">
        <v>386</v>
      </c>
      <c r="C553" s="2" t="s">
        <v>109</v>
      </c>
      <c r="D553" s="24" t="str">
        <f>VLOOKUP(C553,HDADispositiondesc!B:C,2,0)</f>
        <v>See GP within the next week, inc. telehealth</v>
      </c>
      <c r="E553" s="24" t="str">
        <f>VLOOKUP(F553,HDAOutcomedesc!$C:$E,3,0)</f>
        <v>051</v>
      </c>
      <c r="F553" s="24" t="s">
        <v>44</v>
      </c>
      <c r="G553" s="1">
        <v>0</v>
      </c>
      <c r="P553"/>
      <c r="R553" s="2">
        <v>3</v>
      </c>
      <c r="Y553"/>
      <c r="AC553"/>
      <c r="AD553"/>
      <c r="AE553"/>
      <c r="AF553"/>
      <c r="AG553"/>
      <c r="AH553"/>
      <c r="AI553"/>
      <c r="AJ553"/>
      <c r="AK553"/>
      <c r="AL553"/>
      <c r="AM553"/>
      <c r="AN553"/>
      <c r="AO553"/>
      <c r="AP553"/>
      <c r="AQ553"/>
      <c r="AR553"/>
      <c r="AS553"/>
      <c r="AT553"/>
      <c r="AU553"/>
      <c r="AV553"/>
      <c r="AW553"/>
      <c r="AX553"/>
    </row>
    <row r="554" spans="2:50" hidden="1">
      <c r="B554" s="82" t="s">
        <v>386</v>
      </c>
      <c r="C554" s="2" t="s">
        <v>112</v>
      </c>
      <c r="D554" s="24" t="str">
        <f>VLOOKUP(C554,HDADispositiondesc!B:C,2,0)</f>
        <v>See pharmacist in 2 hrs</v>
      </c>
      <c r="E554" s="24" t="str">
        <f>VLOOKUP(F554,HDAOutcomedesc!$C:$E,3,0)</f>
        <v>041</v>
      </c>
      <c r="F554" t="s">
        <v>74</v>
      </c>
      <c r="G554" s="1">
        <v>0</v>
      </c>
      <c r="P554"/>
      <c r="R554"/>
      <c r="Y554"/>
      <c r="AC554"/>
      <c r="AD554"/>
      <c r="AE554"/>
      <c r="AF554"/>
      <c r="AG554"/>
      <c r="AH554"/>
      <c r="AI554"/>
      <c r="AJ554"/>
      <c r="AK554"/>
      <c r="AL554"/>
      <c r="AM554"/>
      <c r="AN554"/>
      <c r="AO554"/>
      <c r="AP554"/>
      <c r="AQ554"/>
      <c r="AR554"/>
      <c r="AS554"/>
      <c r="AT554"/>
      <c r="AU554"/>
      <c r="AV554"/>
      <c r="AW554"/>
      <c r="AX554"/>
    </row>
    <row r="555" spans="2:50" hidden="1">
      <c r="B555" s="82" t="s">
        <v>386</v>
      </c>
      <c r="C555" s="2" t="s">
        <v>113</v>
      </c>
      <c r="D555" s="24" t="str">
        <f>VLOOKUP(C555,HDADispositiondesc!B:C,2,0)</f>
        <v>See pharmacist in 24 hrs</v>
      </c>
      <c r="E555" s="24" t="str">
        <f>VLOOKUP(F555,HDAOutcomedesc!$C:$E,3,0)</f>
        <v>042</v>
      </c>
      <c r="F555" t="s">
        <v>114</v>
      </c>
      <c r="G555" s="1">
        <v>0</v>
      </c>
      <c r="P555"/>
      <c r="R555"/>
      <c r="Y555"/>
      <c r="AC555"/>
      <c r="AD555"/>
      <c r="AE555"/>
      <c r="AF555"/>
      <c r="AG555"/>
      <c r="AH555"/>
      <c r="AI555"/>
      <c r="AJ555"/>
      <c r="AK555"/>
      <c r="AL555"/>
      <c r="AM555"/>
      <c r="AN555"/>
      <c r="AO555"/>
      <c r="AP555"/>
      <c r="AQ555"/>
      <c r="AR555"/>
      <c r="AS555"/>
      <c r="AT555"/>
      <c r="AU555"/>
      <c r="AV555"/>
      <c r="AW555"/>
      <c r="AX555"/>
    </row>
    <row r="556" spans="2:50" hidden="1">
      <c r="B556" s="82" t="s">
        <v>386</v>
      </c>
      <c r="C556" s="2" t="s">
        <v>116</v>
      </c>
      <c r="D556" s="24" t="str">
        <f>VLOOKUP(C556,HDADispositiondesc!B:C,2,0)</f>
        <v>See pharmacist within the next week</v>
      </c>
      <c r="E556" s="24" t="str">
        <f>VLOOKUP(F556,HDAOutcomedesc!$C:$E,3,0)</f>
        <v>043</v>
      </c>
      <c r="F556" t="s">
        <v>117</v>
      </c>
      <c r="G556" s="1">
        <v>0</v>
      </c>
      <c r="P556"/>
      <c r="R556"/>
      <c r="Y556"/>
      <c r="AC556"/>
      <c r="AD556"/>
      <c r="AE556"/>
      <c r="AF556"/>
      <c r="AG556"/>
      <c r="AH556"/>
      <c r="AI556"/>
      <c r="AJ556"/>
      <c r="AK556"/>
      <c r="AL556"/>
      <c r="AM556"/>
      <c r="AN556"/>
      <c r="AO556"/>
      <c r="AP556"/>
      <c r="AQ556"/>
      <c r="AR556"/>
      <c r="AS556"/>
      <c r="AT556"/>
      <c r="AU556"/>
      <c r="AV556"/>
      <c r="AW556"/>
      <c r="AX556"/>
    </row>
    <row r="557" spans="2:50" ht="17.899999999999999" hidden="1" customHeight="1">
      <c r="B557" s="82" t="s">
        <v>386</v>
      </c>
      <c r="C557" s="2" t="s">
        <v>119</v>
      </c>
      <c r="D557" s="24" t="str">
        <f>VLOOKUP(C557,HDADispositiondesc!B:C,2,0)</f>
        <v>See primary maternity care provider in 2 hrs</v>
      </c>
      <c r="E557" s="24" t="str">
        <f>VLOOKUP(F557,HDAOutcomedesc!$C:$E,3,0)</f>
        <v>019</v>
      </c>
      <c r="F557" t="s">
        <v>120</v>
      </c>
      <c r="G557" s="1">
        <v>0</v>
      </c>
      <c r="P557"/>
      <c r="R557"/>
      <c r="Y557"/>
      <c r="AC557"/>
      <c r="AD557"/>
      <c r="AE557"/>
      <c r="AF557"/>
      <c r="AG557"/>
      <c r="AH557"/>
      <c r="AI557"/>
      <c r="AJ557"/>
      <c r="AK557"/>
      <c r="AL557"/>
      <c r="AM557"/>
      <c r="AN557"/>
      <c r="AO557"/>
      <c r="AP557"/>
      <c r="AQ557"/>
      <c r="AR557"/>
      <c r="AS557"/>
      <c r="AT557"/>
      <c r="AU557"/>
      <c r="AV557"/>
      <c r="AW557"/>
      <c r="AX557"/>
    </row>
    <row r="558" spans="2:50" hidden="1">
      <c r="B558" s="82" t="s">
        <v>386</v>
      </c>
      <c r="C558" s="2" t="s">
        <v>122</v>
      </c>
      <c r="D558" s="24" t="str">
        <f>VLOOKUP(C558,HDADispositiondesc!B:C,2,0)</f>
        <v>See primary maternity care provider in 24 hrs</v>
      </c>
      <c r="E558" s="24" t="str">
        <f>VLOOKUP(F558,HDAOutcomedesc!$C:$E,3,0)</f>
        <v>020</v>
      </c>
      <c r="F558" t="s">
        <v>123</v>
      </c>
      <c r="G558" s="1">
        <v>0</v>
      </c>
      <c r="P558"/>
      <c r="R558"/>
      <c r="Y558"/>
      <c r="AC558"/>
      <c r="AD558"/>
      <c r="AE558"/>
      <c r="AF558"/>
      <c r="AG558"/>
      <c r="AH558"/>
      <c r="AI558"/>
      <c r="AJ558"/>
      <c r="AK558"/>
      <c r="AL558"/>
      <c r="AM558"/>
      <c r="AN558"/>
      <c r="AO558"/>
      <c r="AP558"/>
      <c r="AQ558"/>
      <c r="AR558"/>
      <c r="AS558"/>
      <c r="AT558"/>
      <c r="AU558"/>
      <c r="AV558"/>
      <c r="AW558"/>
      <c r="AX558"/>
    </row>
    <row r="559" spans="2:50" hidden="1">
      <c r="B559" s="82" t="s">
        <v>386</v>
      </c>
      <c r="C559" s="2" t="s">
        <v>124</v>
      </c>
      <c r="D559" s="24" t="str">
        <f>VLOOKUP(C559,HDADispositiondesc!B:C,2,0)</f>
        <v>See primary maternity care provider within the next week</v>
      </c>
      <c r="E559" s="24" t="str">
        <f>VLOOKUP(F559,HDAOutcomedesc!$C:$E,3,0)</f>
        <v>021</v>
      </c>
      <c r="F559" t="s">
        <v>125</v>
      </c>
      <c r="G559" s="1">
        <v>0</v>
      </c>
      <c r="P559"/>
      <c r="R559"/>
      <c r="Y559"/>
      <c r="AC559"/>
      <c r="AD559"/>
      <c r="AE559"/>
      <c r="AF559"/>
      <c r="AG559"/>
      <c r="AH559"/>
      <c r="AI559"/>
      <c r="AJ559"/>
      <c r="AK559"/>
      <c r="AL559"/>
      <c r="AM559"/>
      <c r="AN559"/>
      <c r="AO559"/>
      <c r="AP559"/>
      <c r="AQ559"/>
      <c r="AR559"/>
      <c r="AS559"/>
      <c r="AT559"/>
      <c r="AU559"/>
      <c r="AV559"/>
      <c r="AW559"/>
      <c r="AX559"/>
    </row>
    <row r="560" spans="2:50" hidden="1">
      <c r="B560" s="82" t="s">
        <v>386</v>
      </c>
      <c r="C560" s="2" t="s">
        <v>126</v>
      </c>
      <c r="D560" s="24" t="str">
        <f>VLOOKUP(C560,HDADispositiondesc!B:C,2,0)</f>
        <v>Self care</v>
      </c>
      <c r="E560" s="24" t="str">
        <f>VLOOKUP(F560,HDAOutcomedesc!$C:$E,3,0)</f>
        <v>044</v>
      </c>
      <c r="F560" t="s">
        <v>127</v>
      </c>
      <c r="G560" s="1">
        <v>0</v>
      </c>
      <c r="P560"/>
      <c r="R560"/>
      <c r="Y560"/>
      <c r="AC560"/>
      <c r="AD560"/>
      <c r="AE560"/>
      <c r="AF560"/>
      <c r="AG560"/>
      <c r="AH560"/>
      <c r="AI560"/>
      <c r="AJ560"/>
      <c r="AK560"/>
      <c r="AL560"/>
      <c r="AM560"/>
      <c r="AN560"/>
      <c r="AO560"/>
      <c r="AP560"/>
      <c r="AQ560"/>
      <c r="AR560"/>
      <c r="AS560"/>
      <c r="AT560"/>
      <c r="AU560"/>
      <c r="AV560"/>
      <c r="AW560"/>
      <c r="AX560"/>
    </row>
    <row r="561" spans="2:50" hidden="1">
      <c r="B561" s="82" t="s">
        <v>386</v>
      </c>
      <c r="C561" s="2" t="s">
        <v>66</v>
      </c>
      <c r="D561" s="24" t="str">
        <f>VLOOKUP(C561,HDADispositiondesc!B:C,2,0)</f>
        <v>Arrange Emergency Contraception within the next 2 hours</v>
      </c>
      <c r="E561" s="24" t="str">
        <f>VLOOKUP(F561,HDAOutcomedesc!$C:$E,3,0)</f>
        <v>004</v>
      </c>
      <c r="F561" t="s">
        <v>128</v>
      </c>
      <c r="G561" s="1">
        <v>0</v>
      </c>
      <c r="P561"/>
      <c r="R561"/>
      <c r="Y561"/>
      <c r="AC561"/>
      <c r="AD561"/>
      <c r="AE561"/>
      <c r="AF561"/>
      <c r="AG561"/>
      <c r="AH561"/>
      <c r="AI561"/>
      <c r="AJ561"/>
      <c r="AK561"/>
      <c r="AL561"/>
      <c r="AM561"/>
      <c r="AN561"/>
      <c r="AO561"/>
      <c r="AP561"/>
      <c r="AQ561"/>
      <c r="AR561"/>
      <c r="AS561"/>
      <c r="AT561"/>
      <c r="AU561"/>
      <c r="AV561"/>
      <c r="AW561"/>
      <c r="AX561"/>
    </row>
    <row r="562" spans="2:50" hidden="1">
      <c r="B562" s="82" t="s">
        <v>386</v>
      </c>
      <c r="C562" s="2" t="s">
        <v>129</v>
      </c>
      <c r="D562" s="24" t="str">
        <f>VLOOKUP(C562,HDADispositiondesc!B:C,2,0)</f>
        <v>Contact Maternal Child Health Nurse</v>
      </c>
      <c r="E562" s="24" t="str">
        <f>VLOOKUP(F562,HDAOutcomedesc!$C:$E,3,0)</f>
        <v>008</v>
      </c>
      <c r="F562" t="s">
        <v>130</v>
      </c>
      <c r="G562" s="1">
        <v>0</v>
      </c>
      <c r="P562"/>
      <c r="R562"/>
      <c r="Y562"/>
      <c r="AC562"/>
      <c r="AD562"/>
      <c r="AE562"/>
      <c r="AF562"/>
      <c r="AG562"/>
      <c r="AH562"/>
      <c r="AI562"/>
      <c r="AJ562"/>
      <c r="AK562"/>
      <c r="AL562"/>
      <c r="AM562"/>
      <c r="AN562"/>
      <c r="AO562"/>
      <c r="AP562"/>
      <c r="AQ562"/>
      <c r="AR562"/>
      <c r="AS562"/>
      <c r="AT562"/>
      <c r="AU562"/>
      <c r="AV562"/>
      <c r="AW562"/>
      <c r="AX562"/>
    </row>
    <row r="563" spans="2:50" hidden="1">
      <c r="B563" s="82" t="s">
        <v>386</v>
      </c>
      <c r="C563" s="2" t="s">
        <v>131</v>
      </c>
      <c r="D563" s="24" t="str">
        <f>VLOOKUP(C563,HDADispositiondesc!B:C,2,0)</f>
        <v>Contact Sexual Health Services within 12 hours</v>
      </c>
      <c r="E563" s="24" t="str">
        <f>VLOOKUP(F563,HDAOutcomedesc!$C:$E,3,0)</f>
        <v>010</v>
      </c>
      <c r="F563" t="s">
        <v>132</v>
      </c>
      <c r="G563" s="1">
        <v>0</v>
      </c>
      <c r="P563"/>
      <c r="R563"/>
      <c r="Y563"/>
      <c r="AC563"/>
      <c r="AD563"/>
      <c r="AE563"/>
      <c r="AF563"/>
      <c r="AG563"/>
      <c r="AH563"/>
      <c r="AI563"/>
      <c r="AJ563"/>
      <c r="AK563"/>
      <c r="AL563"/>
      <c r="AM563"/>
      <c r="AN563"/>
      <c r="AO563"/>
      <c r="AP563"/>
      <c r="AQ563"/>
      <c r="AR563"/>
      <c r="AS563"/>
      <c r="AT563"/>
      <c r="AU563"/>
      <c r="AV563"/>
      <c r="AW563"/>
      <c r="AX563"/>
    </row>
    <row r="564" spans="2:50" hidden="1">
      <c r="B564" s="82" t="s">
        <v>386</v>
      </c>
      <c r="C564" s="2" t="s">
        <v>133</v>
      </c>
      <c r="D564" s="24" t="str">
        <f>VLOOKUP(C564,HDADispositiondesc!B:C,2,0)</f>
        <v>Refer to Podiatrist</v>
      </c>
      <c r="E564" s="24" t="str">
        <f>VLOOKUP(F564,HDAOutcomedesc!$C:$E,3,0)</f>
        <v>027</v>
      </c>
      <c r="F564" t="s">
        <v>134</v>
      </c>
      <c r="G564" s="1">
        <v>0</v>
      </c>
      <c r="P564"/>
      <c r="R564"/>
      <c r="Y564"/>
      <c r="AC564"/>
      <c r="AD564"/>
      <c r="AE564"/>
      <c r="AF564"/>
      <c r="AG564"/>
      <c r="AH564"/>
      <c r="AI564"/>
      <c r="AJ564"/>
      <c r="AK564"/>
      <c r="AL564"/>
      <c r="AM564"/>
      <c r="AN564"/>
      <c r="AO564"/>
      <c r="AP564"/>
      <c r="AQ564"/>
      <c r="AR564"/>
      <c r="AS564"/>
      <c r="AT564"/>
      <c r="AU564"/>
      <c r="AV564"/>
      <c r="AW564"/>
      <c r="AX564"/>
    </row>
    <row r="565" spans="2:50" hidden="1">
      <c r="B565" s="82" t="s">
        <v>386</v>
      </c>
      <c r="C565" s="2" t="s">
        <v>135</v>
      </c>
      <c r="D565" s="24" t="str">
        <f>VLOOKUP(C565,HDADispositiondesc!B:C,2,0)</f>
        <v>Refer to Physiotherapist</v>
      </c>
      <c r="E565" s="24" t="str">
        <f>VLOOKUP(F565,HDAOutcomedesc!$C:$E,3,0)</f>
        <v>053</v>
      </c>
      <c r="F565" t="s">
        <v>136</v>
      </c>
      <c r="G565" s="1">
        <v>0</v>
      </c>
      <c r="P565"/>
      <c r="R565"/>
      <c r="Y565"/>
      <c r="AC565"/>
      <c r="AD565"/>
      <c r="AE565"/>
      <c r="AF565"/>
      <c r="AG565"/>
      <c r="AH565"/>
      <c r="AI565"/>
      <c r="AJ565"/>
      <c r="AK565"/>
      <c r="AL565"/>
      <c r="AM565"/>
      <c r="AN565"/>
      <c r="AO565"/>
      <c r="AP565"/>
      <c r="AQ565"/>
      <c r="AR565"/>
      <c r="AS565"/>
      <c r="AT565"/>
      <c r="AU565"/>
      <c r="AV565"/>
      <c r="AW565"/>
      <c r="AX565"/>
    </row>
    <row r="566" spans="2:50" hidden="1">
      <c r="B566" s="82" t="s">
        <v>386</v>
      </c>
      <c r="C566" s="2" t="s">
        <v>137</v>
      </c>
      <c r="D566" s="24" t="str">
        <f>VLOOKUP(C566,HDADispositiondesc!B:C,2,0)</f>
        <v>Refer to Dietitian</v>
      </c>
      <c r="E566" s="24" t="str">
        <f>VLOOKUP(F566,HDAOutcomedesc!$C:$E,3,0)</f>
        <v>052</v>
      </c>
      <c r="F566" s="2" t="s">
        <v>138</v>
      </c>
      <c r="G566" s="1">
        <v>0</v>
      </c>
      <c r="P566"/>
      <c r="R566"/>
      <c r="Y566"/>
      <c r="AC566"/>
      <c r="AD566"/>
      <c r="AE566"/>
      <c r="AF566"/>
      <c r="AG566"/>
      <c r="AH566"/>
      <c r="AI566"/>
      <c r="AJ566"/>
      <c r="AK566"/>
      <c r="AL566"/>
      <c r="AM566"/>
      <c r="AN566"/>
      <c r="AO566"/>
      <c r="AP566"/>
      <c r="AQ566"/>
      <c r="AR566"/>
      <c r="AS566"/>
      <c r="AT566"/>
      <c r="AU566"/>
      <c r="AV566"/>
      <c r="AW566"/>
      <c r="AX566"/>
    </row>
    <row r="567" spans="2:50">
      <c r="B567" s="82" t="s">
        <v>386</v>
      </c>
      <c r="C567" t="s">
        <v>387</v>
      </c>
      <c r="D567" t="s">
        <v>388</v>
      </c>
      <c r="E567" s="24" t="str">
        <f>VLOOKUP(F567,HDAOutcomedesc!$C:$E,3,0)</f>
        <v>039</v>
      </c>
      <c r="F567" t="s">
        <v>389</v>
      </c>
      <c r="G567" s="1">
        <v>0</v>
      </c>
      <c r="P567"/>
      <c r="R567"/>
      <c r="S567" t="s">
        <v>194</v>
      </c>
      <c r="Y567" s="139" t="s">
        <v>379</v>
      </c>
      <c r="AA567" t="s">
        <v>151</v>
      </c>
      <c r="AB567" t="s">
        <v>270</v>
      </c>
      <c r="AC567"/>
      <c r="AD567"/>
      <c r="AE567"/>
      <c r="AF567"/>
      <c r="AG567"/>
      <c r="AH567"/>
      <c r="AI567"/>
      <c r="AJ567"/>
      <c r="AK567"/>
      <c r="AL567"/>
      <c r="AM567"/>
      <c r="AN567"/>
      <c r="AO567"/>
      <c r="AP567"/>
      <c r="AQ567"/>
      <c r="AR567"/>
      <c r="AS567"/>
      <c r="AT567"/>
      <c r="AU567"/>
      <c r="AV567"/>
      <c r="AW567"/>
      <c r="AX567"/>
    </row>
    <row r="568" spans="2:50">
      <c r="B568" s="82" t="s">
        <v>386</v>
      </c>
      <c r="C568" t="s">
        <v>390</v>
      </c>
      <c r="D568" t="s">
        <v>391</v>
      </c>
      <c r="E568" s="24" t="str">
        <f>VLOOKUP(F568,HDAOutcomedesc!$C:$E,3,0)</f>
        <v>040</v>
      </c>
      <c r="F568" t="s">
        <v>392</v>
      </c>
      <c r="G568" s="1">
        <v>0</v>
      </c>
      <c r="P568"/>
      <c r="R568"/>
      <c r="S568" t="s">
        <v>194</v>
      </c>
      <c r="Y568" s="139" t="s">
        <v>379</v>
      </c>
      <c r="AA568" t="s">
        <v>151</v>
      </c>
      <c r="AB568" t="s">
        <v>270</v>
      </c>
      <c r="AC568"/>
      <c r="AD568"/>
      <c r="AE568"/>
      <c r="AF568"/>
      <c r="AG568"/>
      <c r="AH568"/>
      <c r="AI568"/>
      <c r="AJ568"/>
      <c r="AK568"/>
      <c r="AL568"/>
      <c r="AM568"/>
      <c r="AN568"/>
      <c r="AO568"/>
      <c r="AP568"/>
      <c r="AQ568"/>
      <c r="AR568"/>
      <c r="AS568"/>
      <c r="AT568"/>
      <c r="AU568"/>
      <c r="AV568"/>
      <c r="AW568"/>
      <c r="AX568"/>
    </row>
    <row r="569" spans="2:50" hidden="1">
      <c r="B569" s="83" t="s">
        <v>393</v>
      </c>
      <c r="C569" s="24" t="s">
        <v>42</v>
      </c>
      <c r="D569" s="24" t="str">
        <f>VLOOKUP(C569,HDADispositiondesc!B:C,2,0)</f>
        <v>Activate 000</v>
      </c>
      <c r="E569" s="24" t="str">
        <f>VLOOKUP(F569,HDAOutcomedesc!$C:$E,3,0)</f>
        <v>001</v>
      </c>
      <c r="F569" s="24" t="s">
        <v>43</v>
      </c>
      <c r="G569" s="1">
        <v>0</v>
      </c>
      <c r="P569"/>
      <c r="R569"/>
      <c r="Y569"/>
      <c r="AC569"/>
      <c r="AD569"/>
      <c r="AE569"/>
      <c r="AF569"/>
      <c r="AG569"/>
      <c r="AH569"/>
      <c r="AI569"/>
      <c r="AJ569"/>
      <c r="AK569"/>
      <c r="AL569"/>
      <c r="AM569"/>
      <c r="AN569"/>
      <c r="AO569"/>
      <c r="AP569"/>
      <c r="AQ569"/>
      <c r="AR569"/>
      <c r="AS569"/>
      <c r="AT569"/>
      <c r="AU569"/>
      <c r="AV569"/>
      <c r="AW569"/>
      <c r="AX569"/>
    </row>
    <row r="570" spans="2:50" hidden="1">
      <c r="B570" s="83" t="s">
        <v>393</v>
      </c>
      <c r="C570" s="24" t="s">
        <v>42</v>
      </c>
      <c r="D570" s="24" t="str">
        <f>VLOOKUP(C570,HDADispositiondesc!B:C,2,0)</f>
        <v>Activate 000</v>
      </c>
      <c r="E570" s="24" t="str">
        <f>VLOOKUP(F570,HDAOutcomedesc!$C:$E,3,0)</f>
        <v>051</v>
      </c>
      <c r="F570" s="24" t="s">
        <v>44</v>
      </c>
      <c r="G570" s="1">
        <v>1</v>
      </c>
      <c r="P570"/>
      <c r="R570">
        <v>3</v>
      </c>
      <c r="Y570"/>
      <c r="AC570"/>
      <c r="AD570"/>
      <c r="AE570"/>
      <c r="AF570"/>
      <c r="AG570"/>
      <c r="AH570"/>
      <c r="AI570"/>
      <c r="AJ570"/>
      <c r="AK570"/>
      <c r="AL570"/>
      <c r="AM570"/>
      <c r="AN570"/>
      <c r="AO570"/>
      <c r="AP570"/>
      <c r="AQ570"/>
      <c r="AR570"/>
      <c r="AS570"/>
      <c r="AT570"/>
      <c r="AU570"/>
      <c r="AV570"/>
      <c r="AW570"/>
      <c r="AX570"/>
    </row>
    <row r="571" spans="2:50" hidden="1">
      <c r="B571" s="83" t="s">
        <v>393</v>
      </c>
      <c r="C571" s="2" t="s">
        <v>46</v>
      </c>
      <c r="D571" s="24" t="str">
        <f>VLOOKUP(C571,HDADispositiondesc!B:C,2,0)</f>
        <v>Go to Emergency Dept</v>
      </c>
      <c r="E571" s="24" t="str">
        <f>VLOOKUP(F571,HDAOutcomedesc!$C:$E,3,0)</f>
        <v>006</v>
      </c>
      <c r="F571" s="24" t="s">
        <v>47</v>
      </c>
      <c r="G571" s="1">
        <v>0</v>
      </c>
      <c r="P571"/>
      <c r="R571"/>
      <c r="Y571"/>
      <c r="AC571"/>
      <c r="AD571"/>
      <c r="AE571"/>
      <c r="AF571"/>
      <c r="AG571"/>
      <c r="AH571"/>
      <c r="AI571"/>
      <c r="AJ571"/>
      <c r="AK571"/>
      <c r="AL571"/>
      <c r="AM571"/>
      <c r="AN571"/>
      <c r="AO571"/>
      <c r="AP571"/>
      <c r="AQ571"/>
      <c r="AR571"/>
      <c r="AS571"/>
      <c r="AT571"/>
      <c r="AU571"/>
      <c r="AV571"/>
      <c r="AW571"/>
      <c r="AX571"/>
    </row>
    <row r="572" spans="2:50" hidden="1">
      <c r="B572" s="83" t="s">
        <v>393</v>
      </c>
      <c r="C572" s="2" t="s">
        <v>46</v>
      </c>
      <c r="D572" s="24" t="str">
        <f>VLOOKUP(C572,HDADispositiondesc!B:C,2,0)</f>
        <v>Go to Emergency Dept</v>
      </c>
      <c r="E572" s="24" t="str">
        <f>VLOOKUP(F572,HDAOutcomedesc!$C:$E,3,0)</f>
        <v>051</v>
      </c>
      <c r="F572" s="24" t="s">
        <v>44</v>
      </c>
      <c r="G572" s="1">
        <v>1</v>
      </c>
      <c r="P572"/>
      <c r="R572">
        <v>3</v>
      </c>
      <c r="Y572"/>
      <c r="AC572"/>
      <c r="AD572"/>
      <c r="AE572"/>
      <c r="AF572"/>
      <c r="AG572"/>
      <c r="AH572"/>
      <c r="AI572"/>
      <c r="AJ572"/>
      <c r="AK572"/>
      <c r="AL572"/>
      <c r="AM572"/>
      <c r="AN572"/>
      <c r="AO572"/>
      <c r="AP572"/>
      <c r="AQ572"/>
      <c r="AR572"/>
      <c r="AS572"/>
      <c r="AT572"/>
      <c r="AU572"/>
      <c r="AV572"/>
      <c r="AW572"/>
      <c r="AX572"/>
    </row>
    <row r="573" spans="2:50" hidden="1">
      <c r="B573" s="83" t="s">
        <v>393</v>
      </c>
      <c r="C573" s="2" t="s">
        <v>50</v>
      </c>
      <c r="D573" s="24" t="str">
        <f>VLOOKUP(C573,HDADispositiondesc!B:C,2,0)</f>
        <v>Contact your Mental Health Provider urgently</v>
      </c>
      <c r="E573" s="24" t="str">
        <f>VLOOKUP(F573,HDAOutcomedesc!$C:$E,3,0)</f>
        <v>049</v>
      </c>
      <c r="F573" t="s">
        <v>51</v>
      </c>
      <c r="G573" s="1">
        <v>0</v>
      </c>
      <c r="P573"/>
      <c r="R573"/>
      <c r="Y573"/>
      <c r="AC573"/>
      <c r="AD573"/>
      <c r="AE573"/>
      <c r="AF573"/>
      <c r="AG573"/>
      <c r="AH573"/>
      <c r="AI573"/>
      <c r="AJ573"/>
      <c r="AK573"/>
      <c r="AL573"/>
      <c r="AM573"/>
      <c r="AN573"/>
      <c r="AO573"/>
      <c r="AP573"/>
      <c r="AQ573"/>
      <c r="AR573"/>
      <c r="AS573"/>
      <c r="AT573"/>
      <c r="AU573"/>
      <c r="AV573"/>
      <c r="AW573"/>
      <c r="AX573"/>
    </row>
    <row r="574" spans="2:50" hidden="1">
      <c r="B574" s="83" t="s">
        <v>393</v>
      </c>
      <c r="C574" s="2" t="s">
        <v>52</v>
      </c>
      <c r="D574" s="24" t="str">
        <f>VLOOKUP(C574,HDADispositiondesc!B:C,2,0)</f>
        <v>Contact your Mental Health Provider today</v>
      </c>
      <c r="E574" s="24" t="str">
        <f>VLOOKUP(F574,HDAOutcomedesc!$C:$E,3,0)</f>
        <v>014</v>
      </c>
      <c r="F574" t="s">
        <v>53</v>
      </c>
      <c r="G574" s="1">
        <v>0</v>
      </c>
      <c r="P574"/>
      <c r="R574"/>
      <c r="Y574"/>
      <c r="AC574"/>
      <c r="AD574"/>
      <c r="AE574"/>
      <c r="AF574"/>
      <c r="AG574"/>
      <c r="AH574"/>
      <c r="AI574"/>
      <c r="AJ574"/>
      <c r="AK574"/>
      <c r="AL574"/>
      <c r="AM574"/>
      <c r="AN574"/>
      <c r="AO574"/>
      <c r="AP574"/>
      <c r="AQ574"/>
      <c r="AR574"/>
      <c r="AS574"/>
      <c r="AT574"/>
      <c r="AU574"/>
      <c r="AV574"/>
      <c r="AW574"/>
      <c r="AX574"/>
    </row>
    <row r="575" spans="2:50" hidden="1">
      <c r="B575" s="83" t="s">
        <v>393</v>
      </c>
      <c r="C575" s="2" t="s">
        <v>54</v>
      </c>
      <c r="D575" s="24" t="str">
        <f>VLOOKUP(C575,HDADispositiondesc!B:C,2,0)</f>
        <v>Contact your Mental Health Provider this week</v>
      </c>
      <c r="E575" s="24" t="str">
        <f>VLOOKUP(F575,HDAOutcomedesc!$C:$E,3,0)</f>
        <v>015</v>
      </c>
      <c r="F575" t="s">
        <v>56</v>
      </c>
      <c r="G575" s="1">
        <v>0</v>
      </c>
      <c r="P575"/>
      <c r="R575"/>
      <c r="Y575"/>
      <c r="AC575"/>
      <c r="AD575"/>
      <c r="AE575"/>
      <c r="AF575"/>
      <c r="AG575"/>
      <c r="AH575"/>
      <c r="AI575"/>
      <c r="AJ575"/>
      <c r="AK575"/>
      <c r="AL575"/>
      <c r="AM575"/>
      <c r="AN575"/>
      <c r="AO575"/>
      <c r="AP575"/>
      <c r="AQ575"/>
      <c r="AR575"/>
      <c r="AS575"/>
      <c r="AT575"/>
      <c r="AU575"/>
      <c r="AV575"/>
      <c r="AW575"/>
      <c r="AX575"/>
    </row>
    <row r="576" spans="2:50" hidden="1">
      <c r="B576" s="83" t="s">
        <v>393</v>
      </c>
      <c r="C576" t="s">
        <v>58</v>
      </c>
      <c r="D576" s="24" t="str">
        <f>VLOOKUP(C576,HDADispositiondesc!B:C,2,0)</f>
        <v>Contact your optometrist/ophthalmologist in 2 hrs</v>
      </c>
      <c r="E576" s="24" t="str">
        <f>VLOOKUP(F576,HDAOutcomedesc!$C:$E,3,0)</f>
        <v>016</v>
      </c>
      <c r="F576" t="s">
        <v>59</v>
      </c>
      <c r="G576" s="1">
        <v>0</v>
      </c>
      <c r="P576"/>
      <c r="R576"/>
      <c r="Y576"/>
      <c r="AC576"/>
      <c r="AD576"/>
      <c r="AE576"/>
      <c r="AF576"/>
      <c r="AG576"/>
      <c r="AH576"/>
      <c r="AI576"/>
      <c r="AJ576"/>
      <c r="AK576"/>
      <c r="AL576"/>
      <c r="AM576"/>
      <c r="AN576"/>
      <c r="AO576"/>
      <c r="AP576"/>
      <c r="AQ576"/>
      <c r="AR576"/>
      <c r="AS576"/>
      <c r="AT576"/>
      <c r="AU576"/>
      <c r="AV576"/>
      <c r="AW576"/>
      <c r="AX576"/>
    </row>
    <row r="577" spans="2:50" ht="12.65" hidden="1" customHeight="1">
      <c r="B577" s="83" t="s">
        <v>393</v>
      </c>
      <c r="C577" t="s">
        <v>61</v>
      </c>
      <c r="D577" s="24" t="str">
        <f>VLOOKUP(C577,HDADispositiondesc!B:C,2,0)</f>
        <v>Contact your optometrist/ophthalmologist in 24 hrs</v>
      </c>
      <c r="E577" s="24" t="str">
        <f>VLOOKUP(F577,HDAOutcomedesc!$C:$E,3,0)</f>
        <v>017</v>
      </c>
      <c r="F577" t="s">
        <v>62</v>
      </c>
      <c r="G577" s="1">
        <v>0</v>
      </c>
      <c r="P577"/>
      <c r="R577"/>
      <c r="Y577"/>
      <c r="AC577"/>
      <c r="AD577"/>
      <c r="AE577"/>
      <c r="AF577"/>
      <c r="AG577"/>
      <c r="AH577"/>
      <c r="AI577"/>
      <c r="AJ577"/>
      <c r="AK577"/>
      <c r="AL577"/>
      <c r="AM577"/>
      <c r="AN577"/>
      <c r="AO577"/>
      <c r="AP577"/>
      <c r="AQ577"/>
      <c r="AR577"/>
      <c r="AS577"/>
      <c r="AT577"/>
      <c r="AU577"/>
      <c r="AV577"/>
      <c r="AW577"/>
      <c r="AX577"/>
    </row>
    <row r="578" spans="2:50" hidden="1">
      <c r="B578" s="83" t="s">
        <v>393</v>
      </c>
      <c r="C578" t="s">
        <v>64</v>
      </c>
      <c r="D578" s="24" t="str">
        <f>VLOOKUP(C578,HDADispositiondesc!B:C,2,0)</f>
        <v>Contact your optometrist/ophthalmologist within a week</v>
      </c>
      <c r="E578" s="24" t="str">
        <f>VLOOKUP(F578,HDAOutcomedesc!$C:$E,3,0)</f>
        <v>018</v>
      </c>
      <c r="F578" t="s">
        <v>65</v>
      </c>
      <c r="G578" s="1">
        <v>0</v>
      </c>
      <c r="P578"/>
      <c r="R578"/>
      <c r="Y578"/>
      <c r="AC578"/>
      <c r="AD578"/>
      <c r="AE578"/>
      <c r="AF578"/>
      <c r="AG578"/>
      <c r="AH578"/>
      <c r="AI578"/>
      <c r="AJ578"/>
      <c r="AK578"/>
      <c r="AL578"/>
      <c r="AM578"/>
      <c r="AN578"/>
      <c r="AO578"/>
      <c r="AP578"/>
      <c r="AQ578"/>
      <c r="AR578"/>
      <c r="AS578"/>
      <c r="AT578"/>
      <c r="AU578"/>
      <c r="AV578"/>
      <c r="AW578"/>
      <c r="AX578"/>
    </row>
    <row r="579" spans="2:50" hidden="1">
      <c r="B579" s="83" t="s">
        <v>393</v>
      </c>
      <c r="C579" t="s">
        <v>67</v>
      </c>
      <c r="D579" s="24" t="str">
        <f>VLOOKUP(C579,HDADispositiondesc!B:C,2,0)</f>
        <v>Refer to Medicines Line</v>
      </c>
      <c r="E579" s="24" t="str">
        <f>VLOOKUP(F579,HDAOutcomedesc!$C:$E,3,0)</f>
        <v>026</v>
      </c>
      <c r="F579" t="s">
        <v>68</v>
      </c>
      <c r="G579" s="1">
        <v>1</v>
      </c>
      <c r="P579"/>
      <c r="Q579" s="2" t="s">
        <v>351</v>
      </c>
      <c r="R579"/>
      <c r="Y579"/>
      <c r="AC579"/>
      <c r="AD579"/>
      <c r="AE579"/>
      <c r="AF579"/>
      <c r="AG579"/>
      <c r="AH579"/>
      <c r="AI579"/>
      <c r="AJ579"/>
      <c r="AK579"/>
      <c r="AL579"/>
      <c r="AM579"/>
      <c r="AN579"/>
      <c r="AO579"/>
      <c r="AP579"/>
      <c r="AQ579"/>
      <c r="AR579"/>
      <c r="AS579"/>
      <c r="AT579"/>
      <c r="AU579"/>
      <c r="AV579"/>
      <c r="AW579"/>
      <c r="AX579"/>
    </row>
    <row r="580" spans="2:50" hidden="1">
      <c r="B580" s="83" t="s">
        <v>393</v>
      </c>
      <c r="C580" t="s">
        <v>67</v>
      </c>
      <c r="D580" s="24" t="str">
        <f>VLOOKUP(C580,HDADispositiondesc!B:C,2,0)</f>
        <v>Refer to Medicines Line</v>
      </c>
      <c r="E580" s="24" t="str">
        <f>VLOOKUP(F580,HDAOutcomedesc!$C:$E,3,0)</f>
        <v>041</v>
      </c>
      <c r="F580" t="s">
        <v>74</v>
      </c>
      <c r="G580" s="1">
        <v>0</v>
      </c>
      <c r="P580"/>
      <c r="R580"/>
      <c r="Y580"/>
      <c r="AC580"/>
      <c r="AD580"/>
      <c r="AE580"/>
      <c r="AF580"/>
      <c r="AG580"/>
      <c r="AH580"/>
      <c r="AI580"/>
      <c r="AJ580"/>
      <c r="AK580"/>
      <c r="AL580"/>
      <c r="AM580"/>
      <c r="AN580"/>
      <c r="AO580"/>
      <c r="AP580"/>
      <c r="AQ580"/>
      <c r="AR580"/>
      <c r="AS580"/>
      <c r="AT580"/>
      <c r="AU580"/>
      <c r="AV580"/>
      <c r="AW580"/>
      <c r="AX580"/>
    </row>
    <row r="581" spans="2:50" hidden="1">
      <c r="B581" s="83" t="s">
        <v>393</v>
      </c>
      <c r="C581" t="s">
        <v>75</v>
      </c>
      <c r="D581" s="24" t="str">
        <f>VLOOKUP(C581,HDADispositiondesc!B:C,2,0)</f>
        <v>Refer to Poisons Information Centre immediately</v>
      </c>
      <c r="E581" s="24" t="str">
        <f>VLOOKUP(F581,HDAOutcomedesc!$C:$E,3,0)</f>
        <v>050</v>
      </c>
      <c r="F581" t="s">
        <v>76</v>
      </c>
      <c r="G581" s="1">
        <v>0</v>
      </c>
      <c r="P581"/>
      <c r="R581"/>
      <c r="Y581"/>
      <c r="AC581"/>
      <c r="AD581"/>
      <c r="AE581"/>
      <c r="AF581"/>
      <c r="AG581"/>
      <c r="AH581"/>
      <c r="AI581"/>
      <c r="AJ581"/>
      <c r="AK581"/>
      <c r="AL581"/>
      <c r="AM581"/>
      <c r="AN581"/>
      <c r="AO581"/>
      <c r="AP581"/>
      <c r="AQ581"/>
      <c r="AR581"/>
      <c r="AS581"/>
      <c r="AT581"/>
      <c r="AU581"/>
      <c r="AV581"/>
      <c r="AW581"/>
      <c r="AX581"/>
    </row>
    <row r="582" spans="2:50" hidden="1">
      <c r="B582" s="83" t="s">
        <v>393</v>
      </c>
      <c r="C582" t="s">
        <v>78</v>
      </c>
      <c r="D582" s="24" t="str">
        <f>VLOOKUP(C582,HDADispositiondesc!B:C,2,0)</f>
        <v>Refer to State Pharmacy Service</v>
      </c>
      <c r="E582" s="24" t="str">
        <f>VLOOKUP(F582,HDAOutcomedesc!$C:$E,3,0)</f>
        <v>029</v>
      </c>
      <c r="F582" s="2" t="s">
        <v>79</v>
      </c>
      <c r="G582" s="1">
        <v>0</v>
      </c>
      <c r="P582"/>
      <c r="R582"/>
      <c r="Y582"/>
      <c r="AC582"/>
      <c r="AD582"/>
      <c r="AE582"/>
      <c r="AF582"/>
      <c r="AG582"/>
      <c r="AH582"/>
      <c r="AI582"/>
      <c r="AJ582"/>
      <c r="AK582"/>
      <c r="AL582"/>
      <c r="AM582"/>
      <c r="AN582"/>
      <c r="AO582"/>
      <c r="AP582"/>
      <c r="AQ582"/>
      <c r="AR582"/>
      <c r="AS582"/>
      <c r="AT582"/>
      <c r="AU582"/>
      <c r="AV582"/>
      <c r="AW582"/>
      <c r="AX582"/>
    </row>
    <row r="583" spans="2:50" hidden="1">
      <c r="B583" s="83" t="s">
        <v>393</v>
      </c>
      <c r="C583" s="2" t="s">
        <v>81</v>
      </c>
      <c r="D583" s="24" t="str">
        <f>VLOOKUP(C583,HDADispositiondesc!B:C,2,0)</f>
        <v>See dentist in 2 hrs</v>
      </c>
      <c r="E583" s="24" t="str">
        <f>VLOOKUP(F583,HDAOutcomedesc!$C:$E,3,0)</f>
        <v>011</v>
      </c>
      <c r="F583" t="s">
        <v>82</v>
      </c>
      <c r="G583" s="1">
        <v>0</v>
      </c>
      <c r="P583"/>
      <c r="R583"/>
      <c r="Y583"/>
      <c r="AC583"/>
      <c r="AD583"/>
      <c r="AE583"/>
      <c r="AF583"/>
      <c r="AG583"/>
      <c r="AH583"/>
      <c r="AI583"/>
      <c r="AJ583"/>
      <c r="AK583"/>
      <c r="AL583"/>
      <c r="AM583"/>
      <c r="AN583"/>
      <c r="AO583"/>
      <c r="AP583"/>
      <c r="AQ583"/>
      <c r="AR583"/>
      <c r="AS583"/>
      <c r="AT583"/>
      <c r="AU583"/>
      <c r="AV583"/>
      <c r="AW583"/>
      <c r="AX583"/>
    </row>
    <row r="584" spans="2:50" hidden="1">
      <c r="B584" s="83" t="s">
        <v>393</v>
      </c>
      <c r="C584" s="2" t="s">
        <v>84</v>
      </c>
      <c r="D584" s="24" t="str">
        <f>VLOOKUP(C584,HDADispositiondesc!B:C,2,0)</f>
        <v>See dentist in 24 hrs</v>
      </c>
      <c r="E584" s="24" t="str">
        <f>VLOOKUP(F584,HDAOutcomedesc!$C:$E,3,0)</f>
        <v>012</v>
      </c>
      <c r="F584" t="s">
        <v>85</v>
      </c>
      <c r="G584" s="1">
        <v>0</v>
      </c>
      <c r="P584"/>
      <c r="R584"/>
      <c r="Y584"/>
      <c r="AC584"/>
      <c r="AD584"/>
      <c r="AE584"/>
      <c r="AF584"/>
      <c r="AG584"/>
      <c r="AH584"/>
      <c r="AI584"/>
      <c r="AJ584"/>
      <c r="AK584"/>
      <c r="AL584"/>
      <c r="AM584"/>
      <c r="AN584"/>
      <c r="AO584"/>
      <c r="AP584"/>
      <c r="AQ584"/>
      <c r="AR584"/>
      <c r="AS584"/>
      <c r="AT584"/>
      <c r="AU584"/>
      <c r="AV584"/>
      <c r="AW584"/>
      <c r="AX584"/>
    </row>
    <row r="585" spans="2:50" hidden="1">
      <c r="B585" s="83" t="s">
        <v>393</v>
      </c>
      <c r="C585" s="2" t="s">
        <v>87</v>
      </c>
      <c r="D585" s="24" t="str">
        <f>VLOOKUP(C585,HDADispositiondesc!B:C,2,0)</f>
        <v>See dentist within the next week</v>
      </c>
      <c r="E585" s="24" t="str">
        <f>VLOOKUP(F585,HDAOutcomedesc!$C:$E,3,0)</f>
        <v>032</v>
      </c>
      <c r="F585" t="s">
        <v>88</v>
      </c>
      <c r="G585" s="1">
        <v>0</v>
      </c>
      <c r="P585"/>
      <c r="R585"/>
      <c r="Y585"/>
      <c r="AC585"/>
      <c r="AD585"/>
      <c r="AE585"/>
      <c r="AF585"/>
      <c r="AG585"/>
      <c r="AH585"/>
      <c r="AI585"/>
      <c r="AJ585"/>
      <c r="AK585"/>
      <c r="AL585"/>
      <c r="AM585"/>
      <c r="AN585"/>
      <c r="AO585"/>
      <c r="AP585"/>
      <c r="AQ585"/>
      <c r="AR585"/>
      <c r="AS585"/>
      <c r="AT585"/>
      <c r="AU585"/>
      <c r="AV585"/>
      <c r="AW585"/>
      <c r="AX585"/>
    </row>
    <row r="586" spans="2:50" hidden="1">
      <c r="B586" s="83" t="s">
        <v>393</v>
      </c>
      <c r="C586" s="2" t="s">
        <v>90</v>
      </c>
      <c r="D586" s="24" t="str">
        <f>VLOOKUP(C586,HDADispositiondesc!B:C,2,0)</f>
        <v>See GP in 2 hrs</v>
      </c>
      <c r="E586" s="24" t="str">
        <f>VLOOKUP(F586,HDAOutcomedesc!$C:$E,3,0)</f>
        <v>033</v>
      </c>
      <c r="F586" t="s">
        <v>91</v>
      </c>
      <c r="G586" s="1">
        <v>0</v>
      </c>
      <c r="P586"/>
      <c r="R586"/>
      <c r="Y586"/>
      <c r="AC586"/>
      <c r="AD586"/>
      <c r="AE586"/>
      <c r="AF586"/>
      <c r="AG586"/>
      <c r="AH586"/>
      <c r="AI586"/>
      <c r="AJ586"/>
      <c r="AK586"/>
      <c r="AL586"/>
      <c r="AM586"/>
      <c r="AN586"/>
      <c r="AO586"/>
      <c r="AP586"/>
      <c r="AQ586"/>
      <c r="AR586"/>
      <c r="AS586"/>
      <c r="AT586"/>
      <c r="AU586"/>
      <c r="AV586"/>
      <c r="AW586"/>
      <c r="AX586"/>
    </row>
    <row r="587" spans="2:50" hidden="1">
      <c r="B587" s="83" t="s">
        <v>393</v>
      </c>
      <c r="C587" s="2" t="s">
        <v>90</v>
      </c>
      <c r="D587" s="24" t="str">
        <f>VLOOKUP(C587,HDADispositiondesc!B:C,2,0)</f>
        <v>See GP in 2 hrs</v>
      </c>
      <c r="E587" s="24" t="str">
        <f>VLOOKUP(F587,HDAOutcomedesc!$C:$E,3,0)</f>
        <v>028</v>
      </c>
      <c r="F587" s="24" t="s">
        <v>155</v>
      </c>
      <c r="G587" s="1">
        <v>1</v>
      </c>
      <c r="O587" t="s">
        <v>96</v>
      </c>
      <c r="P587" s="24" t="s">
        <v>157</v>
      </c>
      <c r="R587" s="2">
        <v>4</v>
      </c>
      <c r="Y587"/>
      <c r="AC587"/>
      <c r="AD587"/>
      <c r="AE587"/>
      <c r="AF587"/>
      <c r="AG587"/>
      <c r="AH587"/>
      <c r="AI587"/>
      <c r="AJ587"/>
      <c r="AK587"/>
      <c r="AL587"/>
      <c r="AM587"/>
      <c r="AN587"/>
      <c r="AO587"/>
      <c r="AP587"/>
      <c r="AQ587"/>
      <c r="AR587"/>
      <c r="AS587"/>
      <c r="AT587"/>
      <c r="AU587"/>
      <c r="AV587"/>
      <c r="AW587"/>
      <c r="AX587"/>
    </row>
    <row r="588" spans="2:50" hidden="1">
      <c r="B588" s="83" t="s">
        <v>393</v>
      </c>
      <c r="C588" s="2" t="s">
        <v>90</v>
      </c>
      <c r="D588" s="24" t="str">
        <f>VLOOKUP(C588,HDADispositiondesc!B:C,2,0)</f>
        <v>See GP in 2 hrs</v>
      </c>
      <c r="E588" s="24" t="str">
        <f>VLOOKUP(F588,HDAOutcomedesc!$C:$E,3,0)</f>
        <v>051</v>
      </c>
      <c r="F588" s="24" t="s">
        <v>44</v>
      </c>
      <c r="G588" s="1">
        <v>2</v>
      </c>
      <c r="P588"/>
      <c r="R588" s="2">
        <v>3</v>
      </c>
      <c r="Y588"/>
      <c r="AC588"/>
      <c r="AD588"/>
      <c r="AE588"/>
      <c r="AF588"/>
      <c r="AG588"/>
      <c r="AH588"/>
      <c r="AI588"/>
      <c r="AJ588"/>
      <c r="AK588"/>
      <c r="AL588"/>
      <c r="AM588"/>
      <c r="AN588"/>
      <c r="AO588"/>
      <c r="AP588"/>
      <c r="AQ588"/>
      <c r="AR588"/>
      <c r="AS588"/>
      <c r="AT588"/>
      <c r="AU588"/>
      <c r="AV588"/>
      <c r="AW588"/>
      <c r="AX588"/>
    </row>
    <row r="589" spans="2:50" hidden="1">
      <c r="B589" s="83" t="s">
        <v>393</v>
      </c>
      <c r="C589" s="2" t="s">
        <v>93</v>
      </c>
      <c r="D589" s="24" t="str">
        <f>VLOOKUP(C589,HDADispositiondesc!B:C,2,0)</f>
        <v>See GP in 2 hrs, inc telehealth</v>
      </c>
      <c r="E589" s="24" t="str">
        <f>VLOOKUP(F589,HDAOutcomedesc!$C:$E,3,0)</f>
        <v>034</v>
      </c>
      <c r="F589" t="s">
        <v>94</v>
      </c>
      <c r="G589" s="184" t="s">
        <v>375</v>
      </c>
      <c r="P589"/>
      <c r="R589"/>
      <c r="Y589"/>
      <c r="AC589"/>
      <c r="AD589"/>
      <c r="AE589"/>
      <c r="AF589"/>
      <c r="AG589"/>
      <c r="AH589"/>
      <c r="AI589"/>
      <c r="AJ589"/>
      <c r="AK589"/>
      <c r="AL589"/>
      <c r="AM589"/>
      <c r="AN589"/>
      <c r="AO589"/>
      <c r="AP589"/>
      <c r="AQ589"/>
      <c r="AR589"/>
      <c r="AS589"/>
      <c r="AT589"/>
      <c r="AU589"/>
      <c r="AV589"/>
      <c r="AW589"/>
      <c r="AX589"/>
    </row>
    <row r="590" spans="2:50" hidden="1">
      <c r="B590" s="83" t="s">
        <v>393</v>
      </c>
      <c r="C590" s="2" t="s">
        <v>93</v>
      </c>
      <c r="D590" s="24" t="str">
        <f>VLOOKUP(C590,HDADispositiondesc!B:C,2,0)</f>
        <v>See GP in 2 hrs, inc telehealth</v>
      </c>
      <c r="E590" s="24" t="str">
        <f>VLOOKUP(F590,HDAOutcomedesc!$C:$E,3,0)</f>
        <v>028</v>
      </c>
      <c r="F590" s="24" t="s">
        <v>155</v>
      </c>
      <c r="G590" s="184" t="s">
        <v>149</v>
      </c>
      <c r="O590" t="s">
        <v>96</v>
      </c>
      <c r="P590" s="24" t="s">
        <v>157</v>
      </c>
      <c r="R590" s="2">
        <v>4</v>
      </c>
      <c r="Y590"/>
      <c r="AC590"/>
      <c r="AD590"/>
      <c r="AE590"/>
      <c r="AF590"/>
      <c r="AG590"/>
      <c r="AH590"/>
      <c r="AI590"/>
      <c r="AJ590"/>
      <c r="AK590"/>
      <c r="AL590"/>
      <c r="AM590"/>
      <c r="AN590"/>
      <c r="AO590"/>
      <c r="AP590"/>
      <c r="AQ590"/>
      <c r="AR590"/>
      <c r="AS590"/>
      <c r="AT590"/>
      <c r="AU590"/>
      <c r="AV590"/>
      <c r="AW590"/>
      <c r="AX590"/>
    </row>
    <row r="591" spans="2:50" hidden="1">
      <c r="B591" s="83" t="s">
        <v>393</v>
      </c>
      <c r="C591" s="2" t="s">
        <v>93</v>
      </c>
      <c r="D591" s="24" t="str">
        <f>VLOOKUP(C591,HDADispositiondesc!B:C,2,0)</f>
        <v>See GP in 2 hrs, inc telehealth</v>
      </c>
      <c r="E591" s="24" t="str">
        <f>VLOOKUP(F591,HDAOutcomedesc!$C:$E,3,0)</f>
        <v>046</v>
      </c>
      <c r="F591" t="s">
        <v>95</v>
      </c>
      <c r="G591" s="184" t="s">
        <v>376</v>
      </c>
      <c r="O591" t="s">
        <v>96</v>
      </c>
      <c r="P591" s="47" t="s">
        <v>97</v>
      </c>
      <c r="Q591" t="s">
        <v>98</v>
      </c>
      <c r="R591"/>
      <c r="Y591"/>
      <c r="AC591"/>
      <c r="AD591"/>
      <c r="AE591"/>
      <c r="AF591"/>
      <c r="AG591"/>
      <c r="AH591"/>
      <c r="AI591"/>
      <c r="AJ591"/>
      <c r="AK591"/>
      <c r="AL591"/>
      <c r="AM591"/>
      <c r="AN591"/>
      <c r="AO591"/>
      <c r="AP591"/>
      <c r="AQ591"/>
      <c r="AR591"/>
      <c r="AS591"/>
      <c r="AT591"/>
      <c r="AU591"/>
      <c r="AV591"/>
      <c r="AW591"/>
      <c r="AX591"/>
    </row>
    <row r="592" spans="2:50" hidden="1">
      <c r="B592" s="83" t="s">
        <v>393</v>
      </c>
      <c r="C592" s="2" t="s">
        <v>93</v>
      </c>
      <c r="D592" s="24" t="str">
        <f>VLOOKUP(C592,HDADispositiondesc!B:C,2,0)</f>
        <v>See GP in 2 hrs, inc telehealth</v>
      </c>
      <c r="E592" s="24" t="str">
        <f>VLOOKUP(F592,HDAOutcomedesc!$C:$E,3,0)</f>
        <v>051</v>
      </c>
      <c r="F592" s="24" t="s">
        <v>44</v>
      </c>
      <c r="G592" s="184">
        <v>3</v>
      </c>
      <c r="P592"/>
      <c r="R592" s="2">
        <v>3</v>
      </c>
      <c r="Y592"/>
      <c r="AC592"/>
      <c r="AD592"/>
      <c r="AE592"/>
      <c r="AF592"/>
      <c r="AG592"/>
      <c r="AH592"/>
      <c r="AI592"/>
      <c r="AJ592"/>
      <c r="AK592"/>
      <c r="AL592"/>
      <c r="AM592"/>
      <c r="AN592"/>
      <c r="AO592"/>
      <c r="AP592"/>
      <c r="AQ592"/>
      <c r="AR592"/>
      <c r="AS592"/>
      <c r="AT592"/>
      <c r="AU592"/>
      <c r="AV592"/>
      <c r="AW592"/>
      <c r="AX592"/>
    </row>
    <row r="593" spans="2:50" hidden="1">
      <c r="B593" s="83" t="s">
        <v>393</v>
      </c>
      <c r="C593" s="2" t="s">
        <v>100</v>
      </c>
      <c r="D593" s="24" t="str">
        <f>VLOOKUP(C593,HDADispositiondesc!B:C,2,0)</f>
        <v>See a doctor today</v>
      </c>
      <c r="E593" s="24" t="str">
        <f>VLOOKUP(F593,HDAOutcomedesc!$C:$E,3,0)</f>
        <v>035</v>
      </c>
      <c r="F593" t="s">
        <v>101</v>
      </c>
      <c r="G593" s="1">
        <v>0</v>
      </c>
      <c r="P593"/>
      <c r="R593"/>
      <c r="Y593"/>
      <c r="AC593"/>
      <c r="AD593"/>
      <c r="AE593"/>
      <c r="AF593"/>
      <c r="AG593"/>
      <c r="AH593"/>
      <c r="AI593"/>
      <c r="AJ593"/>
      <c r="AK593"/>
      <c r="AL593"/>
      <c r="AM593"/>
      <c r="AN593"/>
      <c r="AO593"/>
      <c r="AP593"/>
      <c r="AQ593"/>
      <c r="AR593"/>
      <c r="AS593"/>
      <c r="AT593"/>
      <c r="AU593"/>
      <c r="AV593"/>
      <c r="AW593"/>
      <c r="AX593"/>
    </row>
    <row r="594" spans="2:50" hidden="1">
      <c r="B594" s="83" t="s">
        <v>393</v>
      </c>
      <c r="C594" s="2" t="s">
        <v>100</v>
      </c>
      <c r="D594" s="24" t="str">
        <f>VLOOKUP(C594,HDADispositiondesc!B:C,2,0)</f>
        <v>See a doctor today</v>
      </c>
      <c r="E594" s="24" t="str">
        <f>VLOOKUP(F594,HDAOutcomedesc!$C:$E,3,0)</f>
        <v>051</v>
      </c>
      <c r="F594" s="24" t="s">
        <v>44</v>
      </c>
      <c r="G594" s="1">
        <v>1</v>
      </c>
      <c r="P594"/>
      <c r="R594" s="2">
        <v>3</v>
      </c>
      <c r="Y594"/>
      <c r="AC594"/>
      <c r="AD594"/>
      <c r="AE594"/>
      <c r="AF594"/>
      <c r="AG594"/>
      <c r="AH594"/>
      <c r="AI594"/>
      <c r="AJ594"/>
      <c r="AK594"/>
      <c r="AL594"/>
      <c r="AM594"/>
      <c r="AN594"/>
      <c r="AO594"/>
      <c r="AP594"/>
      <c r="AQ594"/>
      <c r="AR594"/>
      <c r="AS594"/>
      <c r="AT594"/>
      <c r="AU594"/>
      <c r="AV594"/>
      <c r="AW594"/>
      <c r="AX594"/>
    </row>
    <row r="595" spans="2:50" hidden="1">
      <c r="B595" s="83" t="s">
        <v>393</v>
      </c>
      <c r="C595" s="2" t="s">
        <v>103</v>
      </c>
      <c r="D595" s="24" t="str">
        <f>VLOOKUP(C595,HDADispositiondesc!B:C,2,0)</f>
        <v>See a doctor today, inc. telehealth</v>
      </c>
      <c r="E595" s="24" t="str">
        <f>VLOOKUP(F595,HDAOutcomedesc!$C:$E,3,0)</f>
        <v>036</v>
      </c>
      <c r="F595" t="s">
        <v>104</v>
      </c>
      <c r="G595" s="1">
        <v>1</v>
      </c>
      <c r="P595"/>
      <c r="R595"/>
      <c r="Y595"/>
      <c r="AC595"/>
      <c r="AD595"/>
      <c r="AE595"/>
      <c r="AF595"/>
      <c r="AG595"/>
      <c r="AH595"/>
      <c r="AI595"/>
      <c r="AJ595"/>
      <c r="AK595"/>
      <c r="AL595"/>
      <c r="AM595"/>
      <c r="AN595"/>
      <c r="AO595"/>
      <c r="AP595"/>
      <c r="AQ595"/>
      <c r="AR595"/>
      <c r="AS595"/>
      <c r="AT595"/>
      <c r="AU595"/>
      <c r="AV595"/>
      <c r="AW595"/>
      <c r="AX595"/>
    </row>
    <row r="596" spans="2:50" hidden="1">
      <c r="B596" s="83" t="s">
        <v>393</v>
      </c>
      <c r="C596" s="2" t="s">
        <v>103</v>
      </c>
      <c r="D596" s="24" t="str">
        <f>VLOOKUP(C596,HDADispositiondesc!B:C,2,0)</f>
        <v>See a doctor today, inc. telehealth</v>
      </c>
      <c r="E596" s="24" t="str">
        <f>VLOOKUP(F596,HDAOutcomedesc!$C:$E,3,0)</f>
        <v>046</v>
      </c>
      <c r="F596" t="s">
        <v>95</v>
      </c>
      <c r="G596" s="1">
        <v>0</v>
      </c>
      <c r="O596" s="2" t="s">
        <v>96</v>
      </c>
      <c r="P596" s="47" t="s">
        <v>97</v>
      </c>
      <c r="Q596" t="s">
        <v>98</v>
      </c>
      <c r="R596"/>
      <c r="Y596"/>
      <c r="AC596"/>
      <c r="AD596"/>
      <c r="AE596"/>
      <c r="AF596"/>
      <c r="AG596"/>
      <c r="AH596"/>
      <c r="AI596"/>
      <c r="AJ596"/>
      <c r="AK596"/>
      <c r="AL596"/>
      <c r="AM596"/>
      <c r="AN596"/>
      <c r="AO596"/>
      <c r="AP596"/>
      <c r="AQ596"/>
      <c r="AR596"/>
      <c r="AS596"/>
      <c r="AT596"/>
      <c r="AU596"/>
      <c r="AV596"/>
      <c r="AW596"/>
      <c r="AX596"/>
    </row>
    <row r="597" spans="2:50" hidden="1">
      <c r="B597" s="83" t="s">
        <v>393</v>
      </c>
      <c r="C597" s="2" t="s">
        <v>103</v>
      </c>
      <c r="D597" s="24" t="str">
        <f>VLOOKUP(C597,HDADispositiondesc!B:C,2,0)</f>
        <v>See a doctor today, inc. telehealth</v>
      </c>
      <c r="E597" s="24" t="str">
        <f>VLOOKUP(F597,HDAOutcomedesc!$C:$E,3,0)</f>
        <v>051</v>
      </c>
      <c r="F597" s="24" t="s">
        <v>44</v>
      </c>
      <c r="G597" s="1">
        <v>2</v>
      </c>
      <c r="P597"/>
      <c r="R597" s="2">
        <v>3</v>
      </c>
      <c r="Y597"/>
      <c r="AC597"/>
      <c r="AD597"/>
      <c r="AE597"/>
      <c r="AF597"/>
      <c r="AG597"/>
      <c r="AH597"/>
      <c r="AI597"/>
      <c r="AJ597"/>
      <c r="AK597"/>
      <c r="AL597"/>
      <c r="AM597"/>
      <c r="AN597"/>
      <c r="AO597"/>
      <c r="AP597"/>
      <c r="AQ597"/>
      <c r="AR597"/>
      <c r="AS597"/>
      <c r="AT597"/>
      <c r="AU597"/>
      <c r="AV597"/>
      <c r="AW597"/>
      <c r="AX597"/>
    </row>
    <row r="598" spans="2:50" hidden="1">
      <c r="B598" s="83" t="s">
        <v>393</v>
      </c>
      <c r="C598" s="2" t="s">
        <v>106</v>
      </c>
      <c r="D598" s="24" t="str">
        <f>VLOOKUP(C598,HDADispositiondesc!B:C,2,0)</f>
        <v>See GP within the next week</v>
      </c>
      <c r="E598" s="24" t="str">
        <f>VLOOKUP(F598,HDAOutcomedesc!$C:$E,3,0)</f>
        <v>037</v>
      </c>
      <c r="F598" t="s">
        <v>107</v>
      </c>
      <c r="G598" s="1">
        <v>0</v>
      </c>
      <c r="P598"/>
      <c r="R598"/>
      <c r="Y598"/>
      <c r="AC598"/>
      <c r="AD598"/>
      <c r="AE598"/>
      <c r="AF598"/>
      <c r="AG598"/>
      <c r="AH598"/>
      <c r="AI598"/>
      <c r="AJ598"/>
      <c r="AK598"/>
      <c r="AL598"/>
      <c r="AM598"/>
      <c r="AN598"/>
      <c r="AO598"/>
      <c r="AP598"/>
      <c r="AQ598"/>
      <c r="AR598"/>
      <c r="AS598"/>
      <c r="AT598"/>
      <c r="AU598"/>
      <c r="AV598"/>
      <c r="AW598"/>
      <c r="AX598"/>
    </row>
    <row r="599" spans="2:50" hidden="1">
      <c r="B599" s="83" t="s">
        <v>393</v>
      </c>
      <c r="C599" s="2" t="s">
        <v>106</v>
      </c>
      <c r="D599" s="24" t="str">
        <f>VLOOKUP(C599,HDADispositiondesc!B:C,2,0)</f>
        <v>See GP within the next week</v>
      </c>
      <c r="E599" s="24" t="str">
        <f>VLOOKUP(F599,HDAOutcomedesc!$C:$E,3,0)</f>
        <v>051</v>
      </c>
      <c r="F599" s="24" t="s">
        <v>44</v>
      </c>
      <c r="G599" s="1">
        <v>1</v>
      </c>
      <c r="P599"/>
      <c r="R599" s="2">
        <v>3</v>
      </c>
      <c r="Y599"/>
      <c r="AC599"/>
      <c r="AD599"/>
      <c r="AE599"/>
      <c r="AF599"/>
      <c r="AG599"/>
      <c r="AH599"/>
      <c r="AI599"/>
      <c r="AJ599"/>
      <c r="AK599"/>
      <c r="AL599"/>
      <c r="AM599"/>
      <c r="AN599"/>
      <c r="AO599"/>
      <c r="AP599"/>
      <c r="AQ599"/>
      <c r="AR599"/>
      <c r="AS599"/>
      <c r="AT599"/>
      <c r="AU599"/>
      <c r="AV599"/>
      <c r="AW599"/>
      <c r="AX599"/>
    </row>
    <row r="600" spans="2:50" hidden="1">
      <c r="B600" s="83" t="s">
        <v>393</v>
      </c>
      <c r="C600" s="2" t="s">
        <v>109</v>
      </c>
      <c r="D600" s="24" t="str">
        <f>VLOOKUP(C600,HDADispositiondesc!B:C,2,0)</f>
        <v>See GP within the next week, inc. telehealth</v>
      </c>
      <c r="E600" s="24" t="str">
        <f>VLOOKUP(F600,HDAOutcomedesc!$C:$E,3,0)</f>
        <v>038</v>
      </c>
      <c r="F600" t="s">
        <v>110</v>
      </c>
      <c r="G600" s="1">
        <v>0</v>
      </c>
      <c r="P600"/>
      <c r="R600"/>
      <c r="Y600"/>
      <c r="AC600"/>
      <c r="AD600"/>
      <c r="AE600"/>
      <c r="AF600"/>
      <c r="AG600"/>
      <c r="AH600"/>
      <c r="AI600"/>
      <c r="AJ600"/>
      <c r="AK600"/>
      <c r="AL600"/>
      <c r="AM600"/>
      <c r="AN600"/>
      <c r="AO600"/>
      <c r="AP600"/>
      <c r="AQ600"/>
      <c r="AR600"/>
      <c r="AS600"/>
      <c r="AT600"/>
      <c r="AU600"/>
      <c r="AV600"/>
      <c r="AW600"/>
      <c r="AX600"/>
    </row>
    <row r="601" spans="2:50" hidden="1">
      <c r="B601" s="83" t="s">
        <v>393</v>
      </c>
      <c r="C601" s="2" t="s">
        <v>109</v>
      </c>
      <c r="D601" s="24" t="str">
        <f>VLOOKUP(C601,HDADispositiondesc!B:C,2,0)</f>
        <v>See GP within the next week, inc. telehealth</v>
      </c>
      <c r="E601" s="24" t="str">
        <f>VLOOKUP(F601,HDAOutcomedesc!$C:$E,3,0)</f>
        <v>051</v>
      </c>
      <c r="F601" s="24" t="s">
        <v>44</v>
      </c>
      <c r="G601" s="1">
        <v>1</v>
      </c>
      <c r="P601"/>
      <c r="R601" s="2">
        <v>3</v>
      </c>
      <c r="Y601"/>
      <c r="AC601"/>
      <c r="AD601"/>
      <c r="AE601"/>
      <c r="AF601"/>
      <c r="AG601"/>
      <c r="AH601"/>
      <c r="AI601"/>
      <c r="AJ601"/>
      <c r="AK601"/>
      <c r="AL601"/>
      <c r="AM601"/>
      <c r="AN601"/>
      <c r="AO601"/>
      <c r="AP601"/>
      <c r="AQ601"/>
      <c r="AR601"/>
      <c r="AS601"/>
      <c r="AT601"/>
      <c r="AU601"/>
      <c r="AV601"/>
      <c r="AW601"/>
      <c r="AX601"/>
    </row>
    <row r="602" spans="2:50" hidden="1">
      <c r="B602" s="83" t="s">
        <v>393</v>
      </c>
      <c r="C602" s="2" t="s">
        <v>112</v>
      </c>
      <c r="D602" s="24" t="str">
        <f>VLOOKUP(C602,HDADispositiondesc!B:C,2,0)</f>
        <v>See pharmacist in 2 hrs</v>
      </c>
      <c r="E602" s="24" t="str">
        <f>VLOOKUP(F602,HDAOutcomedesc!$C:$E,3,0)</f>
        <v>041</v>
      </c>
      <c r="F602" t="s">
        <v>74</v>
      </c>
      <c r="G602" s="1">
        <v>0</v>
      </c>
      <c r="P602"/>
      <c r="R602"/>
      <c r="Y602"/>
      <c r="AC602"/>
      <c r="AD602"/>
      <c r="AE602"/>
      <c r="AF602"/>
      <c r="AG602"/>
      <c r="AH602"/>
      <c r="AI602"/>
      <c r="AJ602"/>
      <c r="AK602"/>
      <c r="AL602"/>
      <c r="AM602"/>
      <c r="AN602"/>
      <c r="AO602"/>
      <c r="AP602"/>
      <c r="AQ602"/>
      <c r="AR602"/>
      <c r="AS602"/>
      <c r="AT602"/>
      <c r="AU602"/>
      <c r="AV602"/>
      <c r="AW602"/>
      <c r="AX602"/>
    </row>
    <row r="603" spans="2:50" hidden="1">
      <c r="B603" s="83" t="s">
        <v>393</v>
      </c>
      <c r="C603" s="2" t="s">
        <v>113</v>
      </c>
      <c r="D603" s="24" t="str">
        <f>VLOOKUP(C603,HDADispositiondesc!B:C,2,0)</f>
        <v>See pharmacist in 24 hrs</v>
      </c>
      <c r="E603" s="24" t="str">
        <f>VLOOKUP(F603,HDAOutcomedesc!$C:$E,3,0)</f>
        <v>042</v>
      </c>
      <c r="F603" t="s">
        <v>114</v>
      </c>
      <c r="G603" s="1">
        <v>0</v>
      </c>
      <c r="P603"/>
      <c r="R603"/>
      <c r="Y603"/>
      <c r="AC603"/>
      <c r="AD603"/>
      <c r="AE603"/>
      <c r="AF603"/>
      <c r="AG603"/>
      <c r="AH603"/>
      <c r="AI603"/>
      <c r="AJ603"/>
      <c r="AK603"/>
      <c r="AL603"/>
      <c r="AM603"/>
      <c r="AN603"/>
      <c r="AO603"/>
      <c r="AP603"/>
      <c r="AQ603"/>
      <c r="AR603"/>
      <c r="AS603"/>
      <c r="AT603"/>
      <c r="AU603"/>
      <c r="AV603"/>
      <c r="AW603"/>
      <c r="AX603"/>
    </row>
    <row r="604" spans="2:50" hidden="1">
      <c r="B604" s="83" t="s">
        <v>393</v>
      </c>
      <c r="C604" s="2" t="s">
        <v>116</v>
      </c>
      <c r="D604" s="24" t="str">
        <f>VLOOKUP(C604,HDADispositiondesc!B:C,2,0)</f>
        <v>See pharmacist within the next week</v>
      </c>
      <c r="E604" s="24" t="str">
        <f>VLOOKUP(F604,HDAOutcomedesc!$C:$E,3,0)</f>
        <v>043</v>
      </c>
      <c r="F604" t="s">
        <v>117</v>
      </c>
      <c r="G604" s="1">
        <v>0</v>
      </c>
      <c r="P604"/>
      <c r="R604"/>
      <c r="Y604"/>
      <c r="AC604"/>
      <c r="AD604"/>
      <c r="AE604"/>
      <c r="AF604"/>
      <c r="AG604"/>
      <c r="AH604"/>
      <c r="AI604"/>
      <c r="AJ604"/>
      <c r="AK604"/>
      <c r="AL604"/>
      <c r="AM604"/>
      <c r="AN604"/>
      <c r="AO604"/>
      <c r="AP604"/>
      <c r="AQ604"/>
      <c r="AR604"/>
      <c r="AS604"/>
      <c r="AT604"/>
      <c r="AU604"/>
      <c r="AV604"/>
      <c r="AW604"/>
      <c r="AX604"/>
    </row>
    <row r="605" spans="2:50" hidden="1">
      <c r="B605" s="83" t="s">
        <v>393</v>
      </c>
      <c r="C605" s="2" t="s">
        <v>119</v>
      </c>
      <c r="D605" s="24" t="str">
        <f>VLOOKUP(C605,HDADispositiondesc!B:C,2,0)</f>
        <v>See primary maternity care provider in 2 hrs</v>
      </c>
      <c r="E605" s="24" t="str">
        <f>VLOOKUP(F605,HDAOutcomedesc!$C:$E,3,0)</f>
        <v>019</v>
      </c>
      <c r="F605" t="s">
        <v>120</v>
      </c>
      <c r="G605" s="1">
        <v>0</v>
      </c>
      <c r="P605"/>
      <c r="R605"/>
      <c r="Y605"/>
      <c r="AC605"/>
      <c r="AD605"/>
      <c r="AE605"/>
      <c r="AF605"/>
      <c r="AG605"/>
      <c r="AH605"/>
      <c r="AI605"/>
      <c r="AJ605"/>
      <c r="AK605"/>
      <c r="AL605"/>
      <c r="AM605"/>
      <c r="AN605"/>
      <c r="AO605"/>
      <c r="AP605"/>
      <c r="AQ605"/>
      <c r="AR605"/>
      <c r="AS605"/>
      <c r="AT605"/>
      <c r="AU605"/>
      <c r="AV605"/>
      <c r="AW605"/>
      <c r="AX605"/>
    </row>
    <row r="606" spans="2:50" hidden="1">
      <c r="B606" s="83" t="s">
        <v>393</v>
      </c>
      <c r="C606" s="2" t="s">
        <v>119</v>
      </c>
      <c r="D606" s="24" t="str">
        <f>VLOOKUP(C606,HDADispositiondesc!B:C,2,0)</f>
        <v>See primary maternity care provider in 2 hrs</v>
      </c>
      <c r="E606" s="24" t="str">
        <f>VLOOKUP(F606,HDAOutcomedesc!$C:$E,3,0)</f>
        <v>051</v>
      </c>
      <c r="F606" s="24" t="s">
        <v>44</v>
      </c>
      <c r="G606" s="1">
        <v>1</v>
      </c>
      <c r="P606"/>
      <c r="R606">
        <v>3</v>
      </c>
      <c r="Y606"/>
      <c r="AC606"/>
      <c r="AD606"/>
      <c r="AE606"/>
      <c r="AF606"/>
      <c r="AG606"/>
      <c r="AH606"/>
      <c r="AI606"/>
      <c r="AJ606"/>
      <c r="AK606"/>
      <c r="AL606"/>
      <c r="AM606"/>
      <c r="AN606"/>
      <c r="AO606"/>
      <c r="AP606"/>
      <c r="AQ606"/>
      <c r="AR606"/>
      <c r="AS606"/>
      <c r="AT606"/>
      <c r="AU606"/>
      <c r="AV606"/>
      <c r="AW606"/>
      <c r="AX606"/>
    </row>
    <row r="607" spans="2:50" hidden="1">
      <c r="B607" s="83" t="s">
        <v>393</v>
      </c>
      <c r="C607" s="2" t="s">
        <v>122</v>
      </c>
      <c r="D607" s="24" t="str">
        <f>VLOOKUP(C607,HDADispositiondesc!B:C,2,0)</f>
        <v>See primary maternity care provider in 24 hrs</v>
      </c>
      <c r="E607" s="24" t="str">
        <f>VLOOKUP(F607,HDAOutcomedesc!$C:$E,3,0)</f>
        <v>020</v>
      </c>
      <c r="F607" t="s">
        <v>123</v>
      </c>
      <c r="G607" s="1">
        <v>0</v>
      </c>
      <c r="P607"/>
      <c r="R607"/>
      <c r="Y607"/>
      <c r="AC607"/>
      <c r="AD607"/>
      <c r="AE607"/>
      <c r="AF607"/>
      <c r="AG607"/>
      <c r="AH607"/>
      <c r="AI607"/>
      <c r="AJ607"/>
      <c r="AK607"/>
      <c r="AL607"/>
      <c r="AM607"/>
      <c r="AN607"/>
      <c r="AO607"/>
      <c r="AP607"/>
      <c r="AQ607"/>
      <c r="AR607"/>
      <c r="AS607"/>
      <c r="AT607"/>
      <c r="AU607"/>
      <c r="AV607"/>
      <c r="AW607"/>
      <c r="AX607"/>
    </row>
    <row r="608" spans="2:50" hidden="1">
      <c r="B608" s="83" t="s">
        <v>393</v>
      </c>
      <c r="C608" s="2" t="s">
        <v>122</v>
      </c>
      <c r="D608" s="24" t="str">
        <f>VLOOKUP(C608,HDADispositiondesc!B:C,2,0)</f>
        <v>See primary maternity care provider in 24 hrs</v>
      </c>
      <c r="E608" s="24" t="str">
        <f>VLOOKUP(F608,HDAOutcomedesc!$C:$E,3,0)</f>
        <v>051</v>
      </c>
      <c r="F608" s="24" t="s">
        <v>44</v>
      </c>
      <c r="G608" s="1">
        <v>1</v>
      </c>
      <c r="P608"/>
      <c r="R608">
        <v>3</v>
      </c>
      <c r="Y608"/>
      <c r="AC608"/>
      <c r="AD608"/>
      <c r="AE608"/>
      <c r="AF608"/>
      <c r="AG608"/>
      <c r="AH608"/>
      <c r="AI608"/>
      <c r="AJ608"/>
      <c r="AK608"/>
      <c r="AL608"/>
      <c r="AM608"/>
      <c r="AN608"/>
      <c r="AO608"/>
      <c r="AP608"/>
      <c r="AQ608"/>
      <c r="AR608"/>
      <c r="AS608"/>
      <c r="AT608"/>
      <c r="AU608"/>
      <c r="AV608"/>
      <c r="AW608"/>
      <c r="AX608"/>
    </row>
    <row r="609" spans="2:50" hidden="1">
      <c r="B609" s="83" t="s">
        <v>393</v>
      </c>
      <c r="C609" s="2" t="s">
        <v>124</v>
      </c>
      <c r="D609" s="24" t="str">
        <f>VLOOKUP(C609,HDADispositiondesc!B:C,2,0)</f>
        <v>See primary maternity care provider within the next week</v>
      </c>
      <c r="E609" s="24" t="str">
        <f>VLOOKUP(F609,HDAOutcomedesc!$C:$E,3,0)</f>
        <v>021</v>
      </c>
      <c r="F609" t="s">
        <v>125</v>
      </c>
      <c r="G609" s="1">
        <v>0</v>
      </c>
      <c r="P609"/>
      <c r="R609"/>
      <c r="Y609"/>
      <c r="AC609"/>
      <c r="AD609"/>
      <c r="AE609"/>
      <c r="AF609"/>
      <c r="AG609"/>
      <c r="AH609"/>
      <c r="AI609"/>
      <c r="AJ609"/>
      <c r="AK609"/>
      <c r="AL609"/>
      <c r="AM609"/>
      <c r="AN609"/>
      <c r="AO609"/>
      <c r="AP609"/>
      <c r="AQ609"/>
      <c r="AR609"/>
      <c r="AS609"/>
      <c r="AT609"/>
      <c r="AU609"/>
      <c r="AV609"/>
      <c r="AW609"/>
      <c r="AX609"/>
    </row>
    <row r="610" spans="2:50" hidden="1">
      <c r="B610" s="83" t="s">
        <v>393</v>
      </c>
      <c r="C610" s="2" t="s">
        <v>124</v>
      </c>
      <c r="D610" s="24" t="str">
        <f>VLOOKUP(C610,HDADispositiondesc!B:C,2,0)</f>
        <v>See primary maternity care provider within the next week</v>
      </c>
      <c r="E610" s="24" t="str">
        <f>VLOOKUP(F610,HDAOutcomedesc!$C:$E,3,0)</f>
        <v>051</v>
      </c>
      <c r="F610" s="24" t="s">
        <v>44</v>
      </c>
      <c r="G610" s="1">
        <v>1</v>
      </c>
      <c r="P610"/>
      <c r="R610"/>
      <c r="Y610"/>
      <c r="AC610"/>
      <c r="AD610"/>
      <c r="AE610"/>
      <c r="AF610"/>
      <c r="AG610"/>
      <c r="AH610"/>
      <c r="AI610"/>
      <c r="AJ610"/>
      <c r="AK610"/>
      <c r="AL610"/>
      <c r="AM610"/>
      <c r="AN610"/>
      <c r="AO610"/>
      <c r="AP610"/>
      <c r="AQ610"/>
      <c r="AR610"/>
      <c r="AS610"/>
      <c r="AT610"/>
      <c r="AU610"/>
      <c r="AV610"/>
      <c r="AW610"/>
      <c r="AX610"/>
    </row>
    <row r="611" spans="2:50" hidden="1">
      <c r="B611" s="83" t="s">
        <v>393</v>
      </c>
      <c r="C611" s="2" t="s">
        <v>126</v>
      </c>
      <c r="D611" s="24" t="str">
        <f>VLOOKUP(C611,HDADispositiondesc!B:C,2,0)</f>
        <v>Self care</v>
      </c>
      <c r="E611" s="24" t="str">
        <f>VLOOKUP(F611,HDAOutcomedesc!$C:$E,3,0)</f>
        <v>044</v>
      </c>
      <c r="F611" t="s">
        <v>127</v>
      </c>
      <c r="G611" s="1">
        <v>0</v>
      </c>
      <c r="P611"/>
      <c r="R611"/>
      <c r="Y611"/>
      <c r="AC611"/>
      <c r="AD611"/>
      <c r="AE611"/>
      <c r="AF611"/>
      <c r="AG611"/>
      <c r="AH611"/>
      <c r="AI611"/>
      <c r="AJ611"/>
      <c r="AK611"/>
      <c r="AL611"/>
      <c r="AM611"/>
      <c r="AN611"/>
      <c r="AO611"/>
      <c r="AP611"/>
      <c r="AQ611"/>
      <c r="AR611"/>
      <c r="AS611"/>
      <c r="AT611"/>
      <c r="AU611"/>
      <c r="AV611"/>
      <c r="AW611"/>
      <c r="AX611"/>
    </row>
    <row r="612" spans="2:50" hidden="1">
      <c r="B612" s="83" t="s">
        <v>393</v>
      </c>
      <c r="C612" s="2" t="s">
        <v>66</v>
      </c>
      <c r="D612" s="24" t="str">
        <f>VLOOKUP(C612,HDADispositiondesc!B:C,2,0)</f>
        <v>Arrange Emergency Contraception within the next 2 hours</v>
      </c>
      <c r="E612" s="24" t="str">
        <f>VLOOKUP(F612,HDAOutcomedesc!$C:$E,3,0)</f>
        <v>004</v>
      </c>
      <c r="F612" t="s">
        <v>128</v>
      </c>
      <c r="G612" s="1">
        <v>0</v>
      </c>
      <c r="P612"/>
      <c r="R612"/>
      <c r="Y612"/>
      <c r="AC612"/>
      <c r="AD612"/>
      <c r="AE612"/>
      <c r="AF612"/>
      <c r="AG612"/>
      <c r="AH612"/>
      <c r="AI612"/>
      <c r="AJ612"/>
      <c r="AK612"/>
      <c r="AL612"/>
      <c r="AM612"/>
      <c r="AN612"/>
      <c r="AO612"/>
      <c r="AP612"/>
      <c r="AQ612"/>
      <c r="AR612"/>
      <c r="AS612"/>
      <c r="AT612"/>
      <c r="AU612"/>
      <c r="AV612"/>
      <c r="AW612"/>
      <c r="AX612"/>
    </row>
    <row r="613" spans="2:50" hidden="1">
      <c r="B613" s="83" t="s">
        <v>393</v>
      </c>
      <c r="C613" s="2" t="s">
        <v>66</v>
      </c>
      <c r="D613" s="24" t="str">
        <f>VLOOKUP(C613,HDADispositiondesc!B:C,2,0)</f>
        <v>Arrange Emergency Contraception within the next 2 hours</v>
      </c>
      <c r="E613" s="24" t="str">
        <f>VLOOKUP(F613,HDAOutcomedesc!$C:$E,3,0)</f>
        <v>051</v>
      </c>
      <c r="F613" s="24" t="s">
        <v>44</v>
      </c>
      <c r="G613" s="1">
        <v>1</v>
      </c>
      <c r="P613"/>
      <c r="R613">
        <v>3</v>
      </c>
      <c r="Y613"/>
      <c r="AC613"/>
      <c r="AD613"/>
      <c r="AE613"/>
      <c r="AF613"/>
      <c r="AG613"/>
      <c r="AH613"/>
      <c r="AI613"/>
      <c r="AJ613"/>
      <c r="AK613"/>
      <c r="AL613"/>
      <c r="AM613"/>
      <c r="AN613"/>
      <c r="AO613"/>
      <c r="AP613"/>
      <c r="AQ613"/>
      <c r="AR613"/>
      <c r="AS613"/>
      <c r="AT613"/>
      <c r="AU613"/>
      <c r="AV613"/>
      <c r="AW613"/>
      <c r="AX613"/>
    </row>
    <row r="614" spans="2:50" hidden="1">
      <c r="B614" s="83" t="s">
        <v>393</v>
      </c>
      <c r="C614" s="2" t="s">
        <v>129</v>
      </c>
      <c r="D614" s="24" t="str">
        <f>VLOOKUP(C614,HDADispositiondesc!B:C,2,0)</f>
        <v>Contact Maternal Child Health Nurse</v>
      </c>
      <c r="E614" s="24" t="str">
        <f>VLOOKUP(F614,HDAOutcomedesc!$C:$E,3,0)</f>
        <v>008</v>
      </c>
      <c r="F614" t="s">
        <v>130</v>
      </c>
      <c r="G614" s="1">
        <v>0</v>
      </c>
      <c r="P614"/>
      <c r="R614"/>
      <c r="Y614"/>
      <c r="AC614"/>
      <c r="AD614"/>
      <c r="AE614"/>
      <c r="AF614"/>
      <c r="AG614"/>
      <c r="AH614"/>
      <c r="AI614"/>
      <c r="AJ614"/>
      <c r="AK614"/>
      <c r="AL614"/>
      <c r="AM614"/>
      <c r="AN614"/>
      <c r="AO614"/>
      <c r="AP614"/>
      <c r="AQ614"/>
      <c r="AR614"/>
      <c r="AS614"/>
      <c r="AT614"/>
      <c r="AU614"/>
      <c r="AV614"/>
      <c r="AW614"/>
      <c r="AX614"/>
    </row>
    <row r="615" spans="2:50" hidden="1">
      <c r="B615" s="83" t="s">
        <v>393</v>
      </c>
      <c r="C615" s="2" t="s">
        <v>131</v>
      </c>
      <c r="D615" s="24" t="str">
        <f>VLOOKUP(C615,HDADispositiondesc!B:C,2,0)</f>
        <v>Contact Sexual Health Services within 12 hours</v>
      </c>
      <c r="E615" s="24" t="str">
        <f>VLOOKUP(F615,HDAOutcomedesc!$C:$E,3,0)</f>
        <v>010</v>
      </c>
      <c r="F615" t="s">
        <v>132</v>
      </c>
      <c r="G615" s="1">
        <v>0</v>
      </c>
      <c r="P615"/>
      <c r="R615"/>
      <c r="Y615"/>
      <c r="AC615"/>
      <c r="AD615"/>
      <c r="AE615"/>
      <c r="AF615"/>
      <c r="AG615"/>
      <c r="AH615"/>
      <c r="AI615"/>
      <c r="AJ615"/>
      <c r="AK615"/>
      <c r="AL615"/>
      <c r="AM615"/>
      <c r="AN615"/>
      <c r="AO615"/>
      <c r="AP615"/>
      <c r="AQ615"/>
      <c r="AR615"/>
      <c r="AS615"/>
      <c r="AT615"/>
      <c r="AU615"/>
      <c r="AV615"/>
      <c r="AW615"/>
      <c r="AX615"/>
    </row>
    <row r="616" spans="2:50" hidden="1">
      <c r="B616" s="83" t="s">
        <v>393</v>
      </c>
      <c r="C616" s="2" t="s">
        <v>131</v>
      </c>
      <c r="D616" s="24" t="str">
        <f>VLOOKUP(C616,HDADispositiondesc!B:C,2,0)</f>
        <v>Contact Sexual Health Services within 12 hours</v>
      </c>
      <c r="E616" s="24" t="str">
        <f>VLOOKUP(F616,HDAOutcomedesc!$C:$E,3,0)</f>
        <v>051</v>
      </c>
      <c r="F616" s="24" t="s">
        <v>44</v>
      </c>
      <c r="G616" s="1">
        <v>1</v>
      </c>
      <c r="P616"/>
      <c r="R616">
        <v>3</v>
      </c>
      <c r="Y616"/>
      <c r="AC616"/>
      <c r="AD616"/>
      <c r="AE616"/>
      <c r="AF616"/>
      <c r="AG616"/>
      <c r="AH616"/>
      <c r="AI616"/>
      <c r="AJ616"/>
      <c r="AK616"/>
      <c r="AL616"/>
      <c r="AM616"/>
      <c r="AN616"/>
      <c r="AO616"/>
      <c r="AP616"/>
      <c r="AQ616"/>
      <c r="AR616"/>
      <c r="AS616"/>
      <c r="AT616"/>
      <c r="AU616"/>
      <c r="AV616"/>
      <c r="AW616"/>
      <c r="AX616"/>
    </row>
    <row r="617" spans="2:50" hidden="1">
      <c r="B617" s="83" t="s">
        <v>393</v>
      </c>
      <c r="C617" s="2" t="s">
        <v>133</v>
      </c>
      <c r="D617" s="24" t="str">
        <f>VLOOKUP(C617,HDADispositiondesc!B:C,2,0)</f>
        <v>Refer to Podiatrist</v>
      </c>
      <c r="E617" s="24" t="str">
        <f>VLOOKUP(F617,HDAOutcomedesc!$C:$E,3,0)</f>
        <v>027</v>
      </c>
      <c r="F617" t="s">
        <v>134</v>
      </c>
      <c r="G617" s="1">
        <v>0</v>
      </c>
      <c r="P617"/>
      <c r="R617"/>
      <c r="Y617"/>
      <c r="AC617"/>
      <c r="AD617"/>
      <c r="AE617"/>
      <c r="AF617"/>
      <c r="AG617"/>
      <c r="AH617"/>
      <c r="AI617"/>
      <c r="AJ617"/>
      <c r="AK617"/>
      <c r="AL617"/>
      <c r="AM617"/>
      <c r="AN617"/>
      <c r="AO617"/>
      <c r="AP617"/>
      <c r="AQ617"/>
      <c r="AR617"/>
      <c r="AS617"/>
      <c r="AT617"/>
      <c r="AU617"/>
      <c r="AV617"/>
      <c r="AW617"/>
      <c r="AX617"/>
    </row>
    <row r="618" spans="2:50" hidden="1">
      <c r="B618" s="83" t="s">
        <v>393</v>
      </c>
      <c r="C618" s="2" t="s">
        <v>135</v>
      </c>
      <c r="D618" s="24" t="str">
        <f>VLOOKUP(C618,HDADispositiondesc!B:C,2,0)</f>
        <v>Refer to Physiotherapist</v>
      </c>
      <c r="E618" s="24" t="str">
        <f>VLOOKUP(F618,HDAOutcomedesc!$C:$E,3,0)</f>
        <v>053</v>
      </c>
      <c r="F618" t="s">
        <v>136</v>
      </c>
      <c r="G618" s="1">
        <v>0</v>
      </c>
      <c r="P618"/>
      <c r="R618"/>
      <c r="Y618"/>
      <c r="AC618"/>
      <c r="AD618"/>
      <c r="AE618"/>
      <c r="AF618"/>
      <c r="AG618"/>
      <c r="AH618"/>
      <c r="AI618"/>
      <c r="AJ618"/>
      <c r="AK618"/>
      <c r="AL618"/>
      <c r="AM618"/>
      <c r="AN618"/>
      <c r="AO618"/>
      <c r="AP618"/>
      <c r="AQ618"/>
      <c r="AR618"/>
      <c r="AS618"/>
      <c r="AT618"/>
      <c r="AU618"/>
      <c r="AV618"/>
      <c r="AW618"/>
      <c r="AX618"/>
    </row>
    <row r="619" spans="2:50" hidden="1">
      <c r="B619" s="83" t="s">
        <v>393</v>
      </c>
      <c r="C619" s="2" t="s">
        <v>137</v>
      </c>
      <c r="D619" s="24" t="str">
        <f>VLOOKUP(C619,HDADispositiondesc!B:C,2,0)</f>
        <v>Refer to Dietitian</v>
      </c>
      <c r="E619" s="24" t="str">
        <f>VLOOKUP(F619,HDAOutcomedesc!$C:$E,3,0)</f>
        <v>052</v>
      </c>
      <c r="F619" s="2" t="s">
        <v>138</v>
      </c>
      <c r="G619" s="1">
        <v>0</v>
      </c>
      <c r="P619"/>
      <c r="R619"/>
      <c r="Y619"/>
      <c r="AC619"/>
      <c r="AD619"/>
      <c r="AE619"/>
      <c r="AF619"/>
      <c r="AG619"/>
      <c r="AH619"/>
      <c r="AI619"/>
      <c r="AJ619"/>
      <c r="AK619"/>
      <c r="AL619"/>
      <c r="AM619"/>
      <c r="AN619"/>
      <c r="AO619"/>
      <c r="AP619"/>
      <c r="AQ619"/>
      <c r="AR619"/>
      <c r="AS619"/>
      <c r="AT619"/>
      <c r="AU619"/>
      <c r="AV619"/>
      <c r="AW619"/>
      <c r="AX619"/>
    </row>
    <row r="620" spans="2:50">
      <c r="B620" s="83" t="s">
        <v>393</v>
      </c>
      <c r="C620" t="s">
        <v>387</v>
      </c>
      <c r="D620" t="s">
        <v>388</v>
      </c>
      <c r="E620" s="24" t="str">
        <f>VLOOKUP(F620,HDAOutcomedesc!$C:$E,3,0)</f>
        <v>039</v>
      </c>
      <c r="F620" t="s">
        <v>389</v>
      </c>
      <c r="G620" s="1">
        <v>0</v>
      </c>
      <c r="P620"/>
      <c r="R620"/>
      <c r="S620" t="s">
        <v>194</v>
      </c>
      <c r="Y620" s="139" t="s">
        <v>379</v>
      </c>
      <c r="AA620" t="s">
        <v>151</v>
      </c>
      <c r="AB620" t="s">
        <v>270</v>
      </c>
      <c r="AC620"/>
      <c r="AD620"/>
      <c r="AE620"/>
      <c r="AF620"/>
      <c r="AG620"/>
      <c r="AH620"/>
      <c r="AI620"/>
      <c r="AJ620"/>
      <c r="AK620"/>
      <c r="AL620"/>
      <c r="AM620"/>
      <c r="AN620"/>
      <c r="AO620"/>
      <c r="AP620"/>
      <c r="AQ620"/>
      <c r="AR620"/>
      <c r="AS620"/>
      <c r="AT620"/>
      <c r="AU620"/>
      <c r="AV620"/>
      <c r="AW620"/>
      <c r="AX620"/>
    </row>
    <row r="621" spans="2:50">
      <c r="B621" s="83" t="s">
        <v>393</v>
      </c>
      <c r="C621" t="s">
        <v>390</v>
      </c>
      <c r="D621" t="s">
        <v>391</v>
      </c>
      <c r="E621" s="24" t="str">
        <f>VLOOKUP(F621,HDAOutcomedesc!$C:$E,3,0)</f>
        <v>040</v>
      </c>
      <c r="F621" t="s">
        <v>392</v>
      </c>
      <c r="G621" s="1">
        <v>0</v>
      </c>
      <c r="P621"/>
      <c r="R621"/>
      <c r="S621" t="s">
        <v>194</v>
      </c>
      <c r="Y621" s="139" t="s">
        <v>379</v>
      </c>
      <c r="AA621" t="s">
        <v>151</v>
      </c>
      <c r="AB621" t="s">
        <v>270</v>
      </c>
      <c r="AC621"/>
      <c r="AD621"/>
      <c r="AE621"/>
      <c r="AF621"/>
      <c r="AG621"/>
      <c r="AH621"/>
      <c r="AI621"/>
      <c r="AJ621"/>
      <c r="AK621"/>
      <c r="AL621"/>
      <c r="AM621"/>
      <c r="AN621"/>
      <c r="AO621"/>
      <c r="AP621"/>
      <c r="AQ621"/>
      <c r="AR621"/>
      <c r="AS621"/>
      <c r="AT621"/>
      <c r="AU621"/>
      <c r="AV621"/>
      <c r="AW621"/>
      <c r="AX621"/>
    </row>
    <row r="622" spans="2:50">
      <c r="F622"/>
      <c r="P622"/>
      <c r="R622"/>
      <c r="Y622"/>
      <c r="AC622"/>
      <c r="AD622"/>
      <c r="AE622"/>
      <c r="AF622"/>
      <c r="AG622"/>
      <c r="AH622"/>
      <c r="AI622"/>
      <c r="AJ622"/>
      <c r="AK622"/>
      <c r="AL622"/>
      <c r="AM622"/>
      <c r="AN622"/>
      <c r="AO622"/>
      <c r="AP622"/>
      <c r="AQ622"/>
      <c r="AR622"/>
      <c r="AS622"/>
      <c r="AT622"/>
      <c r="AU622"/>
      <c r="AV622"/>
      <c r="AW622"/>
      <c r="AX622"/>
    </row>
    <row r="623" spans="2:50">
      <c r="F623"/>
      <c r="P623"/>
      <c r="R623"/>
      <c r="Y623"/>
      <c r="AC623"/>
      <c r="AD623"/>
      <c r="AE623"/>
      <c r="AF623"/>
      <c r="AG623"/>
      <c r="AH623"/>
      <c r="AI623"/>
      <c r="AJ623"/>
      <c r="AK623"/>
      <c r="AL623"/>
      <c r="AM623"/>
      <c r="AN623"/>
      <c r="AO623"/>
      <c r="AP623"/>
      <c r="AQ623"/>
      <c r="AR623"/>
      <c r="AS623"/>
      <c r="AT623"/>
      <c r="AU623"/>
      <c r="AV623"/>
      <c r="AW623"/>
      <c r="AX623"/>
    </row>
    <row r="624" spans="2:50">
      <c r="F624"/>
      <c r="P624"/>
      <c r="R624"/>
      <c r="Y624"/>
      <c r="AC624"/>
      <c r="AD624"/>
      <c r="AE624"/>
      <c r="AF624"/>
      <c r="AG624"/>
      <c r="AH624"/>
      <c r="AI624"/>
      <c r="AJ624"/>
      <c r="AK624"/>
      <c r="AL624"/>
      <c r="AM624"/>
      <c r="AN624"/>
      <c r="AO624"/>
      <c r="AP624"/>
      <c r="AQ624"/>
      <c r="AR624"/>
      <c r="AS624"/>
      <c r="AT624"/>
      <c r="AU624"/>
      <c r="AV624"/>
      <c r="AW624"/>
      <c r="AX624"/>
    </row>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spans="18:18" customFormat="1"/>
    <row r="1570" spans="18:18" customFormat="1"/>
    <row r="1571" spans="18:18" customFormat="1"/>
    <row r="1572" spans="18:18" customFormat="1"/>
    <row r="1573" spans="18:18" customFormat="1"/>
    <row r="1574" spans="18:18" customFormat="1"/>
    <row r="1575" spans="18:18" customFormat="1"/>
    <row r="1576" spans="18:18" customFormat="1">
      <c r="R1576" s="48">
        <v>6</v>
      </c>
    </row>
    <row r="1577" spans="18:18" customFormat="1">
      <c r="R1577" s="48">
        <v>6</v>
      </c>
    </row>
    <row r="1578" spans="18:18" customFormat="1">
      <c r="R1578" s="48">
        <v>6</v>
      </c>
    </row>
    <row r="1579" spans="18:18" customFormat="1">
      <c r="R1579" s="48">
        <v>6</v>
      </c>
    </row>
  </sheetData>
  <autoFilter ref="A1:BH621" xr:uid="{B89529AB-EE4F-4DC9-97C5-19F3FF876854}">
    <filterColumn colId="18">
      <customFilters>
        <customFilter operator="notEqual" val=" "/>
      </customFilters>
    </filterColumn>
    <filterColumn colId="19">
      <filters blank="1"/>
    </filterColumn>
    <filterColumn colId="21">
      <filters blank="1"/>
    </filterColumn>
    <filterColumn colId="22">
      <filters blank="1"/>
    </filterColumn>
    <filterColumn colId="54">
      <filters blank="1">
        <filter val="Yes"/>
      </filters>
    </filterColumn>
  </autoFilter>
  <phoneticPr fontId="0" type="noConversion"/>
  <conditionalFormatting sqref="BE1:BE1048576">
    <cfRule type="cellIs" dxfId="0" priority="6" operator="equal">
      <formula>"Fail"</formula>
    </cfRule>
  </conditionalFormatting>
  <pageMargins left="0.75" right="0.75" top="1" bottom="1" header="0.5" footer="0.5"/>
  <pageSetup paperSize="9" orientation="portrait" r:id="rId1"/>
  <headerFooter alignWithMargins="0">
    <oddFooter>&amp;C&amp;"Calibri"&amp;11&amp;K000000_x000D_&amp;1#&amp;"Calibri"&amp;10&amp;KFF0000OFFICIAL</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B01D735-75CE-4992-8235-9C47375D2B7E}">
          <x14:formula1>
            <xm:f>HDAOutcomedesc!$C$1:$C$62</xm:f>
          </x14:formula1>
          <xm:sqref>F169:F191 F2:F140 F143:F160 F162:F167 F213:F218 F220:F621 F194:F211</xm:sqref>
        </x14:dataValidation>
        <x14:dataValidation type="list" allowBlank="1" showInputMessage="1" showErrorMessage="1" xr:uid="{1D6EF591-DE18-44DA-8B77-1EAD793182EF}">
          <x14:formula1>
            <xm:f>HDAOutcomedesc!$C$1:$C$65</xm:f>
          </x14:formula1>
          <xm:sqref>F141:F142 F192:F193 F161 F168 F212 F219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D0D5-A757-4D50-B8C3-CAB3874B1E69}">
  <sheetPr codeName="Sheet16"/>
  <dimension ref="A1:K3069"/>
  <sheetViews>
    <sheetView zoomScaleNormal="100" workbookViewId="0">
      <pane xSplit="1" ySplit="1" topLeftCell="B62" activePane="bottomRight" state="frozen"/>
      <selection activeCell="E13" sqref="E13"/>
      <selection pane="topRight" activeCell="E13" sqref="E13"/>
      <selection pane="bottomLeft" activeCell="E13" sqref="E13"/>
      <selection pane="bottomRight" activeCell="E13" sqref="E13"/>
    </sheetView>
  </sheetViews>
  <sheetFormatPr defaultColWidth="9.26953125" defaultRowHeight="12.5"/>
  <cols>
    <col min="1" max="1" width="16.1796875" style="6" customWidth="1" collapsed="1"/>
    <col min="2" max="2" width="25.54296875" style="6" customWidth="1" collapsed="1"/>
    <col min="3" max="4" width="31.81640625" style="6" customWidth="1" collapsed="1"/>
    <col min="5" max="5" width="23.54296875" style="6" customWidth="1" collapsed="1"/>
    <col min="6" max="6" width="26.26953125" style="6" customWidth="1" collapsed="1"/>
    <col min="7" max="9" width="9.26953125" style="6" collapsed="1"/>
    <col min="10" max="10" width="21.26953125" style="6" customWidth="1" collapsed="1"/>
    <col min="11" max="16384" width="9.26953125" style="6" collapsed="1"/>
  </cols>
  <sheetData>
    <row r="1" spans="1:11">
      <c r="A1" s="38" t="s">
        <v>1073</v>
      </c>
      <c r="B1" s="210" t="s">
        <v>1074</v>
      </c>
      <c r="C1" s="38" t="s">
        <v>1075</v>
      </c>
      <c r="D1" s="38" t="s">
        <v>1076</v>
      </c>
      <c r="E1" s="38" t="s">
        <v>3202</v>
      </c>
    </row>
    <row r="2" spans="1:11">
      <c r="A2" s="6">
        <v>200</v>
      </c>
      <c r="B2" s="6" t="s">
        <v>1095</v>
      </c>
      <c r="F2" s="38" t="s">
        <v>1077</v>
      </c>
    </row>
    <row r="3" spans="1:11">
      <c r="A3" s="6">
        <v>221</v>
      </c>
      <c r="B3" s="6" t="s">
        <v>1095</v>
      </c>
    </row>
    <row r="4" spans="1:11">
      <c r="A4" s="6">
        <v>800</v>
      </c>
      <c r="B4" s="6" t="s">
        <v>1095</v>
      </c>
    </row>
    <row r="5" spans="1:11">
      <c r="A5" s="6">
        <v>801</v>
      </c>
      <c r="B5" s="6" t="s">
        <v>1095</v>
      </c>
    </row>
    <row r="6" spans="1:11">
      <c r="A6" s="6">
        <v>803</v>
      </c>
      <c r="B6" s="6" t="s">
        <v>1095</v>
      </c>
      <c r="F6" s="6" t="s">
        <v>1079</v>
      </c>
    </row>
    <row r="7" spans="1:11">
      <c r="A7" s="6">
        <v>804</v>
      </c>
      <c r="B7" s="6" t="s">
        <v>1095</v>
      </c>
      <c r="F7" s="6" t="s">
        <v>1080</v>
      </c>
      <c r="H7" s="6" t="s">
        <v>1081</v>
      </c>
    </row>
    <row r="8" spans="1:11">
      <c r="A8" s="6">
        <v>810</v>
      </c>
      <c r="B8" s="6" t="s">
        <v>1095</v>
      </c>
      <c r="F8" s="6" t="s">
        <v>624</v>
      </c>
      <c r="H8" s="6" t="s">
        <v>1082</v>
      </c>
    </row>
    <row r="9" spans="1:11">
      <c r="A9" s="6">
        <v>811</v>
      </c>
      <c r="B9" s="6" t="s">
        <v>1095</v>
      </c>
      <c r="F9" s="6" t="s">
        <v>1083</v>
      </c>
    </row>
    <row r="10" spans="1:11">
      <c r="A10" s="6">
        <v>812</v>
      </c>
      <c r="B10" s="6" t="s">
        <v>1095</v>
      </c>
    </row>
    <row r="11" spans="1:11">
      <c r="A11" s="6">
        <v>813</v>
      </c>
      <c r="B11" s="6" t="s">
        <v>1095</v>
      </c>
    </row>
    <row r="12" spans="1:11">
      <c r="A12" s="6">
        <v>814</v>
      </c>
      <c r="B12" s="6" t="s">
        <v>1095</v>
      </c>
    </row>
    <row r="13" spans="1:11">
      <c r="A13" s="6">
        <v>815</v>
      </c>
      <c r="B13" s="6" t="s">
        <v>1095</v>
      </c>
    </row>
    <row r="14" spans="1:11">
      <c r="A14" s="6">
        <v>820</v>
      </c>
      <c r="B14" s="6" t="s">
        <v>1095</v>
      </c>
      <c r="F14" s="6" t="s">
        <v>1084</v>
      </c>
      <c r="I14" s="6" t="s">
        <v>1085</v>
      </c>
      <c r="K14" s="6" t="s">
        <v>1086</v>
      </c>
    </row>
    <row r="15" spans="1:11">
      <c r="A15" s="6">
        <v>821</v>
      </c>
      <c r="B15" s="6" t="s">
        <v>1095</v>
      </c>
      <c r="F15" s="6" t="s">
        <v>1087</v>
      </c>
      <c r="I15" s="6" t="s">
        <v>1088</v>
      </c>
      <c r="K15" s="6" t="s">
        <v>1089</v>
      </c>
    </row>
    <row r="16" spans="1:11">
      <c r="A16" s="6">
        <v>822</v>
      </c>
      <c r="B16" s="6" t="s">
        <v>1095</v>
      </c>
      <c r="F16" s="6" t="s">
        <v>1090</v>
      </c>
      <c r="I16" s="6" t="s">
        <v>1091</v>
      </c>
      <c r="K16" s="6" t="s">
        <v>1092</v>
      </c>
    </row>
    <row r="17" spans="1:6">
      <c r="A17" s="6">
        <v>828</v>
      </c>
      <c r="B17" s="6" t="s">
        <v>1095</v>
      </c>
    </row>
    <row r="18" spans="1:6">
      <c r="A18" s="6">
        <v>829</v>
      </c>
      <c r="B18" s="6" t="s">
        <v>1095</v>
      </c>
    </row>
    <row r="19" spans="1:6">
      <c r="A19" s="6">
        <v>830</v>
      </c>
      <c r="B19" s="6" t="s">
        <v>1095</v>
      </c>
    </row>
    <row r="20" spans="1:6">
      <c r="A20" s="6">
        <v>831</v>
      </c>
      <c r="B20" s="6" t="s">
        <v>1095</v>
      </c>
    </row>
    <row r="21" spans="1:6">
      <c r="A21" s="6">
        <v>832</v>
      </c>
      <c r="B21" s="6" t="s">
        <v>1095</v>
      </c>
    </row>
    <row r="22" spans="1:6">
      <c r="A22" s="6">
        <v>834</v>
      </c>
      <c r="B22" s="6" t="s">
        <v>1095</v>
      </c>
    </row>
    <row r="23" spans="1:6">
      <c r="A23" s="6">
        <v>835</v>
      </c>
      <c r="B23" s="6" t="s">
        <v>1095</v>
      </c>
      <c r="F23" s="6" t="s">
        <v>3209</v>
      </c>
    </row>
    <row r="24" spans="1:6">
      <c r="A24" s="6">
        <v>836</v>
      </c>
      <c r="B24" s="6" t="s">
        <v>1095</v>
      </c>
    </row>
    <row r="25" spans="1:6">
      <c r="A25" s="6">
        <v>837</v>
      </c>
      <c r="B25" s="6" t="s">
        <v>1095</v>
      </c>
    </row>
    <row r="26" spans="1:6">
      <c r="A26" s="6">
        <v>838</v>
      </c>
      <c r="B26" s="6" t="s">
        <v>1095</v>
      </c>
    </row>
    <row r="27" spans="1:6">
      <c r="A27" s="6">
        <v>839</v>
      </c>
      <c r="B27" s="6" t="s">
        <v>1095</v>
      </c>
    </row>
    <row r="28" spans="1:6">
      <c r="A28" s="6">
        <v>840</v>
      </c>
      <c r="B28" s="6" t="s">
        <v>1095</v>
      </c>
    </row>
    <row r="29" spans="1:6">
      <c r="A29" s="6">
        <v>841</v>
      </c>
      <c r="B29" s="6" t="s">
        <v>1095</v>
      </c>
    </row>
    <row r="30" spans="1:6">
      <c r="A30" s="6">
        <v>845</v>
      </c>
      <c r="B30" s="6" t="s">
        <v>1095</v>
      </c>
    </row>
    <row r="31" spans="1:6">
      <c r="A31" s="6">
        <v>846</v>
      </c>
      <c r="B31" s="6" t="s">
        <v>1095</v>
      </c>
    </row>
    <row r="32" spans="1:6" hidden="1">
      <c r="A32" s="6">
        <v>847</v>
      </c>
      <c r="B32" s="6" t="s">
        <v>1095</v>
      </c>
    </row>
    <row r="33" spans="1:2" hidden="1">
      <c r="A33" s="6">
        <v>850</v>
      </c>
      <c r="B33" s="6" t="s">
        <v>1095</v>
      </c>
    </row>
    <row r="34" spans="1:2" hidden="1">
      <c r="A34" s="6">
        <v>851</v>
      </c>
      <c r="B34" s="6" t="s">
        <v>1095</v>
      </c>
    </row>
    <row r="35" spans="1:2">
      <c r="A35" s="6">
        <v>852</v>
      </c>
      <c r="B35" s="6" t="s">
        <v>1095</v>
      </c>
    </row>
    <row r="36" spans="1:2">
      <c r="A36" s="6">
        <v>853</v>
      </c>
      <c r="B36" s="6" t="s">
        <v>1095</v>
      </c>
    </row>
    <row r="37" spans="1:2">
      <c r="A37" s="6">
        <v>854</v>
      </c>
      <c r="B37" s="6" t="s">
        <v>1095</v>
      </c>
    </row>
    <row r="38" spans="1:2">
      <c r="A38" s="6">
        <v>860</v>
      </c>
      <c r="B38" s="6" t="s">
        <v>1095</v>
      </c>
    </row>
    <row r="39" spans="1:2">
      <c r="A39" s="6">
        <v>861</v>
      </c>
      <c r="B39" s="6" t="s">
        <v>1095</v>
      </c>
    </row>
    <row r="40" spans="1:2">
      <c r="A40" s="6">
        <v>862</v>
      </c>
      <c r="B40" s="6" t="s">
        <v>1095</v>
      </c>
    </row>
    <row r="41" spans="1:2">
      <c r="A41" s="6">
        <v>870</v>
      </c>
      <c r="B41" s="6" t="s">
        <v>1095</v>
      </c>
    </row>
    <row r="42" spans="1:2">
      <c r="A42" s="6">
        <v>871</v>
      </c>
      <c r="B42" s="6" t="s">
        <v>1095</v>
      </c>
    </row>
    <row r="43" spans="1:2">
      <c r="A43" s="6">
        <v>872</v>
      </c>
      <c r="B43" s="6" t="s">
        <v>1095</v>
      </c>
    </row>
    <row r="44" spans="1:2">
      <c r="A44" s="6">
        <v>873</v>
      </c>
      <c r="B44" s="6" t="s">
        <v>1095</v>
      </c>
    </row>
    <row r="45" spans="1:2">
      <c r="A45" s="6">
        <v>874</v>
      </c>
      <c r="B45" s="6" t="s">
        <v>1095</v>
      </c>
    </row>
    <row r="46" spans="1:2">
      <c r="A46" s="6">
        <v>875</v>
      </c>
      <c r="B46" s="6" t="s">
        <v>1095</v>
      </c>
    </row>
    <row r="47" spans="1:2">
      <c r="A47" s="6">
        <v>880</v>
      </c>
      <c r="B47" s="6" t="s">
        <v>1095</v>
      </c>
    </row>
    <row r="48" spans="1:2">
      <c r="A48" s="6">
        <v>881</v>
      </c>
      <c r="B48" s="6" t="s">
        <v>1095</v>
      </c>
    </row>
    <row r="49" spans="1:2">
      <c r="A49" s="6">
        <v>885</v>
      </c>
      <c r="B49" s="6" t="s">
        <v>1095</v>
      </c>
    </row>
    <row r="50" spans="1:2">
      <c r="A50" s="6">
        <v>886</v>
      </c>
      <c r="B50" s="6" t="s">
        <v>1095</v>
      </c>
    </row>
    <row r="51" spans="1:2">
      <c r="A51" s="6">
        <v>909</v>
      </c>
    </row>
    <row r="52" spans="1:2">
      <c r="A52" s="6">
        <v>1235</v>
      </c>
      <c r="B52" s="6" t="s">
        <v>1095</v>
      </c>
    </row>
    <row r="53" spans="1:2">
      <c r="A53" s="6">
        <v>1240</v>
      </c>
      <c r="B53" s="6" t="s">
        <v>1095</v>
      </c>
    </row>
    <row r="54" spans="1:2">
      <c r="A54" s="6">
        <v>1300</v>
      </c>
      <c r="B54" s="6" t="s">
        <v>1095</v>
      </c>
    </row>
    <row r="55" spans="1:2">
      <c r="A55" s="6">
        <v>1335</v>
      </c>
      <c r="B55" s="6" t="s">
        <v>1095</v>
      </c>
    </row>
    <row r="56" spans="1:2">
      <c r="A56" s="6">
        <v>1340</v>
      </c>
    </row>
    <row r="57" spans="1:2">
      <c r="A57" s="6">
        <v>1355</v>
      </c>
      <c r="B57" s="6" t="s">
        <v>1095</v>
      </c>
    </row>
    <row r="58" spans="1:2">
      <c r="A58" s="6">
        <v>1360</v>
      </c>
    </row>
    <row r="59" spans="1:2">
      <c r="A59" s="6">
        <v>1430</v>
      </c>
      <c r="B59" s="6" t="s">
        <v>1095</v>
      </c>
    </row>
    <row r="60" spans="1:2">
      <c r="A60" s="6">
        <v>1445</v>
      </c>
      <c r="B60" s="6" t="s">
        <v>1095</v>
      </c>
    </row>
    <row r="61" spans="1:2">
      <c r="A61" s="6">
        <v>1460</v>
      </c>
      <c r="B61" s="6" t="s">
        <v>1095</v>
      </c>
    </row>
    <row r="62" spans="1:2">
      <c r="A62" s="6">
        <v>1515</v>
      </c>
      <c r="B62" s="6" t="s">
        <v>1095</v>
      </c>
    </row>
    <row r="63" spans="1:2">
      <c r="A63" s="6">
        <v>1595</v>
      </c>
      <c r="B63" s="6" t="s">
        <v>1095</v>
      </c>
    </row>
    <row r="64" spans="1:2">
      <c r="A64" s="6">
        <v>1635</v>
      </c>
      <c r="B64" s="6" t="s">
        <v>1095</v>
      </c>
    </row>
    <row r="65" spans="1:5">
      <c r="A65" s="6">
        <v>1640</v>
      </c>
      <c r="B65" s="6" t="s">
        <v>1095</v>
      </c>
    </row>
    <row r="66" spans="1:5">
      <c r="A66" s="6">
        <v>1655</v>
      </c>
      <c r="B66" s="6" t="s">
        <v>1095</v>
      </c>
    </row>
    <row r="67" spans="1:5">
      <c r="A67" s="6">
        <v>1675</v>
      </c>
      <c r="B67" s="6" t="s">
        <v>1095</v>
      </c>
    </row>
    <row r="68" spans="1:5">
      <c r="A68" s="6">
        <v>1680</v>
      </c>
      <c r="B68" s="6" t="s">
        <v>1095</v>
      </c>
    </row>
    <row r="69" spans="1:5">
      <c r="A69" s="6">
        <v>1710</v>
      </c>
      <c r="B69" s="6" t="s">
        <v>1095</v>
      </c>
    </row>
    <row r="70" spans="1:5">
      <c r="A70" s="6">
        <v>1790</v>
      </c>
      <c r="B70" s="6" t="s">
        <v>1095</v>
      </c>
    </row>
    <row r="71" spans="1:5">
      <c r="A71" s="6">
        <v>1805</v>
      </c>
      <c r="B71" s="6" t="s">
        <v>1095</v>
      </c>
    </row>
    <row r="72" spans="1:5">
      <c r="A72" s="6">
        <v>1811</v>
      </c>
      <c r="B72" s="6" t="s">
        <v>1095</v>
      </c>
    </row>
    <row r="73" spans="1:5">
      <c r="A73" s="6">
        <v>1860</v>
      </c>
      <c r="B73" s="6" t="s">
        <v>1095</v>
      </c>
    </row>
    <row r="74" spans="1:5">
      <c r="A74" s="6">
        <v>1871</v>
      </c>
      <c r="B74" s="6" t="s">
        <v>1095</v>
      </c>
    </row>
    <row r="75" spans="1:5">
      <c r="A75" s="6">
        <v>1875</v>
      </c>
      <c r="B75" s="6" t="s">
        <v>1095</v>
      </c>
    </row>
    <row r="76" spans="1:5">
      <c r="A76" s="6">
        <v>1885</v>
      </c>
      <c r="B76" s="6" t="s">
        <v>1095</v>
      </c>
    </row>
    <row r="77" spans="1:5">
      <c r="A77" s="6">
        <v>1925</v>
      </c>
      <c r="B77" s="6" t="s">
        <v>1095</v>
      </c>
    </row>
    <row r="78" spans="1:5">
      <c r="A78" s="6">
        <v>2000</v>
      </c>
      <c r="D78" s="6" t="s">
        <v>1078</v>
      </c>
      <c r="E78" s="185" t="s">
        <v>3201</v>
      </c>
    </row>
    <row r="79" spans="1:5">
      <c r="A79" s="6">
        <v>2001</v>
      </c>
      <c r="E79" s="185" t="s">
        <v>3201</v>
      </c>
    </row>
    <row r="80" spans="1:5">
      <c r="A80" s="6">
        <v>2005</v>
      </c>
      <c r="B80" s="6" t="s">
        <v>1095</v>
      </c>
      <c r="E80" s="185" t="s">
        <v>3201</v>
      </c>
    </row>
    <row r="81" spans="1:5">
      <c r="A81" s="6">
        <v>2006</v>
      </c>
      <c r="B81" s="6" t="s">
        <v>1095</v>
      </c>
      <c r="E81" s="185" t="s">
        <v>3201</v>
      </c>
    </row>
    <row r="82" spans="1:5">
      <c r="A82" s="6">
        <v>2007</v>
      </c>
      <c r="E82" s="185" t="s">
        <v>3201</v>
      </c>
    </row>
    <row r="83" spans="1:5">
      <c r="A83" s="6">
        <v>2008</v>
      </c>
      <c r="E83" s="185" t="s">
        <v>3201</v>
      </c>
    </row>
    <row r="84" spans="1:5">
      <c r="A84" s="6">
        <v>2009</v>
      </c>
      <c r="E84" s="185" t="s">
        <v>3201</v>
      </c>
    </row>
    <row r="85" spans="1:5">
      <c r="A85" s="6">
        <v>2010</v>
      </c>
      <c r="D85" s="6" t="s">
        <v>1078</v>
      </c>
      <c r="E85" s="185" t="s">
        <v>3201</v>
      </c>
    </row>
    <row r="86" spans="1:5">
      <c r="A86" s="6">
        <v>2011</v>
      </c>
      <c r="D86" s="6" t="s">
        <v>1078</v>
      </c>
      <c r="E86" s="185" t="s">
        <v>3201</v>
      </c>
    </row>
    <row r="87" spans="1:5">
      <c r="A87" s="6">
        <v>2014</v>
      </c>
      <c r="B87" s="6" t="s">
        <v>1095</v>
      </c>
      <c r="E87" s="185" t="s">
        <v>3201</v>
      </c>
    </row>
    <row r="88" spans="1:5">
      <c r="A88" s="6">
        <v>2015</v>
      </c>
      <c r="E88" s="185" t="s">
        <v>3201</v>
      </c>
    </row>
    <row r="89" spans="1:5">
      <c r="A89" s="6">
        <v>2016</v>
      </c>
      <c r="E89" s="185" t="s">
        <v>3201</v>
      </c>
    </row>
    <row r="90" spans="1:5">
      <c r="A90" s="6">
        <v>2017</v>
      </c>
      <c r="B90" s="6" t="s">
        <v>1095</v>
      </c>
      <c r="E90" s="185" t="s">
        <v>3201</v>
      </c>
    </row>
    <row r="91" spans="1:5">
      <c r="A91" s="6">
        <v>2018</v>
      </c>
      <c r="D91" s="6" t="s">
        <v>1078</v>
      </c>
      <c r="E91" s="185" t="s">
        <v>3201</v>
      </c>
    </row>
    <row r="92" spans="1:5">
      <c r="A92" s="6">
        <v>2019</v>
      </c>
      <c r="D92" s="6" t="s">
        <v>1078</v>
      </c>
      <c r="E92" s="185" t="s">
        <v>3201</v>
      </c>
    </row>
    <row r="93" spans="1:5">
      <c r="A93" s="6">
        <v>2020</v>
      </c>
      <c r="D93" s="6" t="s">
        <v>1078</v>
      </c>
      <c r="E93" s="185" t="s">
        <v>3201</v>
      </c>
    </row>
    <row r="94" spans="1:5">
      <c r="A94" s="6">
        <v>2021</v>
      </c>
      <c r="D94" s="6" t="s">
        <v>1078</v>
      </c>
      <c r="E94" s="185" t="s">
        <v>3201</v>
      </c>
    </row>
    <row r="95" spans="1:5">
      <c r="A95" s="6">
        <v>2022</v>
      </c>
      <c r="D95" s="6" t="s">
        <v>1078</v>
      </c>
      <c r="E95" s="185" t="s">
        <v>3201</v>
      </c>
    </row>
    <row r="96" spans="1:5">
      <c r="A96" s="6">
        <v>2023</v>
      </c>
      <c r="D96" s="6" t="s">
        <v>1078</v>
      </c>
      <c r="E96" s="185" t="s">
        <v>3201</v>
      </c>
    </row>
    <row r="97" spans="1:5">
      <c r="A97" s="6">
        <v>2024</v>
      </c>
      <c r="B97" s="6" t="s">
        <v>1095</v>
      </c>
      <c r="D97" s="6" t="s">
        <v>1078</v>
      </c>
      <c r="E97" s="185" t="s">
        <v>3201</v>
      </c>
    </row>
    <row r="98" spans="1:5">
      <c r="A98" s="6">
        <v>2025</v>
      </c>
      <c r="D98" s="6" t="s">
        <v>1078</v>
      </c>
      <c r="E98" s="185" t="s">
        <v>3201</v>
      </c>
    </row>
    <row r="99" spans="1:5">
      <c r="A99" s="6">
        <v>2026</v>
      </c>
      <c r="D99" s="6" t="s">
        <v>1078</v>
      </c>
      <c r="E99" s="185" t="s">
        <v>3201</v>
      </c>
    </row>
    <row r="100" spans="1:5">
      <c r="A100" s="6">
        <v>2027</v>
      </c>
      <c r="D100" s="6" t="s">
        <v>1078</v>
      </c>
      <c r="E100" s="185" t="s">
        <v>3201</v>
      </c>
    </row>
    <row r="101" spans="1:5">
      <c r="A101" s="6">
        <v>2028</v>
      </c>
      <c r="D101" s="6" t="s">
        <v>1078</v>
      </c>
      <c r="E101" s="185" t="s">
        <v>3201</v>
      </c>
    </row>
    <row r="102" spans="1:5">
      <c r="A102" s="6">
        <v>2029</v>
      </c>
      <c r="D102" s="6" t="s">
        <v>1078</v>
      </c>
      <c r="E102" s="185" t="s">
        <v>3201</v>
      </c>
    </row>
    <row r="103" spans="1:5">
      <c r="A103" s="6">
        <v>2030</v>
      </c>
      <c r="D103" s="6" t="s">
        <v>1078</v>
      </c>
      <c r="E103" s="185" t="s">
        <v>3201</v>
      </c>
    </row>
    <row r="104" spans="1:5">
      <c r="A104" s="6">
        <v>2031</v>
      </c>
      <c r="D104" s="6" t="s">
        <v>1078</v>
      </c>
      <c r="E104" s="185" t="s">
        <v>3201</v>
      </c>
    </row>
    <row r="105" spans="1:5">
      <c r="A105" s="6">
        <v>2032</v>
      </c>
      <c r="D105" s="6" t="s">
        <v>1078</v>
      </c>
      <c r="E105" s="185" t="s">
        <v>3201</v>
      </c>
    </row>
    <row r="106" spans="1:5">
      <c r="A106" s="6">
        <v>2033</v>
      </c>
      <c r="D106" s="6" t="s">
        <v>1078</v>
      </c>
      <c r="E106" s="185" t="s">
        <v>3201</v>
      </c>
    </row>
    <row r="107" spans="1:5">
      <c r="A107" s="6">
        <v>2034</v>
      </c>
      <c r="D107" s="6" t="s">
        <v>1078</v>
      </c>
      <c r="E107" s="185" t="s">
        <v>3201</v>
      </c>
    </row>
    <row r="108" spans="1:5">
      <c r="A108" s="6">
        <v>2035</v>
      </c>
      <c r="D108" s="6" t="s">
        <v>1078</v>
      </c>
      <c r="E108" s="185" t="s">
        <v>3201</v>
      </c>
    </row>
    <row r="109" spans="1:5">
      <c r="A109" s="6">
        <v>2036</v>
      </c>
      <c r="D109" s="6" t="s">
        <v>1078</v>
      </c>
      <c r="E109" s="185" t="s">
        <v>3201</v>
      </c>
    </row>
    <row r="110" spans="1:5">
      <c r="A110" s="6">
        <v>2037</v>
      </c>
      <c r="E110" s="185" t="s">
        <v>3201</v>
      </c>
    </row>
    <row r="111" spans="1:5">
      <c r="A111" s="6">
        <v>2038</v>
      </c>
      <c r="E111" s="185" t="s">
        <v>3201</v>
      </c>
    </row>
    <row r="112" spans="1:5">
      <c r="A112" s="6">
        <v>2039</v>
      </c>
      <c r="E112" s="185" t="s">
        <v>3201</v>
      </c>
    </row>
    <row r="113" spans="1:5">
      <c r="A113" s="6">
        <v>2040</v>
      </c>
      <c r="E113" s="185" t="s">
        <v>3201</v>
      </c>
    </row>
    <row r="114" spans="1:5">
      <c r="A114" s="6">
        <v>2041</v>
      </c>
      <c r="E114" s="185" t="s">
        <v>3201</v>
      </c>
    </row>
    <row r="115" spans="1:5">
      <c r="A115" s="6">
        <v>2042</v>
      </c>
      <c r="E115" s="185" t="s">
        <v>3201</v>
      </c>
    </row>
    <row r="116" spans="1:5">
      <c r="A116" s="6">
        <v>2043</v>
      </c>
      <c r="E116" s="185" t="s">
        <v>3201</v>
      </c>
    </row>
    <row r="117" spans="1:5">
      <c r="A117" s="6">
        <v>2044</v>
      </c>
      <c r="E117" s="185" t="s">
        <v>3201</v>
      </c>
    </row>
    <row r="118" spans="1:5">
      <c r="A118" s="6">
        <v>2045</v>
      </c>
      <c r="B118" s="6" t="s">
        <v>1094</v>
      </c>
      <c r="E118" s="185" t="s">
        <v>3201</v>
      </c>
    </row>
    <row r="119" spans="1:5">
      <c r="A119" s="6">
        <v>2046</v>
      </c>
      <c r="E119" s="185" t="s">
        <v>3201</v>
      </c>
    </row>
    <row r="120" spans="1:5">
      <c r="A120" s="6">
        <v>2047</v>
      </c>
      <c r="E120" s="185" t="s">
        <v>3201</v>
      </c>
    </row>
    <row r="121" spans="1:5">
      <c r="A121" s="6">
        <v>2048</v>
      </c>
      <c r="E121" s="185" t="s">
        <v>3201</v>
      </c>
    </row>
    <row r="122" spans="1:5">
      <c r="A122" s="6">
        <v>2049</v>
      </c>
      <c r="E122" s="185" t="s">
        <v>3201</v>
      </c>
    </row>
    <row r="123" spans="1:5">
      <c r="A123" s="6">
        <v>2050</v>
      </c>
      <c r="E123" s="185" t="s">
        <v>3201</v>
      </c>
    </row>
    <row r="124" spans="1:5">
      <c r="A124" s="6">
        <v>2051</v>
      </c>
      <c r="B124" s="6" t="s">
        <v>1095</v>
      </c>
      <c r="E124" s="185" t="s">
        <v>3201</v>
      </c>
    </row>
    <row r="125" spans="1:5">
      <c r="A125" s="6">
        <v>2052</v>
      </c>
      <c r="E125" s="185" t="s">
        <v>3201</v>
      </c>
    </row>
    <row r="126" spans="1:5">
      <c r="A126" s="6">
        <v>2055</v>
      </c>
      <c r="B126" s="6" t="s">
        <v>1095</v>
      </c>
      <c r="E126" s="185" t="s">
        <v>3201</v>
      </c>
    </row>
    <row r="127" spans="1:5">
      <c r="A127" s="6">
        <v>2056</v>
      </c>
      <c r="B127" s="6" t="s">
        <v>1095</v>
      </c>
      <c r="E127" s="185" t="s">
        <v>3201</v>
      </c>
    </row>
    <row r="128" spans="1:5">
      <c r="A128" s="6">
        <v>2057</v>
      </c>
      <c r="B128" s="6" t="s">
        <v>1095</v>
      </c>
      <c r="E128" s="185" t="s">
        <v>3201</v>
      </c>
    </row>
    <row r="129" spans="1:5">
      <c r="A129" s="6">
        <v>2059</v>
      </c>
      <c r="B129" s="6" t="s">
        <v>1095</v>
      </c>
      <c r="E129" s="185" t="s">
        <v>3201</v>
      </c>
    </row>
    <row r="130" spans="1:5">
      <c r="A130" s="6">
        <v>2060</v>
      </c>
      <c r="B130" s="6" t="s">
        <v>1095</v>
      </c>
      <c r="E130" s="185" t="s">
        <v>3201</v>
      </c>
    </row>
    <row r="131" spans="1:5">
      <c r="A131" s="6">
        <v>2061</v>
      </c>
      <c r="E131" s="185" t="s">
        <v>3201</v>
      </c>
    </row>
    <row r="132" spans="1:5">
      <c r="A132" s="6">
        <v>2062</v>
      </c>
      <c r="B132" s="6" t="s">
        <v>1095</v>
      </c>
      <c r="E132" s="185" t="s">
        <v>3201</v>
      </c>
    </row>
    <row r="133" spans="1:5">
      <c r="A133" s="6">
        <v>2063</v>
      </c>
      <c r="E133" s="185" t="s">
        <v>3201</v>
      </c>
    </row>
    <row r="134" spans="1:5">
      <c r="A134" s="6">
        <v>2064</v>
      </c>
      <c r="E134" s="185" t="s">
        <v>3201</v>
      </c>
    </row>
    <row r="135" spans="1:5">
      <c r="A135" s="6">
        <v>2065</v>
      </c>
      <c r="E135" s="185" t="s">
        <v>3201</v>
      </c>
    </row>
    <row r="136" spans="1:5">
      <c r="A136" s="6">
        <v>2066</v>
      </c>
      <c r="E136" s="185" t="s">
        <v>3201</v>
      </c>
    </row>
    <row r="137" spans="1:5">
      <c r="A137" s="6">
        <v>2067</v>
      </c>
      <c r="E137" s="185" t="s">
        <v>3201</v>
      </c>
    </row>
    <row r="138" spans="1:5">
      <c r="A138" s="6">
        <v>2068</v>
      </c>
      <c r="E138" s="185" t="s">
        <v>3201</v>
      </c>
    </row>
    <row r="139" spans="1:5">
      <c r="A139" s="6">
        <v>2069</v>
      </c>
      <c r="E139" s="185" t="s">
        <v>3201</v>
      </c>
    </row>
    <row r="140" spans="1:5">
      <c r="A140" s="6">
        <v>2070</v>
      </c>
      <c r="E140" s="185" t="s">
        <v>3201</v>
      </c>
    </row>
    <row r="141" spans="1:5">
      <c r="A141" s="6">
        <v>2071</v>
      </c>
      <c r="E141" s="185" t="s">
        <v>3201</v>
      </c>
    </row>
    <row r="142" spans="1:5">
      <c r="A142" s="6">
        <v>2072</v>
      </c>
      <c r="B142" s="6" t="s">
        <v>1095</v>
      </c>
      <c r="E142" s="185" t="s">
        <v>3201</v>
      </c>
    </row>
    <row r="143" spans="1:5">
      <c r="A143" s="6">
        <v>2073</v>
      </c>
      <c r="E143" s="185" t="s">
        <v>3201</v>
      </c>
    </row>
    <row r="144" spans="1:5">
      <c r="A144" s="6">
        <v>2074</v>
      </c>
      <c r="E144" s="185" t="s">
        <v>3201</v>
      </c>
    </row>
    <row r="145" spans="1:5">
      <c r="A145" s="6">
        <v>2075</v>
      </c>
      <c r="E145" s="185" t="s">
        <v>3201</v>
      </c>
    </row>
    <row r="146" spans="1:5">
      <c r="A146" s="6">
        <v>2076</v>
      </c>
      <c r="E146" s="185" t="s">
        <v>3201</v>
      </c>
    </row>
    <row r="147" spans="1:5">
      <c r="A147" s="6">
        <v>2077</v>
      </c>
      <c r="E147" s="185" t="s">
        <v>3201</v>
      </c>
    </row>
    <row r="148" spans="1:5">
      <c r="A148" s="6">
        <v>2079</v>
      </c>
      <c r="E148" s="185" t="s">
        <v>3201</v>
      </c>
    </row>
    <row r="149" spans="1:5">
      <c r="A149" s="6">
        <v>2080</v>
      </c>
      <c r="E149" s="185" t="s">
        <v>3201</v>
      </c>
    </row>
    <row r="150" spans="1:5">
      <c r="A150" s="6">
        <v>2081</v>
      </c>
      <c r="B150" s="6" t="s">
        <v>1095</v>
      </c>
      <c r="E150" s="185" t="s">
        <v>3201</v>
      </c>
    </row>
    <row r="151" spans="1:5">
      <c r="A151" s="6">
        <v>2082</v>
      </c>
      <c r="B151" s="6" t="s">
        <v>1095</v>
      </c>
      <c r="E151" s="185" t="s">
        <v>3201</v>
      </c>
    </row>
    <row r="152" spans="1:5">
      <c r="A152" s="6">
        <v>2083</v>
      </c>
      <c r="B152" s="6" t="s">
        <v>1095</v>
      </c>
      <c r="E152" s="185" t="s">
        <v>3201</v>
      </c>
    </row>
    <row r="153" spans="1:5">
      <c r="A153" s="6">
        <v>2084</v>
      </c>
      <c r="B153" s="6" t="s">
        <v>1095</v>
      </c>
      <c r="E153" s="185" t="s">
        <v>3201</v>
      </c>
    </row>
    <row r="154" spans="1:5">
      <c r="A154" s="6">
        <v>2085</v>
      </c>
      <c r="E154" s="185" t="s">
        <v>3201</v>
      </c>
    </row>
    <row r="155" spans="1:5">
      <c r="A155" s="6">
        <v>2086</v>
      </c>
      <c r="E155" s="185" t="s">
        <v>3201</v>
      </c>
    </row>
    <row r="156" spans="1:5">
      <c r="A156" s="6">
        <v>2087</v>
      </c>
      <c r="E156" s="185" t="s">
        <v>3201</v>
      </c>
    </row>
    <row r="157" spans="1:5">
      <c r="A157" s="6">
        <v>2088</v>
      </c>
      <c r="E157" s="185" t="s">
        <v>3201</v>
      </c>
    </row>
    <row r="158" spans="1:5">
      <c r="A158" s="6">
        <v>2089</v>
      </c>
      <c r="E158" s="185" t="s">
        <v>3201</v>
      </c>
    </row>
    <row r="159" spans="1:5">
      <c r="A159" s="6">
        <v>2090</v>
      </c>
      <c r="E159" s="185" t="s">
        <v>3201</v>
      </c>
    </row>
    <row r="160" spans="1:5">
      <c r="A160" s="6">
        <v>2092</v>
      </c>
      <c r="E160" s="185" t="s">
        <v>3201</v>
      </c>
    </row>
    <row r="161" spans="1:5">
      <c r="A161" s="6">
        <v>2093</v>
      </c>
      <c r="E161" s="185" t="s">
        <v>3201</v>
      </c>
    </row>
    <row r="162" spans="1:5">
      <c r="A162" s="6">
        <v>2094</v>
      </c>
      <c r="E162" s="185" t="s">
        <v>3201</v>
      </c>
    </row>
    <row r="163" spans="1:5">
      <c r="A163" s="6">
        <v>2095</v>
      </c>
      <c r="E163" s="185" t="s">
        <v>3201</v>
      </c>
    </row>
    <row r="164" spans="1:5">
      <c r="A164" s="6">
        <v>2096</v>
      </c>
      <c r="E164" s="185" t="s">
        <v>3201</v>
      </c>
    </row>
    <row r="165" spans="1:5">
      <c r="A165" s="6">
        <v>2097</v>
      </c>
      <c r="E165" s="185" t="s">
        <v>3201</v>
      </c>
    </row>
    <row r="166" spans="1:5">
      <c r="A166" s="6">
        <v>2099</v>
      </c>
      <c r="E166" s="185" t="s">
        <v>3201</v>
      </c>
    </row>
    <row r="167" spans="1:5">
      <c r="A167" s="6">
        <v>2100</v>
      </c>
      <c r="E167" s="185" t="s">
        <v>3201</v>
      </c>
    </row>
    <row r="168" spans="1:5">
      <c r="A168" s="6">
        <v>2101</v>
      </c>
      <c r="E168" s="185" t="s">
        <v>3201</v>
      </c>
    </row>
    <row r="169" spans="1:5">
      <c r="A169" s="6">
        <v>2102</v>
      </c>
      <c r="E169" s="185" t="s">
        <v>3201</v>
      </c>
    </row>
    <row r="170" spans="1:5">
      <c r="A170" s="6">
        <v>2103</v>
      </c>
      <c r="B170" s="6" t="s">
        <v>1095</v>
      </c>
      <c r="E170" s="185" t="s">
        <v>3201</v>
      </c>
    </row>
    <row r="171" spans="1:5">
      <c r="A171" s="6">
        <v>2104</v>
      </c>
      <c r="E171" s="185" t="s">
        <v>3201</v>
      </c>
    </row>
    <row r="172" spans="1:5">
      <c r="A172" s="6">
        <v>2105</v>
      </c>
      <c r="E172" s="185" t="s">
        <v>3201</v>
      </c>
    </row>
    <row r="173" spans="1:5">
      <c r="A173" s="6">
        <v>2106</v>
      </c>
      <c r="E173" s="185" t="s">
        <v>3201</v>
      </c>
    </row>
    <row r="174" spans="1:5">
      <c r="A174" s="6">
        <v>2107</v>
      </c>
      <c r="E174" s="185" t="s">
        <v>3201</v>
      </c>
    </row>
    <row r="175" spans="1:5">
      <c r="A175" s="6">
        <v>2108</v>
      </c>
      <c r="E175" s="185" t="s">
        <v>3201</v>
      </c>
    </row>
    <row r="176" spans="1:5">
      <c r="A176" s="6">
        <v>2109</v>
      </c>
      <c r="E176" s="185" t="s">
        <v>3201</v>
      </c>
    </row>
    <row r="177" spans="1:5">
      <c r="A177" s="6">
        <v>2110</v>
      </c>
      <c r="E177" s="185" t="s">
        <v>3201</v>
      </c>
    </row>
    <row r="178" spans="1:5">
      <c r="A178" s="6">
        <v>2111</v>
      </c>
      <c r="E178" s="185" t="s">
        <v>3201</v>
      </c>
    </row>
    <row r="179" spans="1:5">
      <c r="A179" s="6">
        <v>2112</v>
      </c>
      <c r="E179" s="185" t="s">
        <v>3201</v>
      </c>
    </row>
    <row r="180" spans="1:5">
      <c r="A180" s="6">
        <v>2113</v>
      </c>
      <c r="E180" s="185" t="s">
        <v>3201</v>
      </c>
    </row>
    <row r="181" spans="1:5">
      <c r="A181" s="6">
        <v>2114</v>
      </c>
      <c r="E181" s="185" t="s">
        <v>3201</v>
      </c>
    </row>
    <row r="182" spans="1:5">
      <c r="A182" s="6">
        <v>2115</v>
      </c>
      <c r="D182" s="6" t="s">
        <v>1078</v>
      </c>
      <c r="E182" s="185" t="s">
        <v>3201</v>
      </c>
    </row>
    <row r="183" spans="1:5">
      <c r="A183" s="6">
        <v>2116</v>
      </c>
      <c r="D183" s="6" t="s">
        <v>1078</v>
      </c>
      <c r="E183" s="185" t="s">
        <v>3201</v>
      </c>
    </row>
    <row r="184" spans="1:5">
      <c r="A184" s="6">
        <v>2117</v>
      </c>
      <c r="D184" s="6" t="s">
        <v>1078</v>
      </c>
      <c r="E184" s="185" t="s">
        <v>3201</v>
      </c>
    </row>
    <row r="185" spans="1:5">
      <c r="A185" s="6">
        <v>2118</v>
      </c>
      <c r="D185" s="6" t="s">
        <v>1078</v>
      </c>
      <c r="E185" s="185" t="s">
        <v>3201</v>
      </c>
    </row>
    <row r="186" spans="1:5">
      <c r="A186" s="6">
        <v>2119</v>
      </c>
      <c r="E186" s="185" t="s">
        <v>3201</v>
      </c>
    </row>
    <row r="187" spans="1:5">
      <c r="A187" s="6">
        <v>2120</v>
      </c>
      <c r="E187" s="185" t="s">
        <v>3201</v>
      </c>
    </row>
    <row r="188" spans="1:5">
      <c r="A188" s="6">
        <v>2121</v>
      </c>
      <c r="E188" s="185" t="s">
        <v>3201</v>
      </c>
    </row>
    <row r="189" spans="1:5">
      <c r="A189" s="6">
        <v>2122</v>
      </c>
      <c r="E189" s="185" t="s">
        <v>3201</v>
      </c>
    </row>
    <row r="190" spans="1:5">
      <c r="A190" s="6">
        <v>2123</v>
      </c>
      <c r="E190" s="185" t="s">
        <v>3201</v>
      </c>
    </row>
    <row r="191" spans="1:5">
      <c r="A191" s="6">
        <v>2124</v>
      </c>
      <c r="B191" s="6" t="s">
        <v>1095</v>
      </c>
      <c r="D191" s="6" t="s">
        <v>1078</v>
      </c>
      <c r="E191" s="185" t="s">
        <v>3201</v>
      </c>
    </row>
    <row r="192" spans="1:5">
      <c r="A192" s="6">
        <v>2125</v>
      </c>
      <c r="D192" s="6" t="s">
        <v>1078</v>
      </c>
      <c r="E192" s="185" t="s">
        <v>3201</v>
      </c>
    </row>
    <row r="193" spans="1:5">
      <c r="A193" s="6">
        <v>2126</v>
      </c>
      <c r="E193" s="185" t="s">
        <v>3201</v>
      </c>
    </row>
    <row r="194" spans="1:5">
      <c r="A194" s="6">
        <v>2127</v>
      </c>
      <c r="D194" s="6" t="s">
        <v>1078</v>
      </c>
      <c r="E194" s="185" t="s">
        <v>3201</v>
      </c>
    </row>
    <row r="195" spans="1:5">
      <c r="A195" s="6">
        <v>2128</v>
      </c>
      <c r="D195" s="6" t="s">
        <v>1078</v>
      </c>
      <c r="E195" s="185" t="s">
        <v>3201</v>
      </c>
    </row>
    <row r="196" spans="1:5">
      <c r="A196" s="6">
        <v>2129</v>
      </c>
      <c r="B196" s="6" t="s">
        <v>1095</v>
      </c>
      <c r="E196" s="185" t="s">
        <v>3201</v>
      </c>
    </row>
    <row r="197" spans="1:5">
      <c r="A197" s="6">
        <v>2130</v>
      </c>
      <c r="E197" s="185" t="s">
        <v>3201</v>
      </c>
    </row>
    <row r="198" spans="1:5">
      <c r="A198" s="6">
        <v>2131</v>
      </c>
      <c r="E198" s="185" t="s">
        <v>3201</v>
      </c>
    </row>
    <row r="199" spans="1:5">
      <c r="A199" s="6">
        <v>2132</v>
      </c>
      <c r="E199" s="185" t="s">
        <v>3201</v>
      </c>
    </row>
    <row r="200" spans="1:5">
      <c r="A200" s="6">
        <v>2133</v>
      </c>
      <c r="E200" s="185" t="s">
        <v>3201</v>
      </c>
    </row>
    <row r="201" spans="1:5">
      <c r="A201" s="6">
        <v>2134</v>
      </c>
      <c r="E201" s="185" t="s">
        <v>3201</v>
      </c>
    </row>
    <row r="202" spans="1:5">
      <c r="A202" s="6">
        <v>2135</v>
      </c>
      <c r="E202" s="185" t="s">
        <v>3201</v>
      </c>
    </row>
    <row r="203" spans="1:5">
      <c r="A203" s="6">
        <v>2136</v>
      </c>
      <c r="E203" s="185" t="s">
        <v>3201</v>
      </c>
    </row>
    <row r="204" spans="1:5">
      <c r="A204" s="6">
        <v>2137</v>
      </c>
      <c r="E204" s="185" t="s">
        <v>3201</v>
      </c>
    </row>
    <row r="205" spans="1:5">
      <c r="A205" s="6">
        <v>2138</v>
      </c>
      <c r="E205" s="185" t="s">
        <v>3201</v>
      </c>
    </row>
    <row r="206" spans="1:5">
      <c r="A206" s="6">
        <v>2139</v>
      </c>
      <c r="B206" s="6" t="s">
        <v>1095</v>
      </c>
      <c r="E206" s="185" t="s">
        <v>3201</v>
      </c>
    </row>
    <row r="207" spans="1:5">
      <c r="A207" s="6">
        <v>2140</v>
      </c>
      <c r="E207" s="185" t="s">
        <v>3201</v>
      </c>
    </row>
    <row r="208" spans="1:5">
      <c r="A208" s="6">
        <v>2141</v>
      </c>
      <c r="D208" s="6" t="s">
        <v>1078</v>
      </c>
      <c r="E208" s="185" t="s">
        <v>3201</v>
      </c>
    </row>
    <row r="209" spans="1:5">
      <c r="A209" s="6">
        <v>2142</v>
      </c>
      <c r="B209" s="6" t="s">
        <v>1095</v>
      </c>
      <c r="D209" s="6" t="s">
        <v>1078</v>
      </c>
      <c r="E209" s="185" t="s">
        <v>3201</v>
      </c>
    </row>
    <row r="210" spans="1:5">
      <c r="A210" s="6">
        <v>2143</v>
      </c>
      <c r="D210" s="6" t="s">
        <v>1078</v>
      </c>
      <c r="E210" s="185" t="s">
        <v>3201</v>
      </c>
    </row>
    <row r="211" spans="1:5">
      <c r="A211" s="6">
        <v>2144</v>
      </c>
      <c r="D211" s="6" t="s">
        <v>1078</v>
      </c>
      <c r="E211" s="185" t="s">
        <v>3201</v>
      </c>
    </row>
    <row r="212" spans="1:5">
      <c r="A212" s="6">
        <v>2145</v>
      </c>
      <c r="D212" s="6" t="s">
        <v>1078</v>
      </c>
      <c r="E212" s="185" t="s">
        <v>3201</v>
      </c>
    </row>
    <row r="213" spans="1:5">
      <c r="A213" s="6">
        <v>2146</v>
      </c>
      <c r="D213" s="6" t="s">
        <v>1078</v>
      </c>
      <c r="E213" s="185" t="s">
        <v>3201</v>
      </c>
    </row>
    <row r="214" spans="1:5">
      <c r="A214" s="6">
        <v>2147</v>
      </c>
      <c r="D214" s="6" t="s">
        <v>1078</v>
      </c>
      <c r="E214" s="185" t="s">
        <v>3201</v>
      </c>
    </row>
    <row r="215" spans="1:5">
      <c r="A215" s="6">
        <v>2148</v>
      </c>
      <c r="D215" s="6" t="s">
        <v>1078</v>
      </c>
      <c r="E215" s="185" t="s">
        <v>3201</v>
      </c>
    </row>
    <row r="216" spans="1:5">
      <c r="A216" s="6">
        <v>2150</v>
      </c>
      <c r="D216" s="6" t="s">
        <v>1078</v>
      </c>
      <c r="E216" s="185" t="s">
        <v>3201</v>
      </c>
    </row>
    <row r="217" spans="1:5">
      <c r="A217" s="6">
        <v>2151</v>
      </c>
      <c r="D217" s="6" t="s">
        <v>1078</v>
      </c>
      <c r="E217" s="185" t="s">
        <v>3201</v>
      </c>
    </row>
    <row r="218" spans="1:5">
      <c r="A218" s="6">
        <v>2152</v>
      </c>
      <c r="D218" s="6" t="s">
        <v>1078</v>
      </c>
      <c r="E218" s="185" t="s">
        <v>3201</v>
      </c>
    </row>
    <row r="219" spans="1:5">
      <c r="A219" s="6">
        <v>2153</v>
      </c>
      <c r="D219" s="6" t="s">
        <v>1078</v>
      </c>
      <c r="E219" s="185" t="s">
        <v>3201</v>
      </c>
    </row>
    <row r="220" spans="1:5">
      <c r="A220" s="6">
        <v>2154</v>
      </c>
      <c r="D220" s="6" t="s">
        <v>1078</v>
      </c>
      <c r="E220" s="185" t="s">
        <v>3201</v>
      </c>
    </row>
    <row r="221" spans="1:5">
      <c r="A221" s="6">
        <v>2155</v>
      </c>
      <c r="D221" s="6" t="s">
        <v>1078</v>
      </c>
      <c r="E221" s="185" t="s">
        <v>3201</v>
      </c>
    </row>
    <row r="222" spans="1:5">
      <c r="A222" s="6">
        <v>2156</v>
      </c>
      <c r="B222" s="6" t="s">
        <v>1095</v>
      </c>
      <c r="D222" s="6" t="s">
        <v>1078</v>
      </c>
      <c r="E222" s="185" t="s">
        <v>3201</v>
      </c>
    </row>
    <row r="223" spans="1:5">
      <c r="A223" s="6">
        <v>2157</v>
      </c>
      <c r="B223" s="6" t="s">
        <v>1095</v>
      </c>
      <c r="D223" s="6" t="s">
        <v>1078</v>
      </c>
      <c r="E223" s="185" t="s">
        <v>3201</v>
      </c>
    </row>
    <row r="224" spans="1:5">
      <c r="A224" s="6">
        <v>2158</v>
      </c>
      <c r="B224" s="6" t="s">
        <v>1095</v>
      </c>
      <c r="D224" s="6" t="s">
        <v>1078</v>
      </c>
      <c r="E224" s="185" t="s">
        <v>3201</v>
      </c>
    </row>
    <row r="225" spans="1:5">
      <c r="A225" s="6">
        <v>2159</v>
      </c>
      <c r="B225" s="6" t="s">
        <v>1095</v>
      </c>
      <c r="E225" s="185" t="s">
        <v>3201</v>
      </c>
    </row>
    <row r="226" spans="1:5">
      <c r="A226" s="6">
        <v>2160</v>
      </c>
      <c r="D226" s="6" t="s">
        <v>1078</v>
      </c>
      <c r="E226" s="185" t="s">
        <v>3201</v>
      </c>
    </row>
    <row r="227" spans="1:5">
      <c r="A227" s="6">
        <v>2161</v>
      </c>
      <c r="D227" s="6" t="s">
        <v>1078</v>
      </c>
      <c r="E227" s="185" t="s">
        <v>3201</v>
      </c>
    </row>
    <row r="228" spans="1:5">
      <c r="A228" s="6">
        <v>2162</v>
      </c>
      <c r="E228" s="185" t="s">
        <v>3201</v>
      </c>
    </row>
    <row r="229" spans="1:5">
      <c r="A229" s="6">
        <v>2163</v>
      </c>
      <c r="E229" s="185" t="s">
        <v>3201</v>
      </c>
    </row>
    <row r="230" spans="1:5">
      <c r="A230" s="6">
        <v>2164</v>
      </c>
      <c r="D230" s="6" t="s">
        <v>1078</v>
      </c>
      <c r="E230" s="185" t="s">
        <v>3201</v>
      </c>
    </row>
    <row r="231" spans="1:5">
      <c r="A231" s="6">
        <v>2165</v>
      </c>
      <c r="B231" s="6" t="s">
        <v>1095</v>
      </c>
      <c r="E231" s="185" t="s">
        <v>3201</v>
      </c>
    </row>
    <row r="232" spans="1:5">
      <c r="A232" s="6">
        <v>2166</v>
      </c>
      <c r="E232" s="185" t="s">
        <v>3201</v>
      </c>
    </row>
    <row r="233" spans="1:5">
      <c r="A233" s="6">
        <v>2167</v>
      </c>
      <c r="E233" s="185" t="s">
        <v>3201</v>
      </c>
    </row>
    <row r="234" spans="1:5">
      <c r="A234" s="6">
        <v>2168</v>
      </c>
      <c r="E234" s="185" t="s">
        <v>3201</v>
      </c>
    </row>
    <row r="235" spans="1:5">
      <c r="A235" s="6">
        <v>2169</v>
      </c>
      <c r="B235" s="6" t="s">
        <v>1095</v>
      </c>
      <c r="E235" s="185" t="s">
        <v>3201</v>
      </c>
    </row>
    <row r="236" spans="1:5">
      <c r="A236" s="6">
        <v>2170</v>
      </c>
      <c r="E236" s="185" t="s">
        <v>3201</v>
      </c>
    </row>
    <row r="237" spans="1:5">
      <c r="A237" s="6">
        <v>2171</v>
      </c>
      <c r="D237" s="6" t="s">
        <v>1078</v>
      </c>
      <c r="E237" s="185" t="s">
        <v>3201</v>
      </c>
    </row>
    <row r="238" spans="1:5">
      <c r="A238" s="6">
        <v>2172</v>
      </c>
      <c r="D238" s="6" t="s">
        <v>1078</v>
      </c>
      <c r="E238" s="185" t="s">
        <v>3201</v>
      </c>
    </row>
    <row r="239" spans="1:5">
      <c r="A239" s="6">
        <v>2173</v>
      </c>
      <c r="E239" s="185" t="s">
        <v>3201</v>
      </c>
    </row>
    <row r="240" spans="1:5">
      <c r="A240" s="6">
        <v>2174</v>
      </c>
      <c r="B240" s="6" t="s">
        <v>1094</v>
      </c>
      <c r="E240" s="185" t="s">
        <v>3201</v>
      </c>
    </row>
    <row r="241" spans="1:5">
      <c r="A241" s="6">
        <v>2175</v>
      </c>
      <c r="E241" s="185" t="s">
        <v>3201</v>
      </c>
    </row>
    <row r="242" spans="1:5">
      <c r="A242" s="6">
        <v>2176</v>
      </c>
      <c r="B242" s="6" t="s">
        <v>1095</v>
      </c>
      <c r="E242" s="185" t="s">
        <v>3201</v>
      </c>
    </row>
    <row r="243" spans="1:5">
      <c r="A243" s="6">
        <v>2177</v>
      </c>
      <c r="E243" s="185" t="s">
        <v>3201</v>
      </c>
    </row>
    <row r="244" spans="1:5">
      <c r="A244" s="6">
        <v>2178</v>
      </c>
      <c r="B244" s="6" t="s">
        <v>1095</v>
      </c>
      <c r="E244" s="185" t="s">
        <v>3201</v>
      </c>
    </row>
    <row r="245" spans="1:5">
      <c r="A245" s="6">
        <v>2179</v>
      </c>
      <c r="E245" s="185" t="s">
        <v>3201</v>
      </c>
    </row>
    <row r="246" spans="1:5">
      <c r="A246" s="6">
        <v>2190</v>
      </c>
      <c r="E246" s="185" t="s">
        <v>3201</v>
      </c>
    </row>
    <row r="247" spans="1:5">
      <c r="A247" s="6">
        <v>2191</v>
      </c>
      <c r="E247" s="185" t="s">
        <v>3201</v>
      </c>
    </row>
    <row r="248" spans="1:5">
      <c r="A248" s="6">
        <v>2192</v>
      </c>
      <c r="E248" s="185" t="s">
        <v>3201</v>
      </c>
    </row>
    <row r="249" spans="1:5">
      <c r="A249" s="6">
        <v>2193</v>
      </c>
      <c r="E249" s="185" t="s">
        <v>3201</v>
      </c>
    </row>
    <row r="250" spans="1:5">
      <c r="A250" s="6">
        <v>2194</v>
      </c>
      <c r="E250" s="185" t="s">
        <v>3201</v>
      </c>
    </row>
    <row r="251" spans="1:5">
      <c r="A251" s="6">
        <v>2195</v>
      </c>
      <c r="E251" s="185" t="s">
        <v>3201</v>
      </c>
    </row>
    <row r="252" spans="1:5">
      <c r="A252" s="6">
        <v>2196</v>
      </c>
      <c r="E252" s="185" t="s">
        <v>3201</v>
      </c>
    </row>
    <row r="253" spans="1:5">
      <c r="A253" s="6">
        <v>2197</v>
      </c>
      <c r="B253" s="6" t="s">
        <v>1095</v>
      </c>
      <c r="E253" s="185" t="s">
        <v>3201</v>
      </c>
    </row>
    <row r="254" spans="1:5">
      <c r="A254" s="6">
        <v>2198</v>
      </c>
      <c r="E254" s="185" t="s">
        <v>3201</v>
      </c>
    </row>
    <row r="255" spans="1:5">
      <c r="A255" s="6">
        <v>2199</v>
      </c>
      <c r="E255" s="185" t="s">
        <v>3201</v>
      </c>
    </row>
    <row r="256" spans="1:5">
      <c r="A256" s="6">
        <v>2200</v>
      </c>
      <c r="E256" s="185" t="s">
        <v>3201</v>
      </c>
    </row>
    <row r="257" spans="1:5">
      <c r="A257" s="6">
        <v>2201</v>
      </c>
      <c r="B257" s="6" t="s">
        <v>1095</v>
      </c>
      <c r="E257" s="185" t="s">
        <v>3201</v>
      </c>
    </row>
    <row r="258" spans="1:5">
      <c r="A258" s="6">
        <v>2202</v>
      </c>
      <c r="B258" s="6" t="s">
        <v>1095</v>
      </c>
      <c r="E258" s="185" t="s">
        <v>3201</v>
      </c>
    </row>
    <row r="259" spans="1:5">
      <c r="A259" s="6">
        <v>2203</v>
      </c>
      <c r="E259" s="185" t="s">
        <v>3201</v>
      </c>
    </row>
    <row r="260" spans="1:5">
      <c r="A260" s="6">
        <v>2204</v>
      </c>
      <c r="E260" s="185" t="s">
        <v>3201</v>
      </c>
    </row>
    <row r="261" spans="1:5">
      <c r="A261" s="6">
        <v>2205</v>
      </c>
      <c r="D261" s="6" t="s">
        <v>1078</v>
      </c>
      <c r="E261" s="185" t="s">
        <v>3201</v>
      </c>
    </row>
    <row r="262" spans="1:5">
      <c r="A262" s="6">
        <v>2206</v>
      </c>
      <c r="E262" s="185" t="s">
        <v>3201</v>
      </c>
    </row>
    <row r="263" spans="1:5">
      <c r="A263" s="6">
        <v>2207</v>
      </c>
      <c r="D263" s="6" t="s">
        <v>1078</v>
      </c>
      <c r="E263" s="185" t="s">
        <v>3201</v>
      </c>
    </row>
    <row r="264" spans="1:5">
      <c r="A264" s="6">
        <v>2208</v>
      </c>
      <c r="D264" s="6" t="s">
        <v>1078</v>
      </c>
      <c r="E264" s="185" t="s">
        <v>3201</v>
      </c>
    </row>
    <row r="265" spans="1:5">
      <c r="A265" s="6">
        <v>2209</v>
      </c>
      <c r="D265" s="6" t="s">
        <v>1078</v>
      </c>
      <c r="E265" s="185" t="s">
        <v>3201</v>
      </c>
    </row>
    <row r="266" spans="1:5">
      <c r="A266" s="6">
        <v>2210</v>
      </c>
      <c r="D266" s="6" t="s">
        <v>1078</v>
      </c>
      <c r="E266" s="185" t="s">
        <v>3201</v>
      </c>
    </row>
    <row r="267" spans="1:5">
      <c r="A267" s="6">
        <v>2211</v>
      </c>
      <c r="E267" s="185" t="s">
        <v>3201</v>
      </c>
    </row>
    <row r="268" spans="1:5">
      <c r="A268" s="6">
        <v>2212</v>
      </c>
      <c r="E268" s="185" t="s">
        <v>3201</v>
      </c>
    </row>
    <row r="269" spans="1:5">
      <c r="A269" s="6">
        <v>2213</v>
      </c>
      <c r="E269" s="185" t="s">
        <v>3201</v>
      </c>
    </row>
    <row r="270" spans="1:5">
      <c r="A270" s="6">
        <v>2214</v>
      </c>
      <c r="E270" s="185" t="s">
        <v>3201</v>
      </c>
    </row>
    <row r="271" spans="1:5">
      <c r="A271" s="6">
        <v>2215</v>
      </c>
      <c r="B271" s="6" t="s">
        <v>1095</v>
      </c>
      <c r="E271" s="185" t="s">
        <v>3201</v>
      </c>
    </row>
    <row r="272" spans="1:5">
      <c r="A272" s="6">
        <v>2216</v>
      </c>
      <c r="D272" s="6" t="s">
        <v>1078</v>
      </c>
      <c r="E272" s="185" t="s">
        <v>3201</v>
      </c>
    </row>
    <row r="273" spans="1:5">
      <c r="A273" s="6">
        <v>2217</v>
      </c>
      <c r="D273" s="6" t="s">
        <v>1078</v>
      </c>
      <c r="E273" s="185" t="s">
        <v>3201</v>
      </c>
    </row>
    <row r="274" spans="1:5">
      <c r="A274" s="6">
        <v>2218</v>
      </c>
      <c r="D274" s="6" t="s">
        <v>1078</v>
      </c>
      <c r="E274" s="185" t="s">
        <v>3201</v>
      </c>
    </row>
    <row r="275" spans="1:5">
      <c r="A275" s="6">
        <v>2219</v>
      </c>
      <c r="D275" s="6" t="s">
        <v>1078</v>
      </c>
      <c r="E275" s="185" t="s">
        <v>3201</v>
      </c>
    </row>
    <row r="276" spans="1:5">
      <c r="A276" s="6">
        <v>2220</v>
      </c>
      <c r="D276" s="6" t="s">
        <v>1078</v>
      </c>
      <c r="E276" s="185" t="s">
        <v>3201</v>
      </c>
    </row>
    <row r="277" spans="1:5">
      <c r="A277" s="6">
        <v>2221</v>
      </c>
      <c r="D277" s="6" t="s">
        <v>1078</v>
      </c>
      <c r="E277" s="185" t="s">
        <v>3201</v>
      </c>
    </row>
    <row r="278" spans="1:5">
      <c r="A278" s="6">
        <v>2222</v>
      </c>
      <c r="D278" s="6" t="s">
        <v>1078</v>
      </c>
      <c r="E278" s="185" t="s">
        <v>3201</v>
      </c>
    </row>
    <row r="279" spans="1:5">
      <c r="A279" s="6">
        <v>2223</v>
      </c>
      <c r="D279" s="6" t="s">
        <v>1078</v>
      </c>
      <c r="E279" s="185" t="s">
        <v>3201</v>
      </c>
    </row>
    <row r="280" spans="1:5">
      <c r="A280" s="6">
        <v>2224</v>
      </c>
      <c r="D280" s="6" t="s">
        <v>1078</v>
      </c>
      <c r="E280" s="185" t="s">
        <v>3201</v>
      </c>
    </row>
    <row r="281" spans="1:5">
      <c r="A281" s="6">
        <v>2225</v>
      </c>
      <c r="D281" s="6" t="s">
        <v>1078</v>
      </c>
      <c r="E281" s="185" t="s">
        <v>3201</v>
      </c>
    </row>
    <row r="282" spans="1:5">
      <c r="A282" s="6">
        <v>2226</v>
      </c>
      <c r="D282" s="6" t="s">
        <v>1078</v>
      </c>
      <c r="E282" s="185" t="s">
        <v>3201</v>
      </c>
    </row>
    <row r="283" spans="1:5">
      <c r="A283" s="6">
        <v>2227</v>
      </c>
      <c r="D283" s="6" t="s">
        <v>1078</v>
      </c>
      <c r="E283" s="185" t="s">
        <v>3201</v>
      </c>
    </row>
    <row r="284" spans="1:5">
      <c r="A284" s="6">
        <v>2228</v>
      </c>
      <c r="D284" s="6" t="s">
        <v>1078</v>
      </c>
      <c r="E284" s="185" t="s">
        <v>3201</v>
      </c>
    </row>
    <row r="285" spans="1:5">
      <c r="A285" s="6">
        <v>2229</v>
      </c>
      <c r="D285" s="6" t="s">
        <v>1078</v>
      </c>
      <c r="E285" s="185" t="s">
        <v>3201</v>
      </c>
    </row>
    <row r="286" spans="1:5">
      <c r="A286" s="6">
        <v>2230</v>
      </c>
      <c r="B286" s="6" t="s">
        <v>1095</v>
      </c>
      <c r="D286" s="6" t="s">
        <v>1078</v>
      </c>
      <c r="E286" s="185" t="s">
        <v>3201</v>
      </c>
    </row>
    <row r="287" spans="1:5">
      <c r="A287" s="6">
        <v>2231</v>
      </c>
      <c r="B287" s="6" t="s">
        <v>1095</v>
      </c>
      <c r="D287" s="6" t="s">
        <v>1078</v>
      </c>
      <c r="E287" s="185" t="s">
        <v>3201</v>
      </c>
    </row>
    <row r="288" spans="1:5">
      <c r="A288" s="6">
        <v>2232</v>
      </c>
      <c r="D288" s="6" t="s">
        <v>1078</v>
      </c>
      <c r="E288" s="185" t="s">
        <v>3201</v>
      </c>
    </row>
    <row r="289" spans="1:5">
      <c r="A289" s="6">
        <v>2233</v>
      </c>
      <c r="B289" s="6" t="s">
        <v>1095</v>
      </c>
      <c r="D289" s="6" t="s">
        <v>1078</v>
      </c>
      <c r="E289" s="185" t="s">
        <v>3201</v>
      </c>
    </row>
    <row r="290" spans="1:5">
      <c r="A290" s="6">
        <v>2234</v>
      </c>
      <c r="D290" s="6" t="s">
        <v>1078</v>
      </c>
      <c r="E290" s="185" t="s">
        <v>3201</v>
      </c>
    </row>
    <row r="291" spans="1:5">
      <c r="A291" s="6">
        <v>2250</v>
      </c>
      <c r="B291" s="6" t="s">
        <v>1095</v>
      </c>
      <c r="E291" s="185" t="s">
        <v>3201</v>
      </c>
    </row>
    <row r="292" spans="1:5">
      <c r="A292" s="6">
        <v>2251</v>
      </c>
      <c r="B292" s="6" t="s">
        <v>1095</v>
      </c>
      <c r="E292" s="185" t="s">
        <v>3201</v>
      </c>
    </row>
    <row r="293" spans="1:5">
      <c r="A293" s="6">
        <v>2252</v>
      </c>
      <c r="B293" s="6" t="s">
        <v>1095</v>
      </c>
      <c r="E293" s="185" t="s">
        <v>3201</v>
      </c>
    </row>
    <row r="294" spans="1:5">
      <c r="A294" s="6">
        <v>2256</v>
      </c>
      <c r="B294" s="6" t="s">
        <v>1095</v>
      </c>
      <c r="E294" s="185" t="s">
        <v>3201</v>
      </c>
    </row>
    <row r="295" spans="1:5">
      <c r="A295" s="6">
        <v>2257</v>
      </c>
      <c r="B295" s="6" t="s">
        <v>1095</v>
      </c>
      <c r="E295" s="185" t="s">
        <v>3201</v>
      </c>
    </row>
    <row r="296" spans="1:5">
      <c r="A296" s="6">
        <v>2258</v>
      </c>
      <c r="B296" s="6" t="s">
        <v>1095</v>
      </c>
      <c r="E296" s="185" t="s">
        <v>3201</v>
      </c>
    </row>
    <row r="297" spans="1:5">
      <c r="A297" s="6">
        <v>2259</v>
      </c>
      <c r="B297" s="6" t="s">
        <v>1095</v>
      </c>
      <c r="C297" s="6" t="s">
        <v>1093</v>
      </c>
      <c r="E297" s="185" t="s">
        <v>3201</v>
      </c>
    </row>
    <row r="298" spans="1:5">
      <c r="A298" s="6">
        <v>2260</v>
      </c>
      <c r="B298" s="6" t="s">
        <v>1095</v>
      </c>
      <c r="E298" s="185" t="s">
        <v>3201</v>
      </c>
    </row>
    <row r="299" spans="1:5">
      <c r="A299" s="6">
        <v>2261</v>
      </c>
      <c r="B299" s="6" t="s">
        <v>1095</v>
      </c>
      <c r="E299" s="185" t="s">
        <v>3201</v>
      </c>
    </row>
    <row r="300" spans="1:5">
      <c r="A300" s="6">
        <v>2262</v>
      </c>
      <c r="B300" s="6" t="s">
        <v>1095</v>
      </c>
      <c r="E300" s="185" t="s">
        <v>3201</v>
      </c>
    </row>
    <row r="301" spans="1:5">
      <c r="A301" s="6">
        <v>2263</v>
      </c>
      <c r="B301" s="6" t="s">
        <v>1095</v>
      </c>
      <c r="E301" s="185" t="s">
        <v>3201</v>
      </c>
    </row>
    <row r="302" spans="1:5">
      <c r="A302" s="6">
        <v>2264</v>
      </c>
      <c r="B302" s="6" t="s">
        <v>1095</v>
      </c>
      <c r="C302" s="6" t="s">
        <v>1093</v>
      </c>
      <c r="E302" s="185" t="s">
        <v>3201</v>
      </c>
    </row>
    <row r="303" spans="1:5">
      <c r="A303" s="6">
        <v>2265</v>
      </c>
      <c r="B303" s="6" t="s">
        <v>1095</v>
      </c>
      <c r="C303" s="6" t="s">
        <v>1093</v>
      </c>
      <c r="E303" s="185" t="s">
        <v>3201</v>
      </c>
    </row>
    <row r="304" spans="1:5">
      <c r="A304" s="6">
        <v>2267</v>
      </c>
      <c r="C304" s="6" t="s">
        <v>1093</v>
      </c>
      <c r="E304" s="185" t="s">
        <v>3201</v>
      </c>
    </row>
    <row r="305" spans="1:5">
      <c r="A305" s="6">
        <v>2278</v>
      </c>
      <c r="B305" s="6" t="s">
        <v>1095</v>
      </c>
      <c r="C305" s="6" t="s">
        <v>1093</v>
      </c>
      <c r="E305" s="185" t="s">
        <v>3201</v>
      </c>
    </row>
    <row r="306" spans="1:5">
      <c r="A306" s="6">
        <v>2280</v>
      </c>
      <c r="C306" s="6" t="s">
        <v>1093</v>
      </c>
      <c r="E306" s="185" t="s">
        <v>3201</v>
      </c>
    </row>
    <row r="307" spans="1:5">
      <c r="A307" s="6">
        <v>2281</v>
      </c>
      <c r="B307" s="6" t="s">
        <v>1095</v>
      </c>
      <c r="C307" s="6" t="s">
        <v>1093</v>
      </c>
      <c r="E307" s="185" t="s">
        <v>3201</v>
      </c>
    </row>
    <row r="308" spans="1:5">
      <c r="A308" s="6">
        <v>2282</v>
      </c>
      <c r="C308" s="6" t="s">
        <v>1093</v>
      </c>
      <c r="E308" s="185" t="s">
        <v>3201</v>
      </c>
    </row>
    <row r="309" spans="1:5">
      <c r="A309" s="6">
        <v>2283</v>
      </c>
      <c r="C309" s="6" t="s">
        <v>1093</v>
      </c>
      <c r="E309" s="185" t="s">
        <v>3201</v>
      </c>
    </row>
    <row r="310" spans="1:5">
      <c r="A310" s="6">
        <v>2284</v>
      </c>
      <c r="B310" s="6" t="s">
        <v>1095</v>
      </c>
      <c r="C310" s="6" t="s">
        <v>1093</v>
      </c>
      <c r="E310" s="185" t="s">
        <v>3201</v>
      </c>
    </row>
    <row r="311" spans="1:5">
      <c r="A311" s="6">
        <v>2285</v>
      </c>
      <c r="C311" s="6" t="s">
        <v>1093</v>
      </c>
      <c r="E311" s="185" t="s">
        <v>3201</v>
      </c>
    </row>
    <row r="312" spans="1:5">
      <c r="A312" s="6">
        <v>2286</v>
      </c>
      <c r="B312" s="6" t="s">
        <v>1095</v>
      </c>
      <c r="C312" s="6" t="s">
        <v>1093</v>
      </c>
      <c r="E312" s="185" t="s">
        <v>3201</v>
      </c>
    </row>
    <row r="313" spans="1:5">
      <c r="A313" s="6">
        <v>2287</v>
      </c>
      <c r="C313" s="6" t="s">
        <v>1093</v>
      </c>
      <c r="E313" s="185" t="s">
        <v>3201</v>
      </c>
    </row>
    <row r="314" spans="1:5">
      <c r="A314" s="6">
        <v>2289</v>
      </c>
      <c r="C314" s="6" t="s">
        <v>1093</v>
      </c>
      <c r="E314" s="185" t="s">
        <v>3201</v>
      </c>
    </row>
    <row r="315" spans="1:5">
      <c r="A315" s="6">
        <v>2290</v>
      </c>
      <c r="C315" s="6" t="s">
        <v>1093</v>
      </c>
      <c r="E315" s="185" t="s">
        <v>3201</v>
      </c>
    </row>
    <row r="316" spans="1:5">
      <c r="A316" s="6">
        <v>2291</v>
      </c>
      <c r="B316" s="6" t="s">
        <v>1095</v>
      </c>
      <c r="C316" s="6" t="s">
        <v>1093</v>
      </c>
      <c r="E316" s="185" t="s">
        <v>3201</v>
      </c>
    </row>
    <row r="317" spans="1:5">
      <c r="A317" s="6">
        <v>2292</v>
      </c>
      <c r="C317" s="6" t="s">
        <v>1093</v>
      </c>
      <c r="E317" s="185" t="s">
        <v>3201</v>
      </c>
    </row>
    <row r="318" spans="1:5">
      <c r="A318" s="6">
        <v>2293</v>
      </c>
      <c r="B318" s="6" t="s">
        <v>1095</v>
      </c>
      <c r="C318" s="6" t="s">
        <v>1093</v>
      </c>
      <c r="E318" s="185" t="s">
        <v>3201</v>
      </c>
    </row>
    <row r="319" spans="1:5">
      <c r="A319" s="6">
        <v>2294</v>
      </c>
      <c r="C319" s="6" t="s">
        <v>1093</v>
      </c>
      <c r="E319" s="185" t="s">
        <v>3201</v>
      </c>
    </row>
    <row r="320" spans="1:5">
      <c r="A320" s="6">
        <v>2295</v>
      </c>
      <c r="C320" s="6" t="s">
        <v>1093</v>
      </c>
      <c r="E320" s="185" t="s">
        <v>3201</v>
      </c>
    </row>
    <row r="321" spans="1:5">
      <c r="A321" s="6">
        <v>2296</v>
      </c>
      <c r="B321" s="6" t="s">
        <v>1095</v>
      </c>
      <c r="C321" s="6" t="s">
        <v>1093</v>
      </c>
      <c r="E321" s="185" t="s">
        <v>3201</v>
      </c>
    </row>
    <row r="322" spans="1:5">
      <c r="A322" s="6">
        <v>2297</v>
      </c>
      <c r="C322" s="6" t="s">
        <v>1093</v>
      </c>
      <c r="E322" s="185" t="s">
        <v>3201</v>
      </c>
    </row>
    <row r="323" spans="1:5">
      <c r="A323" s="6">
        <v>2298</v>
      </c>
      <c r="B323" s="6" t="s">
        <v>1095</v>
      </c>
      <c r="C323" s="6" t="s">
        <v>1093</v>
      </c>
      <c r="E323" s="185" t="s">
        <v>3201</v>
      </c>
    </row>
    <row r="324" spans="1:5">
      <c r="A324" s="6">
        <v>2299</v>
      </c>
      <c r="C324" s="6" t="s">
        <v>1093</v>
      </c>
      <c r="E324" s="185" t="s">
        <v>3201</v>
      </c>
    </row>
    <row r="325" spans="1:5">
      <c r="A325" s="6">
        <v>2300</v>
      </c>
      <c r="C325" s="6" t="s">
        <v>1093</v>
      </c>
      <c r="E325" s="185" t="s">
        <v>3201</v>
      </c>
    </row>
    <row r="326" spans="1:5">
      <c r="A326" s="6">
        <v>2302</v>
      </c>
      <c r="C326" s="6" t="s">
        <v>1093</v>
      </c>
      <c r="E326" s="185" t="s">
        <v>3201</v>
      </c>
    </row>
    <row r="327" spans="1:5">
      <c r="A327" s="6">
        <v>2303</v>
      </c>
      <c r="C327" s="6" t="s">
        <v>1093</v>
      </c>
      <c r="E327" s="185" t="s">
        <v>3201</v>
      </c>
    </row>
    <row r="328" spans="1:5">
      <c r="A328" s="6">
        <v>2304</v>
      </c>
      <c r="C328" s="6" t="s">
        <v>1093</v>
      </c>
      <c r="E328" s="185" t="s">
        <v>3201</v>
      </c>
    </row>
    <row r="329" spans="1:5">
      <c r="A329" s="6">
        <v>2305</v>
      </c>
      <c r="C329" s="6" t="s">
        <v>1093</v>
      </c>
      <c r="E329" s="185" t="s">
        <v>3201</v>
      </c>
    </row>
    <row r="330" spans="1:5">
      <c r="A330" s="6">
        <v>2306</v>
      </c>
      <c r="B330" s="6" t="s">
        <v>1095</v>
      </c>
      <c r="C330" s="6" t="s">
        <v>1093</v>
      </c>
      <c r="E330" s="185" t="s">
        <v>3201</v>
      </c>
    </row>
    <row r="331" spans="1:5">
      <c r="A331" s="6">
        <v>2307</v>
      </c>
      <c r="B331" s="6" t="s">
        <v>1094</v>
      </c>
      <c r="C331" s="6" t="s">
        <v>1093</v>
      </c>
      <c r="E331" s="185" t="s">
        <v>3201</v>
      </c>
    </row>
    <row r="332" spans="1:5">
      <c r="A332" s="6">
        <v>2308</v>
      </c>
      <c r="C332" s="6" t="s">
        <v>1093</v>
      </c>
      <c r="E332" s="185" t="s">
        <v>3201</v>
      </c>
    </row>
    <row r="333" spans="1:5">
      <c r="A333" s="6">
        <v>2309</v>
      </c>
      <c r="B333" s="6" t="s">
        <v>1095</v>
      </c>
      <c r="E333" s="185" t="s">
        <v>3201</v>
      </c>
    </row>
    <row r="334" spans="1:5">
      <c r="A334" s="6">
        <v>2310</v>
      </c>
      <c r="B334" s="6" t="s">
        <v>1095</v>
      </c>
      <c r="E334" s="185" t="s">
        <v>3201</v>
      </c>
    </row>
    <row r="335" spans="1:5">
      <c r="A335" s="6">
        <v>2311</v>
      </c>
      <c r="B335" s="6" t="s">
        <v>1095</v>
      </c>
      <c r="C335" s="6" t="s">
        <v>1093</v>
      </c>
      <c r="E335" s="185" t="s">
        <v>3201</v>
      </c>
    </row>
    <row r="336" spans="1:5">
      <c r="A336" s="6">
        <v>2312</v>
      </c>
      <c r="B336" s="6" t="s">
        <v>1095</v>
      </c>
      <c r="C336" s="6" t="s">
        <v>1093</v>
      </c>
      <c r="E336" s="185" t="s">
        <v>3201</v>
      </c>
    </row>
    <row r="337" spans="1:5">
      <c r="A337" s="6">
        <v>2314</v>
      </c>
      <c r="B337" s="6" t="s">
        <v>1095</v>
      </c>
      <c r="E337" s="185" t="s">
        <v>3201</v>
      </c>
    </row>
    <row r="338" spans="1:5">
      <c r="A338" s="6">
        <v>2315</v>
      </c>
      <c r="B338" s="6" t="s">
        <v>1095</v>
      </c>
      <c r="C338" s="6" t="s">
        <v>1093</v>
      </c>
      <c r="E338" s="185" t="s">
        <v>3201</v>
      </c>
    </row>
    <row r="339" spans="1:5">
      <c r="A339" s="6">
        <v>2316</v>
      </c>
      <c r="B339" s="6" t="s">
        <v>1095</v>
      </c>
      <c r="C339" s="6" t="s">
        <v>1093</v>
      </c>
      <c r="E339" s="185" t="s">
        <v>3201</v>
      </c>
    </row>
    <row r="340" spans="1:5">
      <c r="A340" s="6">
        <v>2317</v>
      </c>
      <c r="B340" s="6" t="s">
        <v>1095</v>
      </c>
      <c r="C340" s="6" t="s">
        <v>1093</v>
      </c>
      <c r="E340" s="185" t="s">
        <v>3201</v>
      </c>
    </row>
    <row r="341" spans="1:5">
      <c r="A341" s="6">
        <v>2318</v>
      </c>
      <c r="B341" s="6" t="s">
        <v>1095</v>
      </c>
      <c r="C341" s="6" t="s">
        <v>1093</v>
      </c>
      <c r="E341" s="185" t="s">
        <v>3201</v>
      </c>
    </row>
    <row r="342" spans="1:5">
      <c r="A342" s="6">
        <v>2319</v>
      </c>
      <c r="B342" s="6" t="s">
        <v>1095</v>
      </c>
      <c r="C342" s="6" t="s">
        <v>1093</v>
      </c>
      <c r="E342" s="185" t="s">
        <v>3201</v>
      </c>
    </row>
    <row r="343" spans="1:5">
      <c r="A343" s="6">
        <v>2320</v>
      </c>
      <c r="B343" s="6" t="s">
        <v>1095</v>
      </c>
      <c r="C343" s="6" t="s">
        <v>1093</v>
      </c>
      <c r="E343" s="185" t="s">
        <v>3201</v>
      </c>
    </row>
    <row r="344" spans="1:5">
      <c r="A344" s="6">
        <v>2321</v>
      </c>
      <c r="B344" s="6" t="s">
        <v>1095</v>
      </c>
      <c r="C344" s="6" t="s">
        <v>1093</v>
      </c>
      <c r="E344" s="185" t="s">
        <v>3201</v>
      </c>
    </row>
    <row r="345" spans="1:5">
      <c r="A345" s="6">
        <v>2322</v>
      </c>
      <c r="B345" s="6" t="s">
        <v>1095</v>
      </c>
      <c r="C345" s="6" t="s">
        <v>1093</v>
      </c>
      <c r="E345" s="185" t="s">
        <v>3201</v>
      </c>
    </row>
    <row r="346" spans="1:5">
      <c r="A346" s="6">
        <v>2323</v>
      </c>
      <c r="B346" s="6" t="s">
        <v>1095</v>
      </c>
      <c r="C346" s="6" t="s">
        <v>1093</v>
      </c>
      <c r="E346" s="185" t="s">
        <v>3201</v>
      </c>
    </row>
    <row r="347" spans="1:5">
      <c r="A347" s="6">
        <v>2324</v>
      </c>
      <c r="B347" s="6" t="s">
        <v>1095</v>
      </c>
      <c r="C347" s="6" t="s">
        <v>1093</v>
      </c>
      <c r="E347" s="185" t="s">
        <v>3201</v>
      </c>
    </row>
    <row r="348" spans="1:5">
      <c r="A348" s="6">
        <v>2325</v>
      </c>
      <c r="B348" s="6" t="s">
        <v>1095</v>
      </c>
      <c r="C348" s="6" t="s">
        <v>1093</v>
      </c>
      <c r="E348" s="185" t="s">
        <v>3201</v>
      </c>
    </row>
    <row r="349" spans="1:5">
      <c r="A349" s="6">
        <v>2326</v>
      </c>
      <c r="B349" s="6" t="s">
        <v>1095</v>
      </c>
      <c r="C349" s="6" t="s">
        <v>1093</v>
      </c>
      <c r="E349" s="185" t="s">
        <v>3201</v>
      </c>
    </row>
    <row r="350" spans="1:5">
      <c r="A350" s="6">
        <v>2327</v>
      </c>
      <c r="B350" s="6" t="s">
        <v>1095</v>
      </c>
      <c r="C350" s="6" t="s">
        <v>1093</v>
      </c>
      <c r="E350" s="185" t="s">
        <v>3201</v>
      </c>
    </row>
    <row r="351" spans="1:5">
      <c r="A351" s="6">
        <v>2328</v>
      </c>
      <c r="B351" s="6" t="s">
        <v>1095</v>
      </c>
      <c r="C351" s="6" t="s">
        <v>1093</v>
      </c>
      <c r="E351" s="185" t="s">
        <v>3201</v>
      </c>
    </row>
    <row r="352" spans="1:5">
      <c r="A352" s="6">
        <v>2329</v>
      </c>
      <c r="B352" s="6" t="s">
        <v>1095</v>
      </c>
      <c r="C352" s="6" t="s">
        <v>1093</v>
      </c>
      <c r="E352" s="185" t="s">
        <v>3201</v>
      </c>
    </row>
    <row r="353" spans="1:5">
      <c r="A353" s="6">
        <v>2330</v>
      </c>
      <c r="B353" s="6" t="s">
        <v>1095</v>
      </c>
      <c r="C353" s="6" t="s">
        <v>1093</v>
      </c>
      <c r="E353" s="185" t="s">
        <v>3201</v>
      </c>
    </row>
    <row r="354" spans="1:5">
      <c r="A354" s="6">
        <v>2331</v>
      </c>
      <c r="B354" s="6" t="s">
        <v>1095</v>
      </c>
      <c r="E354" s="185" t="s">
        <v>3201</v>
      </c>
    </row>
    <row r="355" spans="1:5">
      <c r="A355" s="6">
        <v>2333</v>
      </c>
      <c r="B355" s="6" t="s">
        <v>1095</v>
      </c>
      <c r="C355" s="6" t="s">
        <v>1093</v>
      </c>
      <c r="E355" s="185" t="s">
        <v>3201</v>
      </c>
    </row>
    <row r="356" spans="1:5">
      <c r="A356" s="6">
        <v>2334</v>
      </c>
      <c r="B356" s="6" t="s">
        <v>1095</v>
      </c>
      <c r="C356" s="6" t="s">
        <v>1093</v>
      </c>
      <c r="E356" s="185" t="s">
        <v>3201</v>
      </c>
    </row>
    <row r="357" spans="1:5">
      <c r="A357" s="6">
        <v>2335</v>
      </c>
      <c r="B357" s="6" t="s">
        <v>1095</v>
      </c>
      <c r="C357" s="6" t="s">
        <v>1093</v>
      </c>
      <c r="E357" s="185" t="s">
        <v>3201</v>
      </c>
    </row>
    <row r="358" spans="1:5">
      <c r="A358" s="6">
        <v>2336</v>
      </c>
      <c r="B358" s="6" t="s">
        <v>1095</v>
      </c>
      <c r="C358" s="6" t="s">
        <v>1093</v>
      </c>
      <c r="E358" s="185" t="s">
        <v>3201</v>
      </c>
    </row>
    <row r="359" spans="1:5">
      <c r="A359" s="6">
        <v>2337</v>
      </c>
      <c r="B359" s="6" t="s">
        <v>1095</v>
      </c>
      <c r="C359" s="6" t="s">
        <v>1093</v>
      </c>
      <c r="E359" s="185" t="s">
        <v>3201</v>
      </c>
    </row>
    <row r="360" spans="1:5">
      <c r="A360" s="6">
        <v>2338</v>
      </c>
      <c r="B360" s="6" t="s">
        <v>1095</v>
      </c>
      <c r="C360" s="6" t="s">
        <v>1093</v>
      </c>
      <c r="E360" s="185" t="s">
        <v>3201</v>
      </c>
    </row>
    <row r="361" spans="1:5">
      <c r="A361" s="6">
        <v>2339</v>
      </c>
      <c r="B361" s="6" t="s">
        <v>1095</v>
      </c>
      <c r="C361" s="6" t="s">
        <v>1093</v>
      </c>
      <c r="E361" s="185" t="s">
        <v>3201</v>
      </c>
    </row>
    <row r="362" spans="1:5">
      <c r="A362" s="6">
        <v>2340</v>
      </c>
      <c r="B362" s="6" t="s">
        <v>1095</v>
      </c>
      <c r="C362" s="6" t="s">
        <v>1093</v>
      </c>
      <c r="E362" s="185" t="s">
        <v>3201</v>
      </c>
    </row>
    <row r="363" spans="1:5">
      <c r="A363" s="6">
        <v>2341</v>
      </c>
      <c r="B363" s="6" t="s">
        <v>1095</v>
      </c>
      <c r="C363" s="6" t="s">
        <v>1093</v>
      </c>
      <c r="E363" s="185" t="s">
        <v>3201</v>
      </c>
    </row>
    <row r="364" spans="1:5">
      <c r="A364" s="6">
        <v>2342</v>
      </c>
      <c r="B364" s="6" t="s">
        <v>1095</v>
      </c>
      <c r="C364" s="6" t="s">
        <v>1093</v>
      </c>
      <c r="E364" s="185" t="s">
        <v>3201</v>
      </c>
    </row>
    <row r="365" spans="1:5">
      <c r="A365" s="6">
        <v>2343</v>
      </c>
      <c r="B365" s="6" t="s">
        <v>1095</v>
      </c>
      <c r="C365" s="6" t="s">
        <v>1093</v>
      </c>
      <c r="E365" s="185" t="s">
        <v>3201</v>
      </c>
    </row>
    <row r="366" spans="1:5">
      <c r="A366" s="6">
        <v>2344</v>
      </c>
      <c r="B366" s="6" t="s">
        <v>1095</v>
      </c>
      <c r="C366" s="6" t="s">
        <v>1093</v>
      </c>
      <c r="E366" s="185" t="s">
        <v>3201</v>
      </c>
    </row>
    <row r="367" spans="1:5">
      <c r="A367" s="6">
        <v>2345</v>
      </c>
      <c r="B367" s="6" t="s">
        <v>1095</v>
      </c>
      <c r="C367" s="6" t="s">
        <v>1093</v>
      </c>
      <c r="E367" s="185" t="s">
        <v>3201</v>
      </c>
    </row>
    <row r="368" spans="1:5">
      <c r="A368" s="6">
        <v>2346</v>
      </c>
      <c r="B368" s="6" t="s">
        <v>1095</v>
      </c>
      <c r="C368" s="6" t="s">
        <v>1093</v>
      </c>
      <c r="E368" s="185" t="s">
        <v>3201</v>
      </c>
    </row>
    <row r="369" spans="1:5">
      <c r="A369" s="6">
        <v>2347</v>
      </c>
      <c r="B369" s="6" t="s">
        <v>1095</v>
      </c>
      <c r="C369" s="6" t="s">
        <v>1093</v>
      </c>
      <c r="E369" s="185" t="s">
        <v>3201</v>
      </c>
    </row>
    <row r="370" spans="1:5">
      <c r="A370" s="6">
        <v>2348</v>
      </c>
      <c r="B370" s="6" t="s">
        <v>1095</v>
      </c>
      <c r="E370" s="185" t="s">
        <v>3201</v>
      </c>
    </row>
    <row r="371" spans="1:5">
      <c r="A371" s="6">
        <v>2350</v>
      </c>
      <c r="B371" s="6" t="s">
        <v>1095</v>
      </c>
      <c r="C371" s="6" t="s">
        <v>1093</v>
      </c>
      <c r="D371" s="6" t="s">
        <v>1078</v>
      </c>
      <c r="E371" s="185" t="s">
        <v>3201</v>
      </c>
    </row>
    <row r="372" spans="1:5">
      <c r="A372" s="6">
        <v>2351</v>
      </c>
      <c r="B372" s="6" t="s">
        <v>1095</v>
      </c>
      <c r="E372" s="185" t="s">
        <v>3201</v>
      </c>
    </row>
    <row r="373" spans="1:5">
      <c r="A373" s="6">
        <v>2352</v>
      </c>
      <c r="B373" s="6" t="s">
        <v>1095</v>
      </c>
      <c r="C373" s="6" t="s">
        <v>1093</v>
      </c>
      <c r="E373" s="185" t="s">
        <v>3201</v>
      </c>
    </row>
    <row r="374" spans="1:5">
      <c r="A374" s="6">
        <v>2353</v>
      </c>
      <c r="B374" s="6" t="s">
        <v>1095</v>
      </c>
      <c r="C374" s="6" t="s">
        <v>1093</v>
      </c>
      <c r="E374" s="185" t="s">
        <v>3201</v>
      </c>
    </row>
    <row r="375" spans="1:5">
      <c r="A375" s="6">
        <v>2354</v>
      </c>
      <c r="B375" s="6" t="s">
        <v>1095</v>
      </c>
      <c r="C375" s="6" t="s">
        <v>1093</v>
      </c>
      <c r="E375" s="185" t="s">
        <v>3201</v>
      </c>
    </row>
    <row r="376" spans="1:5">
      <c r="A376" s="6">
        <v>2355</v>
      </c>
      <c r="B376" s="6" t="s">
        <v>1095</v>
      </c>
      <c r="C376" s="6" t="s">
        <v>1093</v>
      </c>
      <c r="E376" s="185" t="s">
        <v>3201</v>
      </c>
    </row>
    <row r="377" spans="1:5">
      <c r="A377" s="6">
        <v>2356</v>
      </c>
      <c r="B377" s="6" t="s">
        <v>1095</v>
      </c>
      <c r="C377" s="6" t="s">
        <v>1093</v>
      </c>
      <c r="E377" s="185" t="s">
        <v>3201</v>
      </c>
    </row>
    <row r="378" spans="1:5">
      <c r="A378" s="6">
        <v>2357</v>
      </c>
      <c r="B378" s="6" t="s">
        <v>1095</v>
      </c>
      <c r="C378" s="6" t="s">
        <v>1093</v>
      </c>
      <c r="E378" s="185" t="s">
        <v>3201</v>
      </c>
    </row>
    <row r="379" spans="1:5">
      <c r="A379" s="6">
        <v>2358</v>
      </c>
      <c r="B379" s="6" t="s">
        <v>1095</v>
      </c>
      <c r="C379" s="6" t="s">
        <v>1093</v>
      </c>
      <c r="E379" s="185" t="s">
        <v>3201</v>
      </c>
    </row>
    <row r="380" spans="1:5">
      <c r="A380" s="6">
        <v>2359</v>
      </c>
      <c r="B380" s="6" t="s">
        <v>1095</v>
      </c>
      <c r="C380" s="6" t="s">
        <v>1093</v>
      </c>
      <c r="E380" s="185" t="s">
        <v>3201</v>
      </c>
    </row>
    <row r="381" spans="1:5">
      <c r="A381" s="6">
        <v>2360</v>
      </c>
      <c r="B381" s="6" t="s">
        <v>1095</v>
      </c>
      <c r="C381" s="6" t="s">
        <v>1093</v>
      </c>
      <c r="E381" s="185" t="s">
        <v>3201</v>
      </c>
    </row>
    <row r="382" spans="1:5">
      <c r="A382" s="6">
        <v>2361</v>
      </c>
      <c r="B382" s="6" t="s">
        <v>1095</v>
      </c>
      <c r="C382" s="6" t="s">
        <v>1093</v>
      </c>
      <c r="E382" s="185" t="s">
        <v>3201</v>
      </c>
    </row>
    <row r="383" spans="1:5">
      <c r="A383" s="6">
        <v>2365</v>
      </c>
      <c r="B383" s="6" t="s">
        <v>1095</v>
      </c>
      <c r="C383" s="6" t="s">
        <v>1093</v>
      </c>
      <c r="E383" s="185" t="s">
        <v>3201</v>
      </c>
    </row>
    <row r="384" spans="1:5">
      <c r="A384" s="6">
        <v>2369</v>
      </c>
      <c r="B384" s="6" t="s">
        <v>1095</v>
      </c>
      <c r="C384" s="6" t="s">
        <v>1093</v>
      </c>
      <c r="E384" s="185" t="s">
        <v>3201</v>
      </c>
    </row>
    <row r="385" spans="1:5">
      <c r="A385" s="6">
        <v>2370</v>
      </c>
      <c r="B385" s="6" t="s">
        <v>1095</v>
      </c>
      <c r="C385" s="6" t="s">
        <v>1093</v>
      </c>
      <c r="E385" s="185" t="s">
        <v>3201</v>
      </c>
    </row>
    <row r="386" spans="1:5">
      <c r="A386" s="6">
        <v>2371</v>
      </c>
      <c r="B386" s="6" t="s">
        <v>1095</v>
      </c>
      <c r="C386" s="6" t="s">
        <v>1093</v>
      </c>
      <c r="E386" s="185" t="s">
        <v>3201</v>
      </c>
    </row>
    <row r="387" spans="1:5">
      <c r="A387" s="6">
        <v>2372</v>
      </c>
      <c r="B387" s="6" t="s">
        <v>1095</v>
      </c>
      <c r="C387" s="6" t="s">
        <v>1093</v>
      </c>
      <c r="E387" s="185" t="s">
        <v>3201</v>
      </c>
    </row>
    <row r="388" spans="1:5">
      <c r="A388" s="6">
        <v>2379</v>
      </c>
      <c r="B388" s="6" t="s">
        <v>1095</v>
      </c>
      <c r="C388" s="6" t="s">
        <v>1093</v>
      </c>
      <c r="E388" s="185" t="s">
        <v>3201</v>
      </c>
    </row>
    <row r="389" spans="1:5">
      <c r="A389" s="6">
        <v>2380</v>
      </c>
      <c r="B389" s="6" t="s">
        <v>1095</v>
      </c>
      <c r="C389" s="6" t="s">
        <v>1093</v>
      </c>
      <c r="E389" s="185" t="s">
        <v>3201</v>
      </c>
    </row>
    <row r="390" spans="1:5">
      <c r="A390" s="6">
        <v>2381</v>
      </c>
      <c r="B390" s="6" t="s">
        <v>1095</v>
      </c>
      <c r="C390" s="6" t="s">
        <v>1093</v>
      </c>
      <c r="E390" s="185" t="s">
        <v>3201</v>
      </c>
    </row>
    <row r="391" spans="1:5">
      <c r="A391" s="6">
        <v>2382</v>
      </c>
      <c r="B391" s="6" t="s">
        <v>1095</v>
      </c>
      <c r="C391" s="6" t="s">
        <v>1093</v>
      </c>
      <c r="E391" s="185" t="s">
        <v>3201</v>
      </c>
    </row>
    <row r="392" spans="1:5">
      <c r="A392" s="6">
        <v>2386</v>
      </c>
      <c r="B392" s="6" t="s">
        <v>1095</v>
      </c>
      <c r="E392" s="185" t="s">
        <v>3201</v>
      </c>
    </row>
    <row r="393" spans="1:5">
      <c r="A393" s="6">
        <v>2387</v>
      </c>
      <c r="B393" s="6" t="s">
        <v>1095</v>
      </c>
      <c r="E393" s="185" t="s">
        <v>3201</v>
      </c>
    </row>
    <row r="394" spans="1:5">
      <c r="A394" s="6">
        <v>2388</v>
      </c>
      <c r="B394" s="6" t="s">
        <v>1095</v>
      </c>
      <c r="C394" s="6" t="s">
        <v>1093</v>
      </c>
      <c r="E394" s="185" t="s">
        <v>3201</v>
      </c>
    </row>
    <row r="395" spans="1:5">
      <c r="A395" s="6">
        <v>2390</v>
      </c>
      <c r="B395" s="6" t="s">
        <v>1095</v>
      </c>
      <c r="C395" s="6" t="s">
        <v>1093</v>
      </c>
      <c r="E395" s="185" t="s">
        <v>3201</v>
      </c>
    </row>
    <row r="396" spans="1:5">
      <c r="A396" s="6">
        <v>2395</v>
      </c>
      <c r="B396" s="6" t="s">
        <v>1095</v>
      </c>
      <c r="E396" s="185" t="s">
        <v>3201</v>
      </c>
    </row>
    <row r="397" spans="1:5">
      <c r="A397" s="6">
        <v>2396</v>
      </c>
      <c r="B397" s="6" t="s">
        <v>1095</v>
      </c>
      <c r="E397" s="185" t="s">
        <v>3201</v>
      </c>
    </row>
    <row r="398" spans="1:5">
      <c r="A398" s="6">
        <v>2397</v>
      </c>
      <c r="B398" s="6" t="s">
        <v>1095</v>
      </c>
      <c r="C398" s="6" t="s">
        <v>1093</v>
      </c>
      <c r="E398" s="185" t="s">
        <v>3201</v>
      </c>
    </row>
    <row r="399" spans="1:5">
      <c r="A399" s="6">
        <v>2398</v>
      </c>
      <c r="B399" s="6" t="s">
        <v>1095</v>
      </c>
      <c r="C399" s="6" t="s">
        <v>1093</v>
      </c>
      <c r="E399" s="185" t="s">
        <v>3201</v>
      </c>
    </row>
    <row r="400" spans="1:5">
      <c r="A400" s="6">
        <v>2399</v>
      </c>
      <c r="B400" s="6" t="s">
        <v>1095</v>
      </c>
      <c r="C400" s="6" t="s">
        <v>1093</v>
      </c>
      <c r="E400" s="185" t="s">
        <v>3201</v>
      </c>
    </row>
    <row r="401" spans="1:5">
      <c r="A401" s="6">
        <v>2400</v>
      </c>
      <c r="B401" s="6" t="s">
        <v>1095</v>
      </c>
      <c r="C401" s="6" t="s">
        <v>1093</v>
      </c>
      <c r="D401" s="6" t="s">
        <v>1078</v>
      </c>
      <c r="E401" s="185" t="s">
        <v>3201</v>
      </c>
    </row>
    <row r="402" spans="1:5">
      <c r="A402" s="6">
        <v>2401</v>
      </c>
      <c r="B402" s="6" t="s">
        <v>1095</v>
      </c>
      <c r="C402" s="6" t="s">
        <v>1093</v>
      </c>
      <c r="E402" s="185" t="s">
        <v>3201</v>
      </c>
    </row>
    <row r="403" spans="1:5">
      <c r="A403" s="6">
        <v>2402</v>
      </c>
      <c r="B403" s="6" t="s">
        <v>1095</v>
      </c>
      <c r="C403" s="6" t="s">
        <v>1093</v>
      </c>
      <c r="E403" s="185" t="s">
        <v>3201</v>
      </c>
    </row>
    <row r="404" spans="1:5">
      <c r="A404" s="6">
        <v>2403</v>
      </c>
      <c r="B404" s="6" t="s">
        <v>1095</v>
      </c>
      <c r="C404" s="6" t="s">
        <v>1093</v>
      </c>
      <c r="E404" s="185" t="s">
        <v>3201</v>
      </c>
    </row>
    <row r="405" spans="1:5">
      <c r="A405" s="6">
        <v>2404</v>
      </c>
      <c r="B405" s="6" t="s">
        <v>1095</v>
      </c>
      <c r="C405" s="6" t="s">
        <v>1093</v>
      </c>
      <c r="E405" s="185" t="s">
        <v>3201</v>
      </c>
    </row>
    <row r="406" spans="1:5">
      <c r="A406" s="6">
        <v>2405</v>
      </c>
      <c r="B406" s="6" t="s">
        <v>1095</v>
      </c>
      <c r="C406" s="6" t="s">
        <v>1093</v>
      </c>
      <c r="D406" s="6" t="s">
        <v>1078</v>
      </c>
      <c r="E406" s="185" t="s">
        <v>3201</v>
      </c>
    </row>
    <row r="407" spans="1:5">
      <c r="A407" s="6">
        <v>2406</v>
      </c>
      <c r="B407" s="6" t="s">
        <v>1095</v>
      </c>
      <c r="C407" s="6" t="s">
        <v>1093</v>
      </c>
      <c r="E407" s="185" t="s">
        <v>3201</v>
      </c>
    </row>
    <row r="408" spans="1:5">
      <c r="A408" s="6">
        <v>2408</v>
      </c>
      <c r="B408" s="6" t="s">
        <v>1095</v>
      </c>
      <c r="C408" s="6" t="s">
        <v>1093</v>
      </c>
      <c r="E408" s="185" t="s">
        <v>3201</v>
      </c>
    </row>
    <row r="409" spans="1:5">
      <c r="A409" s="6">
        <v>2409</v>
      </c>
      <c r="B409" s="6" t="s">
        <v>1095</v>
      </c>
      <c r="C409" s="6" t="s">
        <v>1093</v>
      </c>
      <c r="E409" s="185" t="s">
        <v>3201</v>
      </c>
    </row>
    <row r="410" spans="1:5">
      <c r="A410" s="6">
        <v>2410</v>
      </c>
      <c r="B410" s="6" t="s">
        <v>1095</v>
      </c>
      <c r="C410" s="6" t="s">
        <v>1093</v>
      </c>
      <c r="E410" s="185" t="s">
        <v>3201</v>
      </c>
    </row>
    <row r="411" spans="1:5">
      <c r="A411" s="6">
        <v>2411</v>
      </c>
      <c r="B411" s="6" t="s">
        <v>1095</v>
      </c>
      <c r="C411" s="6" t="s">
        <v>1093</v>
      </c>
      <c r="E411" s="185" t="s">
        <v>3201</v>
      </c>
    </row>
    <row r="412" spans="1:5">
      <c r="A412" s="6">
        <v>2415</v>
      </c>
      <c r="B412" s="6" t="s">
        <v>1095</v>
      </c>
      <c r="C412" s="6" t="s">
        <v>1093</v>
      </c>
      <c r="E412" s="185" t="s">
        <v>3201</v>
      </c>
    </row>
    <row r="413" spans="1:5">
      <c r="A413" s="6">
        <v>2420</v>
      </c>
      <c r="B413" s="6" t="s">
        <v>1095</v>
      </c>
      <c r="C413" s="6" t="s">
        <v>1093</v>
      </c>
      <c r="E413" s="185" t="s">
        <v>3201</v>
      </c>
    </row>
    <row r="414" spans="1:5">
      <c r="A414" s="6">
        <v>2421</v>
      </c>
      <c r="B414" s="6" t="s">
        <v>1095</v>
      </c>
      <c r="C414" s="6" t="s">
        <v>1093</v>
      </c>
      <c r="E414" s="185" t="s">
        <v>3201</v>
      </c>
    </row>
    <row r="415" spans="1:5">
      <c r="A415" s="6">
        <v>2422</v>
      </c>
      <c r="B415" s="6" t="s">
        <v>1095</v>
      </c>
      <c r="C415" s="6" t="s">
        <v>1093</v>
      </c>
      <c r="E415" s="185" t="s">
        <v>3201</v>
      </c>
    </row>
    <row r="416" spans="1:5">
      <c r="A416" s="6">
        <v>2423</v>
      </c>
      <c r="B416" s="6" t="s">
        <v>1095</v>
      </c>
      <c r="C416" s="6" t="s">
        <v>1093</v>
      </c>
      <c r="E416" s="185" t="s">
        <v>3201</v>
      </c>
    </row>
    <row r="417" spans="1:5">
      <c r="A417" s="6">
        <v>2424</v>
      </c>
      <c r="B417" s="6" t="s">
        <v>1095</v>
      </c>
      <c r="C417" s="6" t="s">
        <v>1093</v>
      </c>
      <c r="E417" s="185" t="s">
        <v>3201</v>
      </c>
    </row>
    <row r="418" spans="1:5">
      <c r="A418" s="6">
        <v>2425</v>
      </c>
      <c r="B418" s="6" t="s">
        <v>1095</v>
      </c>
      <c r="C418" s="6" t="s">
        <v>1093</v>
      </c>
      <c r="E418" s="185" t="s">
        <v>3201</v>
      </c>
    </row>
    <row r="419" spans="1:5">
      <c r="A419" s="6">
        <v>2426</v>
      </c>
      <c r="B419" s="6" t="s">
        <v>1095</v>
      </c>
      <c r="C419" s="6" t="s">
        <v>1093</v>
      </c>
      <c r="E419" s="185" t="s">
        <v>3201</v>
      </c>
    </row>
    <row r="420" spans="1:5">
      <c r="A420" s="6">
        <v>2427</v>
      </c>
      <c r="B420" s="6" t="s">
        <v>1095</v>
      </c>
      <c r="C420" s="6" t="s">
        <v>1093</v>
      </c>
      <c r="E420" s="185" t="s">
        <v>3201</v>
      </c>
    </row>
    <row r="421" spans="1:5">
      <c r="A421" s="6">
        <v>2428</v>
      </c>
      <c r="B421" s="6" t="s">
        <v>1095</v>
      </c>
      <c r="C421" s="6" t="s">
        <v>1093</v>
      </c>
      <c r="E421" s="185" t="s">
        <v>3201</v>
      </c>
    </row>
    <row r="422" spans="1:5">
      <c r="A422" s="6">
        <v>2429</v>
      </c>
      <c r="B422" s="6" t="s">
        <v>1095</v>
      </c>
      <c r="C422" s="6" t="s">
        <v>1093</v>
      </c>
      <c r="E422" s="185" t="s">
        <v>3201</v>
      </c>
    </row>
    <row r="423" spans="1:5">
      <c r="A423" s="6">
        <v>2430</v>
      </c>
      <c r="B423" s="6" t="s">
        <v>1095</v>
      </c>
      <c r="C423" s="6" t="s">
        <v>1093</v>
      </c>
      <c r="E423" s="185" t="s">
        <v>3201</v>
      </c>
    </row>
    <row r="424" spans="1:5">
      <c r="A424" s="6">
        <v>2431</v>
      </c>
      <c r="B424" s="6" t="s">
        <v>1095</v>
      </c>
      <c r="E424" s="185" t="s">
        <v>3201</v>
      </c>
    </row>
    <row r="425" spans="1:5">
      <c r="A425" s="6">
        <v>2439</v>
      </c>
      <c r="B425" s="6" t="s">
        <v>1095</v>
      </c>
      <c r="E425" s="185" t="s">
        <v>3201</v>
      </c>
    </row>
    <row r="426" spans="1:5">
      <c r="A426" s="6">
        <v>2440</v>
      </c>
      <c r="B426" s="6" t="s">
        <v>1095</v>
      </c>
      <c r="E426" s="185" t="s">
        <v>3201</v>
      </c>
    </row>
    <row r="427" spans="1:5">
      <c r="A427" s="6">
        <v>2441</v>
      </c>
      <c r="B427" s="6" t="s">
        <v>1095</v>
      </c>
      <c r="E427" s="185" t="s">
        <v>3201</v>
      </c>
    </row>
    <row r="428" spans="1:5">
      <c r="A428" s="6">
        <v>2443</v>
      </c>
      <c r="B428" s="6" t="s">
        <v>1095</v>
      </c>
      <c r="C428" s="6" t="s">
        <v>1093</v>
      </c>
      <c r="E428" s="185" t="s">
        <v>3201</v>
      </c>
    </row>
    <row r="429" spans="1:5">
      <c r="A429" s="6">
        <v>2444</v>
      </c>
      <c r="B429" s="6" t="s">
        <v>1095</v>
      </c>
      <c r="E429" s="185" t="s">
        <v>3201</v>
      </c>
    </row>
    <row r="430" spans="1:5">
      <c r="A430" s="6">
        <v>2445</v>
      </c>
      <c r="B430" s="6" t="s">
        <v>1095</v>
      </c>
      <c r="E430" s="185" t="s">
        <v>3201</v>
      </c>
    </row>
    <row r="431" spans="1:5">
      <c r="A431" s="6">
        <v>2446</v>
      </c>
      <c r="B431" s="6" t="s">
        <v>1095</v>
      </c>
      <c r="E431" s="185" t="s">
        <v>3201</v>
      </c>
    </row>
    <row r="432" spans="1:5">
      <c r="A432" s="6">
        <v>2447</v>
      </c>
      <c r="B432" s="6" t="s">
        <v>1095</v>
      </c>
      <c r="E432" s="185" t="s">
        <v>3201</v>
      </c>
    </row>
    <row r="433" spans="1:5">
      <c r="A433" s="6">
        <v>2448</v>
      </c>
      <c r="B433" s="6" t="s">
        <v>1095</v>
      </c>
      <c r="E433" s="185" t="s">
        <v>3201</v>
      </c>
    </row>
    <row r="434" spans="1:5">
      <c r="A434" s="6">
        <v>2449</v>
      </c>
      <c r="B434" s="6" t="s">
        <v>1095</v>
      </c>
      <c r="E434" s="185" t="s">
        <v>3201</v>
      </c>
    </row>
    <row r="435" spans="1:5">
      <c r="A435" s="6">
        <v>2450</v>
      </c>
      <c r="B435" s="6" t="s">
        <v>1095</v>
      </c>
      <c r="E435" s="185" t="s">
        <v>3201</v>
      </c>
    </row>
    <row r="436" spans="1:5">
      <c r="A436" s="6">
        <v>2452</v>
      </c>
      <c r="B436" s="6" t="s">
        <v>1095</v>
      </c>
      <c r="E436" s="185" t="s">
        <v>3201</v>
      </c>
    </row>
    <row r="437" spans="1:5">
      <c r="A437" s="6">
        <v>2453</v>
      </c>
      <c r="B437" s="6" t="s">
        <v>1095</v>
      </c>
      <c r="E437" s="185" t="s">
        <v>3201</v>
      </c>
    </row>
    <row r="438" spans="1:5">
      <c r="A438" s="6">
        <v>2454</v>
      </c>
      <c r="B438" s="6" t="s">
        <v>1095</v>
      </c>
      <c r="E438" s="185" t="s">
        <v>3201</v>
      </c>
    </row>
    <row r="439" spans="1:5">
      <c r="A439" s="6">
        <v>2455</v>
      </c>
      <c r="B439" s="6" t="s">
        <v>1095</v>
      </c>
      <c r="E439" s="185" t="s">
        <v>3201</v>
      </c>
    </row>
    <row r="440" spans="1:5">
      <c r="A440" s="6">
        <v>2456</v>
      </c>
      <c r="B440" s="6" t="s">
        <v>1095</v>
      </c>
      <c r="E440" s="185" t="s">
        <v>3201</v>
      </c>
    </row>
    <row r="441" spans="1:5">
      <c r="A441" s="6">
        <v>2460</v>
      </c>
      <c r="B441" s="6" t="s">
        <v>1095</v>
      </c>
      <c r="E441" s="185" t="s">
        <v>3201</v>
      </c>
    </row>
    <row r="442" spans="1:5">
      <c r="A442" s="6">
        <v>2462</v>
      </c>
      <c r="B442" s="6" t="s">
        <v>1095</v>
      </c>
      <c r="E442" s="185" t="s">
        <v>3201</v>
      </c>
    </row>
    <row r="443" spans="1:5">
      <c r="A443" s="6">
        <v>2463</v>
      </c>
      <c r="B443" s="6" t="s">
        <v>1095</v>
      </c>
      <c r="E443" s="185" t="s">
        <v>3201</v>
      </c>
    </row>
    <row r="444" spans="1:5">
      <c r="A444" s="6">
        <v>2464</v>
      </c>
      <c r="B444" s="6" t="s">
        <v>1095</v>
      </c>
      <c r="E444" s="185" t="s">
        <v>3201</v>
      </c>
    </row>
    <row r="445" spans="1:5">
      <c r="A445" s="6">
        <v>2465</v>
      </c>
      <c r="B445" s="6" t="s">
        <v>1095</v>
      </c>
      <c r="E445" s="185" t="s">
        <v>3201</v>
      </c>
    </row>
    <row r="446" spans="1:5">
      <c r="A446" s="6">
        <v>2466</v>
      </c>
      <c r="B446" s="6" t="s">
        <v>1095</v>
      </c>
      <c r="E446" s="185" t="s">
        <v>3201</v>
      </c>
    </row>
    <row r="447" spans="1:5">
      <c r="A447" s="6">
        <v>2468</v>
      </c>
      <c r="B447" s="6" t="s">
        <v>1095</v>
      </c>
      <c r="E447" s="185" t="s">
        <v>3201</v>
      </c>
    </row>
    <row r="448" spans="1:5">
      <c r="A448" s="6">
        <v>2469</v>
      </c>
      <c r="B448" s="6" t="s">
        <v>1095</v>
      </c>
      <c r="E448" s="185" t="s">
        <v>3201</v>
      </c>
    </row>
    <row r="449" spans="1:5">
      <c r="A449" s="6">
        <v>2470</v>
      </c>
      <c r="B449" s="6" t="s">
        <v>1095</v>
      </c>
      <c r="E449" s="185" t="s">
        <v>3201</v>
      </c>
    </row>
    <row r="450" spans="1:5">
      <c r="A450" s="6">
        <v>2471</v>
      </c>
      <c r="B450" s="6" t="s">
        <v>1095</v>
      </c>
      <c r="E450" s="185" t="s">
        <v>3201</v>
      </c>
    </row>
    <row r="451" spans="1:5">
      <c r="A451" s="6">
        <v>2472</v>
      </c>
      <c r="B451" s="6" t="s">
        <v>1095</v>
      </c>
      <c r="E451" s="185" t="s">
        <v>3201</v>
      </c>
    </row>
    <row r="452" spans="1:5">
      <c r="A452" s="6">
        <v>2473</v>
      </c>
      <c r="B452" s="6" t="s">
        <v>1095</v>
      </c>
      <c r="E452" s="185" t="s">
        <v>3201</v>
      </c>
    </row>
    <row r="453" spans="1:5">
      <c r="A453" s="6">
        <v>2474</v>
      </c>
      <c r="B453" s="6" t="s">
        <v>1095</v>
      </c>
      <c r="E453" s="185" t="s">
        <v>3201</v>
      </c>
    </row>
    <row r="454" spans="1:5">
      <c r="A454" s="6">
        <v>2475</v>
      </c>
      <c r="B454" s="6" t="s">
        <v>1095</v>
      </c>
      <c r="E454" s="185" t="s">
        <v>3201</v>
      </c>
    </row>
    <row r="455" spans="1:5">
      <c r="A455" s="6">
        <v>2476</v>
      </c>
      <c r="B455" s="6" t="s">
        <v>1095</v>
      </c>
      <c r="E455" s="185" t="s">
        <v>3201</v>
      </c>
    </row>
    <row r="456" spans="1:5">
      <c r="A456" s="6">
        <v>2477</v>
      </c>
      <c r="B456" s="6" t="s">
        <v>1095</v>
      </c>
      <c r="E456" s="185" t="s">
        <v>3201</v>
      </c>
    </row>
    <row r="457" spans="1:5">
      <c r="A457" s="6">
        <v>2478</v>
      </c>
      <c r="B457" s="6" t="s">
        <v>1095</v>
      </c>
      <c r="D457" s="6" t="s">
        <v>1078</v>
      </c>
      <c r="E457" s="185" t="s">
        <v>3201</v>
      </c>
    </row>
    <row r="458" spans="1:5">
      <c r="A458" s="6">
        <v>2479</v>
      </c>
      <c r="B458" s="6" t="s">
        <v>1095</v>
      </c>
      <c r="E458" s="185" t="s">
        <v>3201</v>
      </c>
    </row>
    <row r="459" spans="1:5">
      <c r="A459" s="6">
        <v>2480</v>
      </c>
      <c r="B459" s="6" t="s">
        <v>1095</v>
      </c>
      <c r="D459" s="6" t="s">
        <v>1078</v>
      </c>
      <c r="E459" s="185" t="s">
        <v>3201</v>
      </c>
    </row>
    <row r="460" spans="1:5">
      <c r="A460" s="6">
        <v>2481</v>
      </c>
      <c r="B460" s="6" t="s">
        <v>1095</v>
      </c>
      <c r="E460" s="185" t="s">
        <v>3201</v>
      </c>
    </row>
    <row r="461" spans="1:5">
      <c r="A461" s="6">
        <v>2482</v>
      </c>
      <c r="B461" s="6" t="s">
        <v>1095</v>
      </c>
      <c r="E461" s="185" t="s">
        <v>3201</v>
      </c>
    </row>
    <row r="462" spans="1:5">
      <c r="A462" s="6">
        <v>2483</v>
      </c>
      <c r="B462" s="6" t="s">
        <v>1095</v>
      </c>
      <c r="E462" s="185" t="s">
        <v>3201</v>
      </c>
    </row>
    <row r="463" spans="1:5">
      <c r="A463" s="6">
        <v>2484</v>
      </c>
      <c r="B463" s="6" t="s">
        <v>1095</v>
      </c>
      <c r="E463" s="185" t="s">
        <v>3201</v>
      </c>
    </row>
    <row r="464" spans="1:5">
      <c r="A464" s="6">
        <v>2485</v>
      </c>
      <c r="E464" s="185" t="s">
        <v>3201</v>
      </c>
    </row>
    <row r="465" spans="1:5">
      <c r="A465" s="6">
        <v>2486</v>
      </c>
      <c r="B465" s="6" t="s">
        <v>1095</v>
      </c>
      <c r="E465" s="185" t="s">
        <v>3201</v>
      </c>
    </row>
    <row r="466" spans="1:5">
      <c r="A466" s="6">
        <v>2487</v>
      </c>
      <c r="B466" s="6" t="s">
        <v>1095</v>
      </c>
      <c r="E466" s="185" t="s">
        <v>3201</v>
      </c>
    </row>
    <row r="467" spans="1:5">
      <c r="A467" s="6">
        <v>2488</v>
      </c>
      <c r="B467" s="6" t="s">
        <v>1095</v>
      </c>
      <c r="E467" s="185" t="s">
        <v>3201</v>
      </c>
    </row>
    <row r="468" spans="1:5">
      <c r="A468" s="6">
        <v>2489</v>
      </c>
      <c r="B468" s="6" t="s">
        <v>1095</v>
      </c>
      <c r="E468" s="185" t="s">
        <v>3201</v>
      </c>
    </row>
    <row r="469" spans="1:5">
      <c r="A469" s="6">
        <v>2490</v>
      </c>
      <c r="B469" s="6" t="s">
        <v>1095</v>
      </c>
      <c r="E469" s="185" t="s">
        <v>3201</v>
      </c>
    </row>
    <row r="470" spans="1:5">
      <c r="A470" s="6">
        <v>2500</v>
      </c>
      <c r="E470" s="185" t="s">
        <v>3201</v>
      </c>
    </row>
    <row r="471" spans="1:5">
      <c r="A471" s="6">
        <v>2502</v>
      </c>
      <c r="E471" s="185" t="s">
        <v>3201</v>
      </c>
    </row>
    <row r="472" spans="1:5">
      <c r="A472" s="6">
        <v>2505</v>
      </c>
      <c r="E472" s="185" t="s">
        <v>3201</v>
      </c>
    </row>
    <row r="473" spans="1:5">
      <c r="A473" s="6">
        <v>2506</v>
      </c>
      <c r="B473" s="6" t="s">
        <v>1095</v>
      </c>
      <c r="E473" s="185" t="s">
        <v>3201</v>
      </c>
    </row>
    <row r="474" spans="1:5">
      <c r="A474" s="6">
        <v>2508</v>
      </c>
      <c r="E474" s="185" t="s">
        <v>3201</v>
      </c>
    </row>
    <row r="475" spans="1:5">
      <c r="A475" s="6">
        <v>2515</v>
      </c>
      <c r="B475" s="6" t="s">
        <v>1094</v>
      </c>
      <c r="E475" s="185" t="s">
        <v>3201</v>
      </c>
    </row>
    <row r="476" spans="1:5">
      <c r="A476" s="6">
        <v>2516</v>
      </c>
      <c r="B476" s="6" t="s">
        <v>1095</v>
      </c>
      <c r="E476" s="185" t="s">
        <v>3201</v>
      </c>
    </row>
    <row r="477" spans="1:5">
      <c r="A477" s="6">
        <v>2517</v>
      </c>
      <c r="E477" s="185" t="s">
        <v>3201</v>
      </c>
    </row>
    <row r="478" spans="1:5">
      <c r="A478" s="6">
        <v>2518</v>
      </c>
      <c r="B478" s="6" t="s">
        <v>1095</v>
      </c>
      <c r="E478" s="185" t="s">
        <v>3201</v>
      </c>
    </row>
    <row r="479" spans="1:5">
      <c r="A479" s="6">
        <v>2519</v>
      </c>
      <c r="E479" s="185" t="s">
        <v>3201</v>
      </c>
    </row>
    <row r="480" spans="1:5">
      <c r="A480" s="6">
        <v>2520</v>
      </c>
      <c r="B480" s="6" t="s">
        <v>1095</v>
      </c>
      <c r="E480" s="185" t="s">
        <v>3201</v>
      </c>
    </row>
    <row r="481" spans="1:5">
      <c r="A481" s="6">
        <v>2522</v>
      </c>
      <c r="B481" s="6" t="s">
        <v>1095</v>
      </c>
      <c r="E481" s="185" t="s">
        <v>3201</v>
      </c>
    </row>
    <row r="482" spans="1:5">
      <c r="A482" s="6">
        <v>2525</v>
      </c>
      <c r="E482" s="185" t="s">
        <v>3201</v>
      </c>
    </row>
    <row r="483" spans="1:5">
      <c r="A483" s="6">
        <v>2526</v>
      </c>
      <c r="E483" s="185" t="s">
        <v>3201</v>
      </c>
    </row>
    <row r="484" spans="1:5">
      <c r="A484" s="6">
        <v>2527</v>
      </c>
      <c r="B484" s="6" t="s">
        <v>1095</v>
      </c>
      <c r="E484" s="185" t="s">
        <v>3201</v>
      </c>
    </row>
    <row r="485" spans="1:5">
      <c r="A485" s="6">
        <v>2528</v>
      </c>
      <c r="E485" s="185" t="s">
        <v>3201</v>
      </c>
    </row>
    <row r="486" spans="1:5">
      <c r="A486" s="6">
        <v>2529</v>
      </c>
      <c r="B486" s="6" t="s">
        <v>1095</v>
      </c>
      <c r="E486" s="185" t="s">
        <v>3201</v>
      </c>
    </row>
    <row r="487" spans="1:5">
      <c r="A487" s="6">
        <v>2530</v>
      </c>
      <c r="B487" s="6" t="s">
        <v>1095</v>
      </c>
      <c r="E487" s="185" t="s">
        <v>3201</v>
      </c>
    </row>
    <row r="488" spans="1:5">
      <c r="A488" s="6">
        <v>2533</v>
      </c>
      <c r="B488" s="6" t="s">
        <v>1095</v>
      </c>
      <c r="E488" s="185" t="s">
        <v>3201</v>
      </c>
    </row>
    <row r="489" spans="1:5">
      <c r="A489" s="6">
        <v>2534</v>
      </c>
      <c r="B489" s="6" t="s">
        <v>1095</v>
      </c>
      <c r="E489" s="185" t="s">
        <v>3201</v>
      </c>
    </row>
    <row r="490" spans="1:5">
      <c r="A490" s="6">
        <v>2535</v>
      </c>
      <c r="B490" s="6" t="s">
        <v>1095</v>
      </c>
      <c r="E490" s="185" t="s">
        <v>3201</v>
      </c>
    </row>
    <row r="491" spans="1:5">
      <c r="A491" s="6">
        <v>2536</v>
      </c>
      <c r="B491" s="6" t="s">
        <v>1095</v>
      </c>
      <c r="E491" s="185" t="s">
        <v>3201</v>
      </c>
    </row>
    <row r="492" spans="1:5">
      <c r="A492" s="6">
        <v>2537</v>
      </c>
      <c r="B492" s="6" t="s">
        <v>1095</v>
      </c>
      <c r="E492" s="185" t="s">
        <v>3201</v>
      </c>
    </row>
    <row r="493" spans="1:5">
      <c r="A493" s="6">
        <v>2538</v>
      </c>
      <c r="B493" s="6" t="s">
        <v>1095</v>
      </c>
      <c r="E493" s="185" t="s">
        <v>3201</v>
      </c>
    </row>
    <row r="494" spans="1:5">
      <c r="A494" s="6">
        <v>2539</v>
      </c>
      <c r="B494" s="6" t="s">
        <v>1095</v>
      </c>
      <c r="E494" s="185" t="s">
        <v>3201</v>
      </c>
    </row>
    <row r="495" spans="1:5">
      <c r="A495" s="6">
        <v>2540</v>
      </c>
      <c r="B495" s="6" t="s">
        <v>1095</v>
      </c>
      <c r="E495" s="185" t="s">
        <v>3201</v>
      </c>
    </row>
    <row r="496" spans="1:5">
      <c r="A496" s="6">
        <v>2541</v>
      </c>
      <c r="B496" s="6" t="s">
        <v>1095</v>
      </c>
      <c r="E496" s="185" t="s">
        <v>3201</v>
      </c>
    </row>
    <row r="497" spans="1:5">
      <c r="A497" s="6">
        <v>2545</v>
      </c>
      <c r="B497" s="6" t="s">
        <v>1095</v>
      </c>
      <c r="E497" s="185" t="s">
        <v>3201</v>
      </c>
    </row>
    <row r="498" spans="1:5">
      <c r="A498" s="6">
        <v>2546</v>
      </c>
      <c r="B498" s="6" t="s">
        <v>1095</v>
      </c>
      <c r="E498" s="185" t="s">
        <v>3201</v>
      </c>
    </row>
    <row r="499" spans="1:5">
      <c r="A499" s="6">
        <v>2548</v>
      </c>
      <c r="B499" s="6" t="s">
        <v>1095</v>
      </c>
      <c r="E499" s="185" t="s">
        <v>3201</v>
      </c>
    </row>
    <row r="500" spans="1:5">
      <c r="A500" s="6">
        <v>2549</v>
      </c>
      <c r="B500" s="6" t="s">
        <v>1095</v>
      </c>
      <c r="E500" s="185" t="s">
        <v>3201</v>
      </c>
    </row>
    <row r="501" spans="1:5">
      <c r="A501" s="6">
        <v>2550</v>
      </c>
      <c r="B501" s="6" t="s">
        <v>1095</v>
      </c>
      <c r="E501" s="185" t="s">
        <v>3201</v>
      </c>
    </row>
    <row r="502" spans="1:5">
      <c r="A502" s="6">
        <v>2551</v>
      </c>
      <c r="B502" s="6" t="s">
        <v>1095</v>
      </c>
      <c r="E502" s="185" t="s">
        <v>3201</v>
      </c>
    </row>
    <row r="503" spans="1:5">
      <c r="A503" s="6">
        <v>2555</v>
      </c>
      <c r="B503" s="6" t="s">
        <v>1095</v>
      </c>
      <c r="E503" s="185" t="s">
        <v>3201</v>
      </c>
    </row>
    <row r="504" spans="1:5">
      <c r="A504" s="6">
        <v>2556</v>
      </c>
      <c r="B504" s="6" t="s">
        <v>1095</v>
      </c>
      <c r="E504" s="185" t="s">
        <v>3201</v>
      </c>
    </row>
    <row r="505" spans="1:5">
      <c r="A505" s="6">
        <v>2557</v>
      </c>
      <c r="B505" s="6" t="s">
        <v>1095</v>
      </c>
      <c r="E505" s="185" t="s">
        <v>3201</v>
      </c>
    </row>
    <row r="506" spans="1:5">
      <c r="A506" s="6">
        <v>2558</v>
      </c>
      <c r="E506" s="185" t="s">
        <v>3201</v>
      </c>
    </row>
    <row r="507" spans="1:5">
      <c r="A507" s="6">
        <v>2559</v>
      </c>
      <c r="B507" s="6" t="s">
        <v>1095</v>
      </c>
      <c r="E507" s="185" t="s">
        <v>3201</v>
      </c>
    </row>
    <row r="508" spans="1:5">
      <c r="A508" s="6">
        <v>2560</v>
      </c>
      <c r="B508" s="6" t="s">
        <v>1095</v>
      </c>
      <c r="E508" s="185" t="s">
        <v>3201</v>
      </c>
    </row>
    <row r="509" spans="1:5">
      <c r="A509" s="6">
        <v>2563</v>
      </c>
      <c r="E509" s="185" t="s">
        <v>3201</v>
      </c>
    </row>
    <row r="510" spans="1:5">
      <c r="A510" s="6">
        <v>2564</v>
      </c>
      <c r="B510" s="6" t="s">
        <v>1094</v>
      </c>
      <c r="E510" s="185" t="s">
        <v>3201</v>
      </c>
    </row>
    <row r="511" spans="1:5">
      <c r="A511" s="6">
        <v>2565</v>
      </c>
      <c r="E511" s="185" t="s">
        <v>3201</v>
      </c>
    </row>
    <row r="512" spans="1:5">
      <c r="A512" s="6">
        <v>2566</v>
      </c>
      <c r="B512" s="6" t="s">
        <v>1095</v>
      </c>
      <c r="E512" s="185" t="s">
        <v>3201</v>
      </c>
    </row>
    <row r="513" spans="1:5">
      <c r="A513" s="6">
        <v>2567</v>
      </c>
      <c r="E513" s="185" t="s">
        <v>3201</v>
      </c>
    </row>
    <row r="514" spans="1:5">
      <c r="A514" s="6">
        <v>2568</v>
      </c>
      <c r="B514" s="6" t="s">
        <v>1095</v>
      </c>
      <c r="E514" s="185" t="s">
        <v>3201</v>
      </c>
    </row>
    <row r="515" spans="1:5">
      <c r="A515" s="6">
        <v>2569</v>
      </c>
      <c r="B515" s="6" t="s">
        <v>1095</v>
      </c>
      <c r="E515" s="185" t="s">
        <v>3201</v>
      </c>
    </row>
    <row r="516" spans="1:5">
      <c r="A516" s="6">
        <v>2570</v>
      </c>
      <c r="B516" s="6" t="s">
        <v>1095</v>
      </c>
      <c r="E516" s="185" t="s">
        <v>3201</v>
      </c>
    </row>
    <row r="517" spans="1:5">
      <c r="A517" s="6">
        <v>2571</v>
      </c>
      <c r="B517" s="6" t="s">
        <v>1095</v>
      </c>
      <c r="E517" s="185" t="s">
        <v>3201</v>
      </c>
    </row>
    <row r="518" spans="1:5">
      <c r="A518" s="6">
        <v>2572</v>
      </c>
      <c r="B518" s="6" t="s">
        <v>1095</v>
      </c>
      <c r="E518" s="185" t="s">
        <v>3201</v>
      </c>
    </row>
    <row r="519" spans="1:5">
      <c r="A519" s="6">
        <v>2573</v>
      </c>
      <c r="B519" s="6" t="s">
        <v>1095</v>
      </c>
      <c r="E519" s="185" t="s">
        <v>3201</v>
      </c>
    </row>
    <row r="520" spans="1:5">
      <c r="A520" s="6">
        <v>2574</v>
      </c>
      <c r="B520" s="6" t="s">
        <v>1095</v>
      </c>
      <c r="E520" s="185" t="s">
        <v>3201</v>
      </c>
    </row>
    <row r="521" spans="1:5">
      <c r="A521" s="6">
        <v>2575</v>
      </c>
      <c r="B521" s="6" t="s">
        <v>1095</v>
      </c>
      <c r="E521" s="185" t="s">
        <v>3201</v>
      </c>
    </row>
    <row r="522" spans="1:5">
      <c r="A522" s="6">
        <v>2576</v>
      </c>
      <c r="B522" s="6" t="s">
        <v>1095</v>
      </c>
      <c r="E522" s="185" t="s">
        <v>3201</v>
      </c>
    </row>
    <row r="523" spans="1:5">
      <c r="A523" s="6">
        <v>2577</v>
      </c>
      <c r="B523" s="6" t="s">
        <v>1095</v>
      </c>
      <c r="E523" s="185" t="s">
        <v>3201</v>
      </c>
    </row>
    <row r="524" spans="1:5">
      <c r="A524" s="6">
        <v>2578</v>
      </c>
      <c r="B524" s="6" t="s">
        <v>1095</v>
      </c>
      <c r="E524" s="185" t="s">
        <v>3201</v>
      </c>
    </row>
    <row r="525" spans="1:5">
      <c r="A525" s="6">
        <v>2579</v>
      </c>
      <c r="B525" s="6" t="s">
        <v>1095</v>
      </c>
      <c r="E525" s="185" t="s">
        <v>3201</v>
      </c>
    </row>
    <row r="526" spans="1:5">
      <c r="A526" s="6">
        <v>2580</v>
      </c>
      <c r="B526" s="6" t="s">
        <v>1095</v>
      </c>
      <c r="E526" s="185" t="s">
        <v>3201</v>
      </c>
    </row>
    <row r="527" spans="1:5">
      <c r="A527" s="6">
        <v>2581</v>
      </c>
      <c r="B527" s="6" t="s">
        <v>1095</v>
      </c>
      <c r="E527" s="185" t="s">
        <v>3201</v>
      </c>
    </row>
    <row r="528" spans="1:5">
      <c r="A528" s="6">
        <v>2582</v>
      </c>
      <c r="B528" s="6" t="s">
        <v>1095</v>
      </c>
      <c r="E528" s="185" t="s">
        <v>3201</v>
      </c>
    </row>
    <row r="529" spans="1:5">
      <c r="A529" s="6">
        <v>2583</v>
      </c>
      <c r="B529" s="6" t="s">
        <v>1095</v>
      </c>
      <c r="E529" s="185" t="s">
        <v>3201</v>
      </c>
    </row>
    <row r="530" spans="1:5">
      <c r="A530" s="6">
        <v>2584</v>
      </c>
      <c r="B530" s="6" t="s">
        <v>1095</v>
      </c>
      <c r="E530" s="185" t="s">
        <v>3201</v>
      </c>
    </row>
    <row r="531" spans="1:5">
      <c r="A531" s="6">
        <v>2585</v>
      </c>
      <c r="B531" s="6" t="s">
        <v>1095</v>
      </c>
      <c r="E531" s="185" t="s">
        <v>3201</v>
      </c>
    </row>
    <row r="532" spans="1:5">
      <c r="A532" s="6">
        <v>2586</v>
      </c>
      <c r="B532" s="6" t="s">
        <v>1095</v>
      </c>
      <c r="E532" s="185" t="s">
        <v>3201</v>
      </c>
    </row>
    <row r="533" spans="1:5">
      <c r="A533" s="6">
        <v>2587</v>
      </c>
      <c r="B533" s="6" t="s">
        <v>1095</v>
      </c>
      <c r="E533" s="185" t="s">
        <v>3201</v>
      </c>
    </row>
    <row r="534" spans="1:5">
      <c r="A534" s="6">
        <v>2588</v>
      </c>
      <c r="B534" s="6" t="s">
        <v>1095</v>
      </c>
      <c r="E534" s="185" t="s">
        <v>3201</v>
      </c>
    </row>
    <row r="535" spans="1:5">
      <c r="A535" s="6">
        <v>2590</v>
      </c>
      <c r="B535" s="6" t="s">
        <v>1095</v>
      </c>
      <c r="E535" s="185" t="s">
        <v>3201</v>
      </c>
    </row>
    <row r="536" spans="1:5">
      <c r="A536" s="6">
        <v>2594</v>
      </c>
      <c r="B536" s="6" t="s">
        <v>1095</v>
      </c>
      <c r="E536" s="185" t="s">
        <v>3201</v>
      </c>
    </row>
    <row r="537" spans="1:5">
      <c r="A537" s="6">
        <v>2600</v>
      </c>
      <c r="E537" s="185"/>
    </row>
    <row r="538" spans="1:5">
      <c r="A538" s="6">
        <v>2601</v>
      </c>
      <c r="B538" s="6" t="s">
        <v>1095</v>
      </c>
      <c r="E538" s="185"/>
    </row>
    <row r="539" spans="1:5">
      <c r="A539" s="6">
        <v>2602</v>
      </c>
      <c r="E539" s="185"/>
    </row>
    <row r="540" spans="1:5">
      <c r="A540" s="6">
        <v>2603</v>
      </c>
      <c r="E540" s="185"/>
    </row>
    <row r="541" spans="1:5">
      <c r="A541" s="6">
        <v>2604</v>
      </c>
      <c r="E541" s="185"/>
    </row>
    <row r="542" spans="1:5">
      <c r="A542" s="6">
        <v>2605</v>
      </c>
      <c r="E542" s="185"/>
    </row>
    <row r="543" spans="1:5">
      <c r="A543" s="6">
        <v>2606</v>
      </c>
      <c r="B543" s="6" t="s">
        <v>1095</v>
      </c>
      <c r="E543" s="185"/>
    </row>
    <row r="544" spans="1:5">
      <c r="A544" s="6">
        <v>2607</v>
      </c>
      <c r="E544" s="185"/>
    </row>
    <row r="545" spans="1:5">
      <c r="A545" s="6">
        <v>2608</v>
      </c>
      <c r="B545" s="6" t="s">
        <v>1095</v>
      </c>
      <c r="E545" s="185"/>
    </row>
    <row r="546" spans="1:5">
      <c r="A546" s="6">
        <v>2609</v>
      </c>
      <c r="E546" s="185"/>
    </row>
    <row r="547" spans="1:5">
      <c r="A547" s="6">
        <v>2610</v>
      </c>
      <c r="B547" s="6" t="s">
        <v>1095</v>
      </c>
      <c r="E547" s="185"/>
    </row>
    <row r="548" spans="1:5">
      <c r="A548" s="6">
        <v>2611</v>
      </c>
      <c r="B548" s="6" t="s">
        <v>1095</v>
      </c>
      <c r="E548" s="185"/>
    </row>
    <row r="549" spans="1:5">
      <c r="A549" s="6">
        <v>2612</v>
      </c>
      <c r="E549" s="185"/>
    </row>
    <row r="550" spans="1:5">
      <c r="A550" s="6">
        <v>2614</v>
      </c>
      <c r="E550" s="185"/>
    </row>
    <row r="551" spans="1:5">
      <c r="A551" s="6">
        <v>2615</v>
      </c>
      <c r="E551" s="185"/>
    </row>
    <row r="552" spans="1:5">
      <c r="A552" s="6">
        <v>2616</v>
      </c>
      <c r="E552" s="185"/>
    </row>
    <row r="553" spans="1:5">
      <c r="A553" s="6">
        <v>2617</v>
      </c>
      <c r="E553" s="185"/>
    </row>
    <row r="554" spans="1:5">
      <c r="A554" s="6">
        <v>2618</v>
      </c>
      <c r="B554" s="6" t="s">
        <v>1095</v>
      </c>
      <c r="E554" s="185"/>
    </row>
    <row r="555" spans="1:5">
      <c r="A555" s="6">
        <v>2619</v>
      </c>
      <c r="B555" s="6" t="s">
        <v>1095</v>
      </c>
      <c r="E555" s="185" t="s">
        <v>3201</v>
      </c>
    </row>
    <row r="556" spans="1:5">
      <c r="A556" s="6">
        <v>2620</v>
      </c>
      <c r="B556" s="6" t="s">
        <v>1095</v>
      </c>
      <c r="E556" s="185" t="s">
        <v>3201</v>
      </c>
    </row>
    <row r="557" spans="1:5">
      <c r="A557" s="6">
        <v>2621</v>
      </c>
      <c r="B557" s="6" t="s">
        <v>1095</v>
      </c>
      <c r="E557" s="185" t="s">
        <v>3201</v>
      </c>
    </row>
    <row r="558" spans="1:5">
      <c r="A558" s="6">
        <v>2622</v>
      </c>
      <c r="B558" s="6" t="s">
        <v>1095</v>
      </c>
      <c r="E558" s="185" t="s">
        <v>3201</v>
      </c>
    </row>
    <row r="559" spans="1:5">
      <c r="A559" s="6">
        <v>2623</v>
      </c>
      <c r="B559" s="6" t="s">
        <v>1095</v>
      </c>
      <c r="E559" s="185" t="s">
        <v>3201</v>
      </c>
    </row>
    <row r="560" spans="1:5">
      <c r="A560" s="6">
        <v>2624</v>
      </c>
      <c r="B560" s="6" t="s">
        <v>1095</v>
      </c>
      <c r="E560" s="185" t="s">
        <v>3201</v>
      </c>
    </row>
    <row r="561" spans="1:5">
      <c r="A561" s="6">
        <v>2625</v>
      </c>
      <c r="B561" s="6" t="s">
        <v>1095</v>
      </c>
      <c r="E561" s="185" t="s">
        <v>3201</v>
      </c>
    </row>
    <row r="562" spans="1:5">
      <c r="A562" s="6">
        <v>2626</v>
      </c>
      <c r="B562" s="6" t="s">
        <v>1095</v>
      </c>
      <c r="E562" s="185" t="s">
        <v>3201</v>
      </c>
    </row>
    <row r="563" spans="1:5">
      <c r="A563" s="6">
        <v>2627</v>
      </c>
      <c r="B563" s="6" t="s">
        <v>1095</v>
      </c>
      <c r="E563" s="185" t="s">
        <v>3201</v>
      </c>
    </row>
    <row r="564" spans="1:5">
      <c r="A564" s="6">
        <v>2628</v>
      </c>
      <c r="B564" s="6" t="s">
        <v>1095</v>
      </c>
      <c r="E564" s="185" t="s">
        <v>3201</v>
      </c>
    </row>
    <row r="565" spans="1:5">
      <c r="A565" s="6">
        <v>2629</v>
      </c>
      <c r="B565" s="6" t="s">
        <v>1095</v>
      </c>
      <c r="E565" s="185" t="s">
        <v>3201</v>
      </c>
    </row>
    <row r="566" spans="1:5">
      <c r="A566" s="6">
        <v>2630</v>
      </c>
      <c r="B566" s="6" t="s">
        <v>1095</v>
      </c>
      <c r="E566" s="185" t="s">
        <v>3201</v>
      </c>
    </row>
    <row r="567" spans="1:5">
      <c r="A567" s="6">
        <v>2631</v>
      </c>
      <c r="B567" s="6" t="s">
        <v>1095</v>
      </c>
      <c r="E567" s="185" t="s">
        <v>3201</v>
      </c>
    </row>
    <row r="568" spans="1:5">
      <c r="A568" s="6">
        <v>2632</v>
      </c>
      <c r="B568" s="6" t="s">
        <v>1095</v>
      </c>
      <c r="E568" s="185" t="s">
        <v>3201</v>
      </c>
    </row>
    <row r="569" spans="1:5">
      <c r="A569" s="6">
        <v>2633</v>
      </c>
      <c r="B569" s="6" t="s">
        <v>1095</v>
      </c>
      <c r="E569" s="185" t="s">
        <v>3201</v>
      </c>
    </row>
    <row r="570" spans="1:5">
      <c r="A570" s="6">
        <v>2640</v>
      </c>
      <c r="B570" s="6" t="s">
        <v>1095</v>
      </c>
      <c r="E570" s="185" t="s">
        <v>3201</v>
      </c>
    </row>
    <row r="571" spans="1:5">
      <c r="A571" s="6">
        <v>2641</v>
      </c>
      <c r="B571" s="6" t="s">
        <v>1095</v>
      </c>
      <c r="E571" s="185" t="s">
        <v>3201</v>
      </c>
    </row>
    <row r="572" spans="1:5">
      <c r="A572" s="6">
        <v>2642</v>
      </c>
      <c r="B572" s="6" t="s">
        <v>1095</v>
      </c>
      <c r="E572" s="185" t="s">
        <v>3201</v>
      </c>
    </row>
    <row r="573" spans="1:5">
      <c r="A573" s="6">
        <v>2643</v>
      </c>
      <c r="B573" s="6" t="s">
        <v>1095</v>
      </c>
      <c r="E573" s="185" t="s">
        <v>3201</v>
      </c>
    </row>
    <row r="574" spans="1:5">
      <c r="A574" s="6">
        <v>2644</v>
      </c>
      <c r="B574" s="6" t="s">
        <v>1095</v>
      </c>
      <c r="E574" s="185" t="s">
        <v>3201</v>
      </c>
    </row>
    <row r="575" spans="1:5">
      <c r="A575" s="6">
        <v>2645</v>
      </c>
      <c r="B575" s="6" t="s">
        <v>1095</v>
      </c>
      <c r="E575" s="185" t="s">
        <v>3201</v>
      </c>
    </row>
    <row r="576" spans="1:5">
      <c r="A576" s="6">
        <v>2646</v>
      </c>
      <c r="B576" s="6" t="s">
        <v>1095</v>
      </c>
      <c r="E576" s="185" t="s">
        <v>3201</v>
      </c>
    </row>
    <row r="577" spans="1:5">
      <c r="A577" s="6">
        <v>2647</v>
      </c>
      <c r="B577" s="6" t="s">
        <v>1095</v>
      </c>
      <c r="E577" s="185" t="s">
        <v>3201</v>
      </c>
    </row>
    <row r="578" spans="1:5">
      <c r="A578" s="6">
        <v>2648</v>
      </c>
      <c r="B578" s="6" t="s">
        <v>1095</v>
      </c>
      <c r="E578" s="185" t="s">
        <v>3201</v>
      </c>
    </row>
    <row r="579" spans="1:5">
      <c r="A579" s="6">
        <v>2649</v>
      </c>
      <c r="B579" s="6" t="s">
        <v>1095</v>
      </c>
      <c r="E579" s="185" t="s">
        <v>3201</v>
      </c>
    </row>
    <row r="580" spans="1:5">
      <c r="A580" s="6">
        <v>2650</v>
      </c>
      <c r="B580" s="6" t="s">
        <v>1095</v>
      </c>
      <c r="E580" s="185" t="s">
        <v>3201</v>
      </c>
    </row>
    <row r="581" spans="1:5">
      <c r="A581" s="6">
        <v>2651</v>
      </c>
      <c r="B581" s="6" t="s">
        <v>1095</v>
      </c>
      <c r="E581" s="185" t="s">
        <v>3201</v>
      </c>
    </row>
    <row r="582" spans="1:5">
      <c r="A582" s="6">
        <v>2652</v>
      </c>
      <c r="B582" s="6" t="s">
        <v>1095</v>
      </c>
      <c r="E582" s="185" t="s">
        <v>3201</v>
      </c>
    </row>
    <row r="583" spans="1:5">
      <c r="A583" s="6">
        <v>2653</v>
      </c>
      <c r="B583" s="6" t="s">
        <v>1095</v>
      </c>
      <c r="E583" s="185" t="s">
        <v>3201</v>
      </c>
    </row>
    <row r="584" spans="1:5">
      <c r="A584" s="6">
        <v>2655</v>
      </c>
      <c r="B584" s="6" t="s">
        <v>1095</v>
      </c>
      <c r="E584" s="185" t="s">
        <v>3201</v>
      </c>
    </row>
    <row r="585" spans="1:5">
      <c r="A585" s="6">
        <v>2656</v>
      </c>
      <c r="B585" s="6" t="s">
        <v>1095</v>
      </c>
      <c r="E585" s="185" t="s">
        <v>3201</v>
      </c>
    </row>
    <row r="586" spans="1:5">
      <c r="A586" s="6">
        <v>2658</v>
      </c>
      <c r="B586" s="6" t="s">
        <v>1095</v>
      </c>
      <c r="E586" s="185" t="s">
        <v>3201</v>
      </c>
    </row>
    <row r="587" spans="1:5">
      <c r="A587" s="6">
        <v>2659</v>
      </c>
      <c r="B587" s="6" t="s">
        <v>1095</v>
      </c>
      <c r="E587" s="185" t="s">
        <v>3201</v>
      </c>
    </row>
    <row r="588" spans="1:5">
      <c r="A588" s="6">
        <v>2660</v>
      </c>
      <c r="B588" s="6" t="s">
        <v>1095</v>
      </c>
      <c r="E588" s="185" t="s">
        <v>3201</v>
      </c>
    </row>
    <row r="589" spans="1:5">
      <c r="A589" s="6">
        <v>2661</v>
      </c>
      <c r="B589" s="6" t="s">
        <v>1095</v>
      </c>
      <c r="E589" s="185" t="s">
        <v>3201</v>
      </c>
    </row>
    <row r="590" spans="1:5">
      <c r="A590" s="6">
        <v>2663</v>
      </c>
      <c r="B590" s="6" t="s">
        <v>1095</v>
      </c>
      <c r="E590" s="185" t="s">
        <v>3201</v>
      </c>
    </row>
    <row r="591" spans="1:5">
      <c r="A591" s="6">
        <v>2665</v>
      </c>
      <c r="B591" s="6" t="s">
        <v>1095</v>
      </c>
      <c r="E591" s="185" t="s">
        <v>3201</v>
      </c>
    </row>
    <row r="592" spans="1:5">
      <c r="A592" s="6">
        <v>2666</v>
      </c>
      <c r="B592" s="6" t="s">
        <v>1095</v>
      </c>
      <c r="E592" s="185" t="s">
        <v>3201</v>
      </c>
    </row>
    <row r="593" spans="1:5">
      <c r="A593" s="6">
        <v>2668</v>
      </c>
      <c r="B593" s="6" t="s">
        <v>1095</v>
      </c>
      <c r="E593" s="185" t="s">
        <v>3201</v>
      </c>
    </row>
    <row r="594" spans="1:5">
      <c r="A594" s="6">
        <v>2669</v>
      </c>
      <c r="B594" s="6" t="s">
        <v>1095</v>
      </c>
      <c r="E594" s="185" t="s">
        <v>3201</v>
      </c>
    </row>
    <row r="595" spans="1:5">
      <c r="A595" s="6">
        <v>2671</v>
      </c>
      <c r="B595" s="6" t="s">
        <v>1095</v>
      </c>
      <c r="E595" s="185" t="s">
        <v>3201</v>
      </c>
    </row>
    <row r="596" spans="1:5">
      <c r="A596" s="6">
        <v>2672</v>
      </c>
      <c r="B596" s="6" t="s">
        <v>1095</v>
      </c>
      <c r="E596" s="185" t="s">
        <v>3201</v>
      </c>
    </row>
    <row r="597" spans="1:5">
      <c r="A597" s="6">
        <v>2675</v>
      </c>
      <c r="B597" s="6" t="s">
        <v>1095</v>
      </c>
      <c r="E597" s="185" t="s">
        <v>3201</v>
      </c>
    </row>
    <row r="598" spans="1:5">
      <c r="A598" s="6">
        <v>2678</v>
      </c>
      <c r="B598" s="6" t="s">
        <v>1095</v>
      </c>
      <c r="E598" s="185" t="s">
        <v>3201</v>
      </c>
    </row>
    <row r="599" spans="1:5">
      <c r="A599" s="6">
        <v>2680</v>
      </c>
      <c r="B599" s="6" t="s">
        <v>1095</v>
      </c>
      <c r="E599" s="185" t="s">
        <v>3201</v>
      </c>
    </row>
    <row r="600" spans="1:5">
      <c r="A600" s="6">
        <v>2681</v>
      </c>
      <c r="B600" s="6" t="s">
        <v>1095</v>
      </c>
      <c r="E600" s="185" t="s">
        <v>3201</v>
      </c>
    </row>
    <row r="601" spans="1:5">
      <c r="A601" s="6">
        <v>2700</v>
      </c>
      <c r="B601" s="6" t="s">
        <v>1095</v>
      </c>
      <c r="E601" s="185" t="s">
        <v>3201</v>
      </c>
    </row>
    <row r="602" spans="1:5">
      <c r="A602" s="6">
        <v>2701</v>
      </c>
      <c r="B602" s="6" t="s">
        <v>1095</v>
      </c>
      <c r="E602" s="185" t="s">
        <v>3201</v>
      </c>
    </row>
    <row r="603" spans="1:5">
      <c r="A603" s="6">
        <v>2702</v>
      </c>
      <c r="B603" s="6" t="s">
        <v>1095</v>
      </c>
      <c r="E603" s="185" t="s">
        <v>3201</v>
      </c>
    </row>
    <row r="604" spans="1:5">
      <c r="A604" s="6">
        <v>2703</v>
      </c>
      <c r="B604" s="6" t="s">
        <v>1095</v>
      </c>
      <c r="E604" s="185" t="s">
        <v>3201</v>
      </c>
    </row>
    <row r="605" spans="1:5">
      <c r="A605" s="6">
        <v>2705</v>
      </c>
      <c r="B605" s="6" t="s">
        <v>1095</v>
      </c>
      <c r="E605" s="185" t="s">
        <v>3201</v>
      </c>
    </row>
    <row r="606" spans="1:5">
      <c r="A606" s="6">
        <v>2706</v>
      </c>
      <c r="B606" s="6" t="s">
        <v>1095</v>
      </c>
      <c r="E606" s="185" t="s">
        <v>3201</v>
      </c>
    </row>
    <row r="607" spans="1:5">
      <c r="A607" s="6">
        <v>2707</v>
      </c>
      <c r="B607" s="6" t="s">
        <v>1095</v>
      </c>
      <c r="E607" s="185" t="s">
        <v>3201</v>
      </c>
    </row>
    <row r="608" spans="1:5">
      <c r="A608" s="6">
        <v>2708</v>
      </c>
      <c r="B608" s="6" t="s">
        <v>1095</v>
      </c>
      <c r="E608" s="185" t="s">
        <v>3201</v>
      </c>
    </row>
    <row r="609" spans="1:5">
      <c r="A609" s="6">
        <v>2710</v>
      </c>
      <c r="B609" s="6" t="s">
        <v>1095</v>
      </c>
      <c r="E609" s="185" t="s">
        <v>3201</v>
      </c>
    </row>
    <row r="610" spans="1:5">
      <c r="A610" s="6">
        <v>2711</v>
      </c>
      <c r="B610" s="6" t="s">
        <v>1095</v>
      </c>
      <c r="E610" s="185" t="s">
        <v>3201</v>
      </c>
    </row>
    <row r="611" spans="1:5">
      <c r="A611" s="6">
        <v>2712</v>
      </c>
      <c r="B611" s="6" t="s">
        <v>1095</v>
      </c>
      <c r="E611" s="185" t="s">
        <v>3201</v>
      </c>
    </row>
    <row r="612" spans="1:5">
      <c r="A612" s="6">
        <v>2713</v>
      </c>
      <c r="B612" s="6" t="s">
        <v>1095</v>
      </c>
      <c r="E612" s="185" t="s">
        <v>3201</v>
      </c>
    </row>
    <row r="613" spans="1:5">
      <c r="A613" s="6">
        <v>2714</v>
      </c>
      <c r="B613" s="6" t="s">
        <v>1095</v>
      </c>
      <c r="E613" s="185" t="s">
        <v>3201</v>
      </c>
    </row>
    <row r="614" spans="1:5">
      <c r="A614" s="6">
        <v>2715</v>
      </c>
      <c r="B614" s="6" t="s">
        <v>1095</v>
      </c>
      <c r="E614" s="185" t="s">
        <v>3201</v>
      </c>
    </row>
    <row r="615" spans="1:5">
      <c r="A615" s="6">
        <v>2716</v>
      </c>
      <c r="B615" s="6" t="s">
        <v>1095</v>
      </c>
      <c r="E615" s="185" t="s">
        <v>3201</v>
      </c>
    </row>
    <row r="616" spans="1:5">
      <c r="A616" s="6">
        <v>2717</v>
      </c>
      <c r="B616" s="6" t="s">
        <v>1095</v>
      </c>
      <c r="E616" s="185" t="s">
        <v>3201</v>
      </c>
    </row>
    <row r="617" spans="1:5">
      <c r="A617" s="6">
        <v>2720</v>
      </c>
      <c r="B617" s="6" t="s">
        <v>1095</v>
      </c>
      <c r="E617" s="185" t="s">
        <v>3201</v>
      </c>
    </row>
    <row r="618" spans="1:5">
      <c r="A618" s="6">
        <v>2721</v>
      </c>
      <c r="B618" s="6" t="s">
        <v>1095</v>
      </c>
      <c r="E618" s="185" t="s">
        <v>3201</v>
      </c>
    </row>
    <row r="619" spans="1:5">
      <c r="A619" s="6">
        <v>2722</v>
      </c>
      <c r="B619" s="6" t="s">
        <v>1095</v>
      </c>
      <c r="E619" s="185" t="s">
        <v>3201</v>
      </c>
    </row>
    <row r="620" spans="1:5">
      <c r="A620" s="6">
        <v>2725</v>
      </c>
      <c r="B620" s="6" t="s">
        <v>1095</v>
      </c>
      <c r="E620" s="185" t="s">
        <v>3201</v>
      </c>
    </row>
    <row r="621" spans="1:5">
      <c r="A621" s="6">
        <v>2726</v>
      </c>
      <c r="B621" s="6" t="s">
        <v>1095</v>
      </c>
      <c r="E621" s="185" t="s">
        <v>3201</v>
      </c>
    </row>
    <row r="622" spans="1:5">
      <c r="A622" s="6">
        <v>2727</v>
      </c>
      <c r="B622" s="6" t="s">
        <v>1095</v>
      </c>
      <c r="E622" s="185" t="s">
        <v>3201</v>
      </c>
    </row>
    <row r="623" spans="1:5">
      <c r="A623" s="6">
        <v>2729</v>
      </c>
      <c r="B623" s="6" t="s">
        <v>1095</v>
      </c>
      <c r="E623" s="185" t="s">
        <v>3201</v>
      </c>
    </row>
    <row r="624" spans="1:5">
      <c r="A624" s="6">
        <v>2730</v>
      </c>
      <c r="B624" s="6" t="s">
        <v>1095</v>
      </c>
      <c r="E624" s="185" t="s">
        <v>3201</v>
      </c>
    </row>
    <row r="625" spans="1:5">
      <c r="A625" s="6">
        <v>2731</v>
      </c>
      <c r="B625" s="6" t="s">
        <v>1095</v>
      </c>
      <c r="E625" s="185" t="s">
        <v>3201</v>
      </c>
    </row>
    <row r="626" spans="1:5">
      <c r="A626" s="6">
        <v>2732</v>
      </c>
      <c r="B626" s="6" t="s">
        <v>1095</v>
      </c>
      <c r="E626" s="185" t="s">
        <v>3201</v>
      </c>
    </row>
    <row r="627" spans="1:5">
      <c r="A627" s="6">
        <v>2733</v>
      </c>
      <c r="B627" s="6" t="s">
        <v>1095</v>
      </c>
      <c r="E627" s="185" t="s">
        <v>3201</v>
      </c>
    </row>
    <row r="628" spans="1:5">
      <c r="A628" s="6">
        <v>2734</v>
      </c>
      <c r="B628" s="6" t="s">
        <v>1095</v>
      </c>
      <c r="E628" s="185" t="s">
        <v>3201</v>
      </c>
    </row>
    <row r="629" spans="1:5">
      <c r="A629" s="6">
        <v>2735</v>
      </c>
      <c r="B629" s="6" t="s">
        <v>1095</v>
      </c>
      <c r="E629" s="185" t="s">
        <v>3201</v>
      </c>
    </row>
    <row r="630" spans="1:5">
      <c r="A630" s="6">
        <v>2736</v>
      </c>
      <c r="B630" s="6" t="s">
        <v>1095</v>
      </c>
      <c r="E630" s="185" t="s">
        <v>3201</v>
      </c>
    </row>
    <row r="631" spans="1:5">
      <c r="A631" s="6">
        <v>2737</v>
      </c>
      <c r="B631" s="6" t="s">
        <v>1095</v>
      </c>
      <c r="E631" s="185" t="s">
        <v>3201</v>
      </c>
    </row>
    <row r="632" spans="1:5">
      <c r="A632" s="6">
        <v>2738</v>
      </c>
      <c r="B632" s="6" t="s">
        <v>1095</v>
      </c>
      <c r="E632" s="185" t="s">
        <v>3201</v>
      </c>
    </row>
    <row r="633" spans="1:5">
      <c r="A633" s="6">
        <v>2739</v>
      </c>
      <c r="B633" s="6" t="s">
        <v>1095</v>
      </c>
      <c r="E633" s="185" t="s">
        <v>3201</v>
      </c>
    </row>
    <row r="634" spans="1:5">
      <c r="A634" s="6">
        <v>2745</v>
      </c>
      <c r="B634" s="6" t="s">
        <v>1095</v>
      </c>
      <c r="D634" s="6" t="s">
        <v>1078</v>
      </c>
      <c r="E634" s="185" t="s">
        <v>3201</v>
      </c>
    </row>
    <row r="635" spans="1:5">
      <c r="A635" s="6">
        <v>2746</v>
      </c>
      <c r="B635" s="6" t="s">
        <v>1095</v>
      </c>
      <c r="E635" s="185" t="s">
        <v>3201</v>
      </c>
    </row>
    <row r="636" spans="1:5">
      <c r="A636" s="6">
        <v>2747</v>
      </c>
      <c r="D636" s="6" t="s">
        <v>1078</v>
      </c>
      <c r="E636" s="185" t="s">
        <v>3201</v>
      </c>
    </row>
    <row r="637" spans="1:5">
      <c r="A637" s="6">
        <v>2748</v>
      </c>
      <c r="E637" s="185" t="s">
        <v>3201</v>
      </c>
    </row>
    <row r="638" spans="1:5">
      <c r="A638" s="6">
        <v>2749</v>
      </c>
      <c r="E638" s="185" t="s">
        <v>3201</v>
      </c>
    </row>
    <row r="639" spans="1:5">
      <c r="A639" s="6">
        <v>2750</v>
      </c>
      <c r="E639" s="185" t="s">
        <v>3201</v>
      </c>
    </row>
    <row r="640" spans="1:5">
      <c r="A640" s="6">
        <v>2751</v>
      </c>
      <c r="B640" s="6" t="s">
        <v>1095</v>
      </c>
      <c r="E640" s="185" t="s">
        <v>3201</v>
      </c>
    </row>
    <row r="641" spans="1:5">
      <c r="A641" s="6">
        <v>2752</v>
      </c>
      <c r="B641" s="6" t="s">
        <v>1095</v>
      </c>
      <c r="E641" s="185" t="s">
        <v>3201</v>
      </c>
    </row>
    <row r="642" spans="1:5">
      <c r="A642" s="6">
        <v>2753</v>
      </c>
      <c r="B642" s="6" t="s">
        <v>1094</v>
      </c>
      <c r="E642" s="185" t="s">
        <v>3201</v>
      </c>
    </row>
    <row r="643" spans="1:5">
      <c r="A643" s="6">
        <v>2754</v>
      </c>
      <c r="B643" s="6" t="s">
        <v>1095</v>
      </c>
      <c r="E643" s="185" t="s">
        <v>3201</v>
      </c>
    </row>
    <row r="644" spans="1:5">
      <c r="A644" s="6">
        <v>2755</v>
      </c>
      <c r="B644" s="6" t="s">
        <v>1095</v>
      </c>
      <c r="E644" s="185" t="s">
        <v>3201</v>
      </c>
    </row>
    <row r="645" spans="1:5">
      <c r="A645" s="6">
        <v>2756</v>
      </c>
      <c r="B645" s="6" t="s">
        <v>1095</v>
      </c>
      <c r="D645" s="6" t="s">
        <v>1078</v>
      </c>
      <c r="E645" s="185" t="s">
        <v>3201</v>
      </c>
    </row>
    <row r="646" spans="1:5">
      <c r="A646" s="6">
        <v>2757</v>
      </c>
      <c r="B646" s="6" t="s">
        <v>1095</v>
      </c>
      <c r="E646" s="185" t="s">
        <v>3201</v>
      </c>
    </row>
    <row r="647" spans="1:5">
      <c r="A647" s="6">
        <v>2758</v>
      </c>
      <c r="B647" s="6" t="s">
        <v>1095</v>
      </c>
      <c r="E647" s="185" t="s">
        <v>3201</v>
      </c>
    </row>
    <row r="648" spans="1:5">
      <c r="A648" s="6">
        <v>2759</v>
      </c>
      <c r="E648" s="185" t="s">
        <v>3201</v>
      </c>
    </row>
    <row r="649" spans="1:5">
      <c r="A649" s="6">
        <v>2760</v>
      </c>
      <c r="D649" s="6" t="s">
        <v>1078</v>
      </c>
      <c r="E649" s="185" t="s">
        <v>3201</v>
      </c>
    </row>
    <row r="650" spans="1:5">
      <c r="A650" s="6">
        <v>2761</v>
      </c>
      <c r="B650" s="6" t="s">
        <v>1095</v>
      </c>
      <c r="D650" s="6" t="s">
        <v>1078</v>
      </c>
      <c r="E650" s="185" t="s">
        <v>3201</v>
      </c>
    </row>
    <row r="651" spans="1:5">
      <c r="A651" s="6">
        <v>2762</v>
      </c>
      <c r="D651" s="6" t="s">
        <v>1078</v>
      </c>
      <c r="E651" s="185" t="s">
        <v>3201</v>
      </c>
    </row>
    <row r="652" spans="1:5">
      <c r="A652" s="6">
        <v>2763</v>
      </c>
      <c r="D652" s="6" t="s">
        <v>1078</v>
      </c>
      <c r="E652" s="185" t="s">
        <v>3201</v>
      </c>
    </row>
    <row r="653" spans="1:5">
      <c r="A653" s="6">
        <v>2765</v>
      </c>
      <c r="B653" s="6" t="s">
        <v>1095</v>
      </c>
      <c r="D653" s="6" t="s">
        <v>1078</v>
      </c>
      <c r="E653" s="185" t="s">
        <v>3201</v>
      </c>
    </row>
    <row r="654" spans="1:5">
      <c r="A654" s="6">
        <v>2766</v>
      </c>
      <c r="D654" s="6" t="s">
        <v>1078</v>
      </c>
      <c r="E654" s="185" t="s">
        <v>3201</v>
      </c>
    </row>
    <row r="655" spans="1:5">
      <c r="A655" s="6">
        <v>2767</v>
      </c>
      <c r="D655" s="6" t="s">
        <v>1078</v>
      </c>
      <c r="E655" s="185" t="s">
        <v>3201</v>
      </c>
    </row>
    <row r="656" spans="1:5">
      <c r="A656" s="6">
        <v>2768</v>
      </c>
      <c r="D656" s="6" t="s">
        <v>1078</v>
      </c>
      <c r="E656" s="185" t="s">
        <v>3201</v>
      </c>
    </row>
    <row r="657" spans="1:5">
      <c r="A657" s="6">
        <v>2769</v>
      </c>
      <c r="D657" s="6" t="s">
        <v>1078</v>
      </c>
      <c r="E657" s="185" t="s">
        <v>3201</v>
      </c>
    </row>
    <row r="658" spans="1:5">
      <c r="A658" s="6">
        <v>2770</v>
      </c>
      <c r="D658" s="6" t="s">
        <v>1078</v>
      </c>
      <c r="E658" s="185" t="s">
        <v>3201</v>
      </c>
    </row>
    <row r="659" spans="1:5">
      <c r="A659" s="6">
        <v>2773</v>
      </c>
      <c r="E659" s="185" t="s">
        <v>3201</v>
      </c>
    </row>
    <row r="660" spans="1:5">
      <c r="A660" s="6">
        <v>2774</v>
      </c>
      <c r="E660" s="185" t="s">
        <v>3201</v>
      </c>
    </row>
    <row r="661" spans="1:5">
      <c r="A661" s="6">
        <v>2775</v>
      </c>
      <c r="B661" s="6" t="s">
        <v>1095</v>
      </c>
      <c r="D661" s="6" t="s">
        <v>1078</v>
      </c>
      <c r="E661" s="185" t="s">
        <v>3201</v>
      </c>
    </row>
    <row r="662" spans="1:5">
      <c r="A662" s="6">
        <v>2776</v>
      </c>
      <c r="E662" s="185" t="s">
        <v>3201</v>
      </c>
    </row>
    <row r="663" spans="1:5">
      <c r="A663" s="6">
        <v>2777</v>
      </c>
      <c r="B663" s="6" t="s">
        <v>1095</v>
      </c>
      <c r="E663" s="185" t="s">
        <v>3201</v>
      </c>
    </row>
    <row r="664" spans="1:5">
      <c r="A664" s="6">
        <v>2778</v>
      </c>
      <c r="B664" s="6" t="s">
        <v>1095</v>
      </c>
      <c r="E664" s="185" t="s">
        <v>3201</v>
      </c>
    </row>
    <row r="665" spans="1:5">
      <c r="A665" s="6">
        <v>2779</v>
      </c>
      <c r="E665" s="185" t="s">
        <v>3201</v>
      </c>
    </row>
    <row r="666" spans="1:5">
      <c r="A666" s="6">
        <v>2780</v>
      </c>
      <c r="B666" s="6" t="s">
        <v>1095</v>
      </c>
      <c r="E666" s="185" t="s">
        <v>3201</v>
      </c>
    </row>
    <row r="667" spans="1:5">
      <c r="A667" s="6">
        <v>2781</v>
      </c>
      <c r="B667" s="6" t="s">
        <v>1095</v>
      </c>
      <c r="E667" s="185" t="s">
        <v>3201</v>
      </c>
    </row>
    <row r="668" spans="1:5">
      <c r="A668" s="6">
        <v>2782</v>
      </c>
      <c r="B668" s="6" t="s">
        <v>1095</v>
      </c>
      <c r="E668" s="185" t="s">
        <v>3201</v>
      </c>
    </row>
    <row r="669" spans="1:5">
      <c r="A669" s="6">
        <v>2783</v>
      </c>
      <c r="B669" s="6" t="s">
        <v>1095</v>
      </c>
      <c r="E669" s="185" t="s">
        <v>3201</v>
      </c>
    </row>
    <row r="670" spans="1:5">
      <c r="A670" s="6">
        <v>2784</v>
      </c>
      <c r="B670" s="6" t="s">
        <v>1095</v>
      </c>
      <c r="E670" s="185" t="s">
        <v>3201</v>
      </c>
    </row>
    <row r="671" spans="1:5">
      <c r="A671" s="6">
        <v>2785</v>
      </c>
      <c r="B671" s="6" t="s">
        <v>1095</v>
      </c>
      <c r="E671" s="185" t="s">
        <v>3201</v>
      </c>
    </row>
    <row r="672" spans="1:5">
      <c r="A672" s="6">
        <v>2786</v>
      </c>
      <c r="B672" s="6" t="s">
        <v>1095</v>
      </c>
      <c r="E672" s="185" t="s">
        <v>3201</v>
      </c>
    </row>
    <row r="673" spans="1:5">
      <c r="A673" s="6">
        <v>2787</v>
      </c>
      <c r="B673" s="6" t="s">
        <v>1095</v>
      </c>
      <c r="E673" s="185" t="s">
        <v>3201</v>
      </c>
    </row>
    <row r="674" spans="1:5">
      <c r="A674" s="6">
        <v>2790</v>
      </c>
      <c r="B674" s="6" t="s">
        <v>1095</v>
      </c>
      <c r="D674" s="6" t="s">
        <v>1078</v>
      </c>
      <c r="E674" s="185" t="s">
        <v>3201</v>
      </c>
    </row>
    <row r="675" spans="1:5">
      <c r="A675" s="6">
        <v>2791</v>
      </c>
      <c r="B675" s="6" t="s">
        <v>1095</v>
      </c>
      <c r="E675" s="185" t="s">
        <v>3201</v>
      </c>
    </row>
    <row r="676" spans="1:5">
      <c r="A676" s="6">
        <v>2792</v>
      </c>
      <c r="B676" s="6" t="s">
        <v>1095</v>
      </c>
      <c r="E676" s="185" t="s">
        <v>3201</v>
      </c>
    </row>
    <row r="677" spans="1:5">
      <c r="A677" s="6">
        <v>2793</v>
      </c>
      <c r="B677" s="6" t="s">
        <v>1095</v>
      </c>
      <c r="E677" s="185" t="s">
        <v>3201</v>
      </c>
    </row>
    <row r="678" spans="1:5">
      <c r="A678" s="6">
        <v>2794</v>
      </c>
      <c r="B678" s="6" t="s">
        <v>1095</v>
      </c>
      <c r="E678" s="185" t="s">
        <v>3201</v>
      </c>
    </row>
    <row r="679" spans="1:5">
      <c r="A679" s="6">
        <v>2795</v>
      </c>
      <c r="B679" s="6" t="s">
        <v>1095</v>
      </c>
      <c r="D679" s="6" t="s">
        <v>1078</v>
      </c>
      <c r="E679" s="185" t="s">
        <v>3201</v>
      </c>
    </row>
    <row r="680" spans="1:5">
      <c r="A680" s="6">
        <v>2796</v>
      </c>
      <c r="B680" s="6" t="s">
        <v>1095</v>
      </c>
      <c r="E680" s="185" t="s">
        <v>3201</v>
      </c>
    </row>
    <row r="681" spans="1:5">
      <c r="A681" s="6">
        <v>2797</v>
      </c>
      <c r="B681" s="6" t="s">
        <v>1095</v>
      </c>
      <c r="E681" s="185" t="s">
        <v>3201</v>
      </c>
    </row>
    <row r="682" spans="1:5">
      <c r="A682" s="6">
        <v>2798</v>
      </c>
      <c r="B682" s="6" t="s">
        <v>1095</v>
      </c>
      <c r="E682" s="185" t="s">
        <v>3201</v>
      </c>
    </row>
    <row r="683" spans="1:5">
      <c r="A683" s="6">
        <v>2799</v>
      </c>
      <c r="B683" s="6" t="s">
        <v>1095</v>
      </c>
      <c r="E683" s="185" t="s">
        <v>3201</v>
      </c>
    </row>
    <row r="684" spans="1:5">
      <c r="A684" s="6">
        <v>2800</v>
      </c>
      <c r="B684" s="6" t="s">
        <v>1095</v>
      </c>
      <c r="E684" s="185" t="s">
        <v>3201</v>
      </c>
    </row>
    <row r="685" spans="1:5">
      <c r="A685" s="6">
        <v>2803</v>
      </c>
      <c r="B685" s="6" t="s">
        <v>1095</v>
      </c>
      <c r="E685" s="185" t="s">
        <v>3201</v>
      </c>
    </row>
    <row r="686" spans="1:5">
      <c r="A686" s="6">
        <v>2804</v>
      </c>
      <c r="B686" s="6" t="s">
        <v>1095</v>
      </c>
      <c r="E686" s="185" t="s">
        <v>3201</v>
      </c>
    </row>
    <row r="687" spans="1:5">
      <c r="A687" s="6">
        <v>2805</v>
      </c>
      <c r="B687" s="6" t="s">
        <v>1095</v>
      </c>
      <c r="E687" s="185" t="s">
        <v>3201</v>
      </c>
    </row>
    <row r="688" spans="1:5">
      <c r="A688" s="6">
        <v>2806</v>
      </c>
      <c r="B688" s="6" t="s">
        <v>1095</v>
      </c>
      <c r="E688" s="185" t="s">
        <v>3201</v>
      </c>
    </row>
    <row r="689" spans="1:5">
      <c r="A689" s="6">
        <v>2807</v>
      </c>
      <c r="B689" s="6" t="s">
        <v>1095</v>
      </c>
      <c r="E689" s="185" t="s">
        <v>3201</v>
      </c>
    </row>
    <row r="690" spans="1:5">
      <c r="A690" s="6">
        <v>2808</v>
      </c>
      <c r="B690" s="6" t="s">
        <v>1095</v>
      </c>
      <c r="E690" s="185" t="s">
        <v>3201</v>
      </c>
    </row>
    <row r="691" spans="1:5">
      <c r="A691" s="6">
        <v>2809</v>
      </c>
      <c r="B691" s="6" t="s">
        <v>1095</v>
      </c>
      <c r="E691" s="185" t="s">
        <v>3201</v>
      </c>
    </row>
    <row r="692" spans="1:5">
      <c r="A692" s="6">
        <v>2810</v>
      </c>
      <c r="B692" s="6" t="s">
        <v>1095</v>
      </c>
      <c r="E692" s="185" t="s">
        <v>3201</v>
      </c>
    </row>
    <row r="693" spans="1:5">
      <c r="A693" s="6">
        <v>2817</v>
      </c>
      <c r="B693" s="6" t="s">
        <v>1095</v>
      </c>
      <c r="E693" s="185" t="s">
        <v>3201</v>
      </c>
    </row>
    <row r="694" spans="1:5">
      <c r="A694" s="6">
        <v>2818</v>
      </c>
      <c r="B694" s="6" t="s">
        <v>1095</v>
      </c>
      <c r="E694" s="185" t="s">
        <v>3201</v>
      </c>
    </row>
    <row r="695" spans="1:5">
      <c r="A695" s="6">
        <v>2820</v>
      </c>
      <c r="B695" s="6" t="s">
        <v>1095</v>
      </c>
      <c r="E695" s="185" t="s">
        <v>3201</v>
      </c>
    </row>
    <row r="696" spans="1:5">
      <c r="A696" s="6">
        <v>2821</v>
      </c>
      <c r="B696" s="6" t="s">
        <v>1095</v>
      </c>
      <c r="E696" s="185" t="s">
        <v>3201</v>
      </c>
    </row>
    <row r="697" spans="1:5">
      <c r="A697" s="6">
        <v>2822</v>
      </c>
      <c r="B697" s="6" t="s">
        <v>1095</v>
      </c>
      <c r="E697" s="185" t="s">
        <v>3201</v>
      </c>
    </row>
    <row r="698" spans="1:5">
      <c r="A698" s="6">
        <v>2823</v>
      </c>
      <c r="B698" s="6" t="s">
        <v>1095</v>
      </c>
      <c r="E698" s="185" t="s">
        <v>3201</v>
      </c>
    </row>
    <row r="699" spans="1:5">
      <c r="A699" s="6">
        <v>2824</v>
      </c>
      <c r="B699" s="6" t="s">
        <v>1095</v>
      </c>
      <c r="E699" s="185" t="s">
        <v>3201</v>
      </c>
    </row>
    <row r="700" spans="1:5">
      <c r="A700" s="6">
        <v>2825</v>
      </c>
      <c r="B700" s="6" t="s">
        <v>1095</v>
      </c>
      <c r="E700" s="185" t="s">
        <v>3201</v>
      </c>
    </row>
    <row r="701" spans="1:5">
      <c r="A701" s="6">
        <v>2826</v>
      </c>
      <c r="B701" s="6" t="s">
        <v>1095</v>
      </c>
      <c r="E701" s="185" t="s">
        <v>3201</v>
      </c>
    </row>
    <row r="702" spans="1:5">
      <c r="A702" s="6">
        <v>2827</v>
      </c>
      <c r="B702" s="6" t="s">
        <v>1095</v>
      </c>
      <c r="E702" s="185" t="s">
        <v>3201</v>
      </c>
    </row>
    <row r="703" spans="1:5">
      <c r="A703" s="6">
        <v>2828</v>
      </c>
      <c r="B703" s="6" t="s">
        <v>1095</v>
      </c>
      <c r="E703" s="185" t="s">
        <v>3201</v>
      </c>
    </row>
    <row r="704" spans="1:5">
      <c r="A704" s="6">
        <v>2829</v>
      </c>
      <c r="B704" s="6" t="s">
        <v>1095</v>
      </c>
      <c r="E704" s="185" t="s">
        <v>3201</v>
      </c>
    </row>
    <row r="705" spans="1:5">
      <c r="A705" s="6">
        <v>2830</v>
      </c>
      <c r="B705" s="6" t="s">
        <v>1095</v>
      </c>
      <c r="E705" s="185" t="s">
        <v>3201</v>
      </c>
    </row>
    <row r="706" spans="1:5">
      <c r="A706" s="6">
        <v>2831</v>
      </c>
      <c r="B706" s="6" t="s">
        <v>1095</v>
      </c>
      <c r="E706" s="185" t="s">
        <v>3201</v>
      </c>
    </row>
    <row r="707" spans="1:5">
      <c r="A707" s="6">
        <v>2832</v>
      </c>
      <c r="B707" s="6" t="s">
        <v>1095</v>
      </c>
      <c r="E707" s="185" t="s">
        <v>3201</v>
      </c>
    </row>
    <row r="708" spans="1:5">
      <c r="A708" s="6">
        <v>2833</v>
      </c>
      <c r="B708" s="6" t="s">
        <v>1095</v>
      </c>
      <c r="E708" s="185" t="s">
        <v>3201</v>
      </c>
    </row>
    <row r="709" spans="1:5">
      <c r="A709" s="6">
        <v>2834</v>
      </c>
      <c r="B709" s="6" t="s">
        <v>1095</v>
      </c>
      <c r="E709" s="185" t="s">
        <v>3201</v>
      </c>
    </row>
    <row r="710" spans="1:5">
      <c r="A710" s="6">
        <v>2835</v>
      </c>
      <c r="B710" s="6" t="s">
        <v>1095</v>
      </c>
      <c r="E710" s="185" t="s">
        <v>3201</v>
      </c>
    </row>
    <row r="711" spans="1:5">
      <c r="A711" s="6">
        <v>2836</v>
      </c>
      <c r="B711" s="6" t="s">
        <v>1095</v>
      </c>
      <c r="E711" s="185" t="s">
        <v>3201</v>
      </c>
    </row>
    <row r="712" spans="1:5">
      <c r="A712" s="6">
        <v>2838</v>
      </c>
      <c r="B712" s="6" t="s">
        <v>1095</v>
      </c>
      <c r="E712" s="185" t="s">
        <v>3201</v>
      </c>
    </row>
    <row r="713" spans="1:5">
      <c r="A713" s="6">
        <v>2839</v>
      </c>
      <c r="B713" s="6" t="s">
        <v>1095</v>
      </c>
      <c r="E713" s="185" t="s">
        <v>3201</v>
      </c>
    </row>
    <row r="714" spans="1:5">
      <c r="A714" s="6">
        <v>2840</v>
      </c>
      <c r="B714" s="6" t="s">
        <v>1095</v>
      </c>
      <c r="E714" s="185" t="s">
        <v>3201</v>
      </c>
    </row>
    <row r="715" spans="1:5">
      <c r="A715" s="6">
        <v>2842</v>
      </c>
      <c r="B715" s="6" t="s">
        <v>1095</v>
      </c>
      <c r="E715" s="185" t="s">
        <v>3201</v>
      </c>
    </row>
    <row r="716" spans="1:5">
      <c r="A716" s="6">
        <v>2843</v>
      </c>
      <c r="B716" s="6" t="s">
        <v>1095</v>
      </c>
      <c r="E716" s="185" t="s">
        <v>3201</v>
      </c>
    </row>
    <row r="717" spans="1:5">
      <c r="A717" s="6">
        <v>2844</v>
      </c>
      <c r="B717" s="6" t="s">
        <v>1095</v>
      </c>
      <c r="E717" s="185" t="s">
        <v>3201</v>
      </c>
    </row>
    <row r="718" spans="1:5">
      <c r="A718" s="6">
        <v>2845</v>
      </c>
      <c r="B718" s="6" t="s">
        <v>1095</v>
      </c>
      <c r="E718" s="185" t="s">
        <v>3201</v>
      </c>
    </row>
    <row r="719" spans="1:5">
      <c r="A719" s="6">
        <v>2846</v>
      </c>
      <c r="B719" s="6" t="s">
        <v>1095</v>
      </c>
      <c r="E719" s="185" t="s">
        <v>3201</v>
      </c>
    </row>
    <row r="720" spans="1:5">
      <c r="A720" s="6">
        <v>2847</v>
      </c>
      <c r="B720" s="6" t="s">
        <v>1095</v>
      </c>
      <c r="E720" s="185" t="s">
        <v>3201</v>
      </c>
    </row>
    <row r="721" spans="1:5">
      <c r="A721" s="6">
        <v>2848</v>
      </c>
      <c r="B721" s="6" t="s">
        <v>1095</v>
      </c>
      <c r="E721" s="185" t="s">
        <v>3201</v>
      </c>
    </row>
    <row r="722" spans="1:5">
      <c r="A722" s="6">
        <v>2849</v>
      </c>
      <c r="B722" s="6" t="s">
        <v>1095</v>
      </c>
      <c r="E722" s="185" t="s">
        <v>3201</v>
      </c>
    </row>
    <row r="723" spans="1:5">
      <c r="A723" s="6">
        <v>2850</v>
      </c>
      <c r="B723" s="6" t="s">
        <v>1095</v>
      </c>
      <c r="E723" s="185" t="s">
        <v>3201</v>
      </c>
    </row>
    <row r="724" spans="1:5">
      <c r="A724" s="6">
        <v>2852</v>
      </c>
      <c r="B724" s="6" t="s">
        <v>1095</v>
      </c>
      <c r="E724" s="185" t="s">
        <v>3201</v>
      </c>
    </row>
    <row r="725" spans="1:5">
      <c r="A725" s="6">
        <v>2864</v>
      </c>
      <c r="B725" s="6" t="s">
        <v>1095</v>
      </c>
      <c r="E725" s="185" t="s">
        <v>3201</v>
      </c>
    </row>
    <row r="726" spans="1:5">
      <c r="A726" s="6">
        <v>2865</v>
      </c>
      <c r="B726" s="6" t="s">
        <v>1095</v>
      </c>
      <c r="E726" s="185" t="s">
        <v>3201</v>
      </c>
    </row>
    <row r="727" spans="1:5">
      <c r="A727" s="6">
        <v>2866</v>
      </c>
      <c r="B727" s="6" t="s">
        <v>1095</v>
      </c>
      <c r="E727" s="185" t="s">
        <v>3201</v>
      </c>
    </row>
    <row r="728" spans="1:5">
      <c r="A728" s="6">
        <v>2867</v>
      </c>
      <c r="B728" s="6" t="s">
        <v>1095</v>
      </c>
      <c r="E728" s="185" t="s">
        <v>3201</v>
      </c>
    </row>
    <row r="729" spans="1:5">
      <c r="A729" s="6">
        <v>2868</v>
      </c>
      <c r="B729" s="6" t="s">
        <v>1095</v>
      </c>
      <c r="E729" s="185" t="s">
        <v>3201</v>
      </c>
    </row>
    <row r="730" spans="1:5">
      <c r="A730" s="6">
        <v>2869</v>
      </c>
      <c r="B730" s="6" t="s">
        <v>1095</v>
      </c>
      <c r="E730" s="185" t="s">
        <v>3201</v>
      </c>
    </row>
    <row r="731" spans="1:5">
      <c r="A731" s="6">
        <v>2870</v>
      </c>
      <c r="B731" s="6" t="s">
        <v>1095</v>
      </c>
      <c r="E731" s="185" t="s">
        <v>3201</v>
      </c>
    </row>
    <row r="732" spans="1:5">
      <c r="A732" s="6">
        <v>2871</v>
      </c>
      <c r="B732" s="6" t="s">
        <v>1095</v>
      </c>
      <c r="E732" s="185" t="s">
        <v>3201</v>
      </c>
    </row>
    <row r="733" spans="1:5">
      <c r="A733" s="6">
        <v>2873</v>
      </c>
      <c r="B733" s="6" t="s">
        <v>1095</v>
      </c>
      <c r="E733" s="185" t="s">
        <v>3201</v>
      </c>
    </row>
    <row r="734" spans="1:5">
      <c r="A734" s="6">
        <v>2874</v>
      </c>
      <c r="B734" s="6" t="s">
        <v>1095</v>
      </c>
      <c r="E734" s="185" t="s">
        <v>3201</v>
      </c>
    </row>
    <row r="735" spans="1:5">
      <c r="A735" s="6">
        <v>2875</v>
      </c>
      <c r="B735" s="6" t="s">
        <v>1095</v>
      </c>
      <c r="E735" s="185" t="s">
        <v>3201</v>
      </c>
    </row>
    <row r="736" spans="1:5">
      <c r="A736" s="6">
        <v>2876</v>
      </c>
      <c r="B736" s="6" t="s">
        <v>1095</v>
      </c>
      <c r="E736" s="185" t="s">
        <v>3201</v>
      </c>
    </row>
    <row r="737" spans="1:5">
      <c r="A737" s="6">
        <v>2877</v>
      </c>
      <c r="B737" s="6" t="s">
        <v>1095</v>
      </c>
      <c r="E737" s="185" t="s">
        <v>3201</v>
      </c>
    </row>
    <row r="738" spans="1:5">
      <c r="A738" s="6">
        <v>2878</v>
      </c>
      <c r="B738" s="6" t="s">
        <v>1095</v>
      </c>
      <c r="E738" s="185" t="s">
        <v>3201</v>
      </c>
    </row>
    <row r="739" spans="1:5">
      <c r="A739" s="6">
        <v>2879</v>
      </c>
      <c r="B739" s="6" t="s">
        <v>1095</v>
      </c>
      <c r="E739" s="185" t="s">
        <v>3201</v>
      </c>
    </row>
    <row r="740" spans="1:5">
      <c r="A740" s="6">
        <v>2880</v>
      </c>
      <c r="B740" s="6" t="s">
        <v>1095</v>
      </c>
      <c r="E740" s="185" t="s">
        <v>3201</v>
      </c>
    </row>
    <row r="741" spans="1:5">
      <c r="A741" s="6">
        <v>2890</v>
      </c>
      <c r="B741" s="6" t="s">
        <v>1095</v>
      </c>
      <c r="E741" s="185" t="s">
        <v>3201</v>
      </c>
    </row>
    <row r="742" spans="1:5">
      <c r="A742" s="6">
        <v>2898</v>
      </c>
      <c r="B742" s="6" t="s">
        <v>1095</v>
      </c>
      <c r="E742" s="185" t="s">
        <v>3201</v>
      </c>
    </row>
    <row r="743" spans="1:5">
      <c r="A743" s="6">
        <v>2899</v>
      </c>
      <c r="B743" s="6" t="s">
        <v>1096</v>
      </c>
      <c r="E743" s="185"/>
    </row>
    <row r="744" spans="1:5">
      <c r="A744" s="6">
        <v>2900</v>
      </c>
      <c r="B744" s="6" t="s">
        <v>1095</v>
      </c>
      <c r="E744" s="185"/>
    </row>
    <row r="745" spans="1:5">
      <c r="A745" s="6">
        <v>2901</v>
      </c>
      <c r="B745" s="6" t="s">
        <v>1095</v>
      </c>
      <c r="E745" s="185"/>
    </row>
    <row r="746" spans="1:5">
      <c r="A746" s="6">
        <v>2902</v>
      </c>
      <c r="E746" s="185"/>
    </row>
    <row r="747" spans="1:5">
      <c r="A747" s="6">
        <v>2903</v>
      </c>
      <c r="E747" s="185"/>
    </row>
    <row r="748" spans="1:5">
      <c r="A748" s="6">
        <v>2904</v>
      </c>
      <c r="E748" s="185"/>
    </row>
    <row r="749" spans="1:5">
      <c r="A749" s="6">
        <v>2905</v>
      </c>
      <c r="E749" s="185"/>
    </row>
    <row r="750" spans="1:5">
      <c r="A750" s="6">
        <v>2906</v>
      </c>
      <c r="E750" s="185"/>
    </row>
    <row r="751" spans="1:5">
      <c r="A751" s="6">
        <v>2911</v>
      </c>
      <c r="B751" s="6" t="s">
        <v>1095</v>
      </c>
      <c r="E751" s="185"/>
    </row>
    <row r="752" spans="1:5">
      <c r="A752" s="6">
        <v>2912</v>
      </c>
      <c r="E752" s="185"/>
    </row>
    <row r="753" spans="1:5">
      <c r="A753" s="6">
        <v>2913</v>
      </c>
      <c r="E753" s="185"/>
    </row>
    <row r="754" spans="1:5">
      <c r="A754" s="6">
        <v>2914</v>
      </c>
      <c r="E754" s="185"/>
    </row>
    <row r="755" spans="1:5">
      <c r="A755" s="6">
        <v>3000</v>
      </c>
      <c r="E755" s="185"/>
    </row>
    <row r="756" spans="1:5">
      <c r="A756" s="6">
        <v>3001</v>
      </c>
      <c r="E756" s="185"/>
    </row>
    <row r="757" spans="1:5">
      <c r="A757" s="6">
        <v>3002</v>
      </c>
    </row>
    <row r="758" spans="1:5">
      <c r="A758" s="6">
        <v>3003</v>
      </c>
      <c r="B758" s="6" t="s">
        <v>1095</v>
      </c>
    </row>
    <row r="759" spans="1:5">
      <c r="A759" s="6">
        <v>3004</v>
      </c>
    </row>
    <row r="760" spans="1:5">
      <c r="A760" s="6">
        <v>3005</v>
      </c>
      <c r="B760" s="6" t="s">
        <v>1095</v>
      </c>
    </row>
    <row r="761" spans="1:5">
      <c r="A761" s="6">
        <v>3006</v>
      </c>
    </row>
    <row r="762" spans="1:5">
      <c r="A762" s="6">
        <v>3008</v>
      </c>
    </row>
    <row r="763" spans="1:5">
      <c r="A763" s="6">
        <v>3010</v>
      </c>
    </row>
    <row r="764" spans="1:5">
      <c r="A764" s="6">
        <v>3011</v>
      </c>
    </row>
    <row r="765" spans="1:5">
      <c r="A765" s="6">
        <v>3012</v>
      </c>
    </row>
    <row r="766" spans="1:5">
      <c r="A766" s="6">
        <v>3013</v>
      </c>
    </row>
    <row r="767" spans="1:5">
      <c r="A767" s="6">
        <v>3015</v>
      </c>
    </row>
    <row r="768" spans="1:5">
      <c r="A768" s="6">
        <v>3016</v>
      </c>
    </row>
    <row r="769" spans="1:2">
      <c r="A769" s="6">
        <v>3018</v>
      </c>
    </row>
    <row r="770" spans="1:2">
      <c r="A770" s="6">
        <v>3019</v>
      </c>
    </row>
    <row r="771" spans="1:2">
      <c r="A771" s="6">
        <v>3020</v>
      </c>
    </row>
    <row r="772" spans="1:2">
      <c r="A772" s="6">
        <v>3021</v>
      </c>
    </row>
    <row r="773" spans="1:2">
      <c r="A773" s="6">
        <v>3022</v>
      </c>
    </row>
    <row r="774" spans="1:2">
      <c r="A774" s="6">
        <v>3023</v>
      </c>
    </row>
    <row r="775" spans="1:2">
      <c r="A775" s="6">
        <v>3024</v>
      </c>
    </row>
    <row r="776" spans="1:2">
      <c r="A776" s="6">
        <v>3025</v>
      </c>
    </row>
    <row r="777" spans="1:2">
      <c r="A777" s="6">
        <v>3026</v>
      </c>
    </row>
    <row r="778" spans="1:2">
      <c r="A778" s="6">
        <v>3027</v>
      </c>
    </row>
    <row r="779" spans="1:2">
      <c r="A779" s="6">
        <v>3028</v>
      </c>
    </row>
    <row r="780" spans="1:2">
      <c r="A780" s="6">
        <v>3029</v>
      </c>
      <c r="B780" s="6" t="s">
        <v>1094</v>
      </c>
    </row>
    <row r="781" spans="1:2">
      <c r="A781" s="6">
        <v>3030</v>
      </c>
      <c r="B781" s="6" t="s">
        <v>1094</v>
      </c>
    </row>
    <row r="782" spans="1:2">
      <c r="A782" s="6">
        <v>3031</v>
      </c>
    </row>
    <row r="783" spans="1:2">
      <c r="A783" s="6">
        <v>3032</v>
      </c>
    </row>
    <row r="784" spans="1:2">
      <c r="A784" s="6">
        <v>3033</v>
      </c>
    </row>
    <row r="785" spans="1:2">
      <c r="A785" s="6">
        <v>3034</v>
      </c>
    </row>
    <row r="786" spans="1:2">
      <c r="A786" s="6">
        <v>3036</v>
      </c>
    </row>
    <row r="787" spans="1:2">
      <c r="A787" s="6">
        <v>3037</v>
      </c>
      <c r="B787" s="6" t="s">
        <v>1094</v>
      </c>
    </row>
    <row r="788" spans="1:2">
      <c r="A788" s="6">
        <v>3038</v>
      </c>
      <c r="B788" s="6" t="s">
        <v>1095</v>
      </c>
    </row>
    <row r="789" spans="1:2">
      <c r="A789" s="6">
        <v>3039</v>
      </c>
    </row>
    <row r="790" spans="1:2">
      <c r="A790" s="6">
        <v>3040</v>
      </c>
    </row>
    <row r="791" spans="1:2">
      <c r="A791" s="6">
        <v>3041</v>
      </c>
    </row>
    <row r="792" spans="1:2">
      <c r="A792" s="6">
        <v>3042</v>
      </c>
    </row>
    <row r="793" spans="1:2">
      <c r="A793" s="6">
        <v>3043</v>
      </c>
    </row>
    <row r="794" spans="1:2">
      <c r="A794" s="6">
        <v>3044</v>
      </c>
    </row>
    <row r="795" spans="1:2">
      <c r="A795" s="6">
        <v>3045</v>
      </c>
      <c r="B795" s="6" t="s">
        <v>1095</v>
      </c>
    </row>
    <row r="796" spans="1:2">
      <c r="A796" s="6">
        <v>3046</v>
      </c>
    </row>
    <row r="797" spans="1:2">
      <c r="A797" s="6">
        <v>3047</v>
      </c>
    </row>
    <row r="798" spans="1:2">
      <c r="A798" s="6">
        <v>3048</v>
      </c>
    </row>
    <row r="799" spans="1:2">
      <c r="A799" s="6">
        <v>3049</v>
      </c>
      <c r="B799" s="6" t="s">
        <v>1095</v>
      </c>
    </row>
    <row r="800" spans="1:2">
      <c r="A800" s="6">
        <v>3050</v>
      </c>
      <c r="B800" s="6" t="s">
        <v>1095</v>
      </c>
    </row>
    <row r="801" spans="1:2">
      <c r="A801" s="6">
        <v>3051</v>
      </c>
    </row>
    <row r="802" spans="1:2">
      <c r="A802" s="6">
        <v>3052</v>
      </c>
    </row>
    <row r="803" spans="1:2">
      <c r="A803" s="6">
        <v>3053</v>
      </c>
    </row>
    <row r="804" spans="1:2">
      <c r="A804" s="6">
        <v>3054</v>
      </c>
    </row>
    <row r="805" spans="1:2">
      <c r="A805" s="6">
        <v>3055</v>
      </c>
    </row>
    <row r="806" spans="1:2">
      <c r="A806" s="6">
        <v>3056</v>
      </c>
    </row>
    <row r="807" spans="1:2">
      <c r="A807" s="6">
        <v>3057</v>
      </c>
    </row>
    <row r="808" spans="1:2">
      <c r="A808" s="6">
        <v>3058</v>
      </c>
    </row>
    <row r="809" spans="1:2">
      <c r="A809" s="6">
        <v>3059</v>
      </c>
    </row>
    <row r="810" spans="1:2">
      <c r="A810" s="6">
        <v>3060</v>
      </c>
    </row>
    <row r="811" spans="1:2">
      <c r="A811" s="6">
        <v>3061</v>
      </c>
    </row>
    <row r="812" spans="1:2">
      <c r="A812" s="6">
        <v>3062</v>
      </c>
      <c r="B812" s="6" t="s">
        <v>1095</v>
      </c>
    </row>
    <row r="813" spans="1:2">
      <c r="A813" s="6">
        <v>3063</v>
      </c>
    </row>
    <row r="814" spans="1:2">
      <c r="A814" s="6">
        <v>3064</v>
      </c>
    </row>
    <row r="815" spans="1:2">
      <c r="A815" s="6">
        <v>3065</v>
      </c>
    </row>
    <row r="816" spans="1:2">
      <c r="A816" s="6">
        <v>3066</v>
      </c>
      <c r="B816" s="6" t="s">
        <v>1095</v>
      </c>
    </row>
    <row r="817" spans="1:2">
      <c r="A817" s="6">
        <v>3067</v>
      </c>
    </row>
    <row r="818" spans="1:2">
      <c r="A818" s="6">
        <v>3068</v>
      </c>
    </row>
    <row r="819" spans="1:2">
      <c r="A819" s="6">
        <v>3070</v>
      </c>
      <c r="B819" s="6" t="s">
        <v>1095</v>
      </c>
    </row>
    <row r="820" spans="1:2">
      <c r="A820" s="6">
        <v>3071</v>
      </c>
    </row>
    <row r="821" spans="1:2">
      <c r="A821" s="6">
        <v>3072</v>
      </c>
    </row>
    <row r="822" spans="1:2">
      <c r="A822" s="6">
        <v>3073</v>
      </c>
    </row>
    <row r="823" spans="1:2">
      <c r="A823" s="6">
        <v>3074</v>
      </c>
    </row>
    <row r="824" spans="1:2">
      <c r="A824" s="6">
        <v>3075</v>
      </c>
    </row>
    <row r="825" spans="1:2">
      <c r="A825" s="6">
        <v>3076</v>
      </c>
    </row>
    <row r="826" spans="1:2">
      <c r="A826" s="6">
        <v>3078</v>
      </c>
    </row>
    <row r="827" spans="1:2">
      <c r="A827" s="6">
        <v>3079</v>
      </c>
    </row>
    <row r="828" spans="1:2">
      <c r="A828" s="6">
        <v>3081</v>
      </c>
      <c r="B828" s="6" t="s">
        <v>1095</v>
      </c>
    </row>
    <row r="829" spans="1:2">
      <c r="A829" s="6">
        <v>3082</v>
      </c>
    </row>
    <row r="830" spans="1:2">
      <c r="A830" s="6">
        <v>3083</v>
      </c>
    </row>
    <row r="831" spans="1:2">
      <c r="A831" s="6">
        <v>3084</v>
      </c>
    </row>
    <row r="832" spans="1:2">
      <c r="A832" s="6">
        <v>3085</v>
      </c>
    </row>
    <row r="833" spans="1:2">
      <c r="A833" s="6">
        <v>3086</v>
      </c>
    </row>
    <row r="834" spans="1:2">
      <c r="A834" s="6">
        <v>3087</v>
      </c>
    </row>
    <row r="835" spans="1:2">
      <c r="A835" s="6">
        <v>3088</v>
      </c>
    </row>
    <row r="836" spans="1:2">
      <c r="A836" s="6">
        <v>3089</v>
      </c>
    </row>
    <row r="837" spans="1:2">
      <c r="A837" s="6">
        <v>3090</v>
      </c>
    </row>
    <row r="838" spans="1:2">
      <c r="A838" s="6">
        <v>3091</v>
      </c>
    </row>
    <row r="839" spans="1:2">
      <c r="A839" s="6">
        <v>3093</v>
      </c>
    </row>
    <row r="840" spans="1:2">
      <c r="A840" s="6">
        <v>3094</v>
      </c>
    </row>
    <row r="841" spans="1:2">
      <c r="A841" s="6">
        <v>3095</v>
      </c>
    </row>
    <row r="842" spans="1:2">
      <c r="A842" s="6">
        <v>3096</v>
      </c>
    </row>
    <row r="843" spans="1:2">
      <c r="A843" s="6">
        <v>3097</v>
      </c>
      <c r="B843" s="6" t="s">
        <v>1095</v>
      </c>
    </row>
    <row r="844" spans="1:2">
      <c r="A844" s="6">
        <v>3099</v>
      </c>
      <c r="B844" s="6" t="s">
        <v>1094</v>
      </c>
    </row>
    <row r="845" spans="1:2">
      <c r="A845" s="6">
        <v>3101</v>
      </c>
    </row>
    <row r="846" spans="1:2">
      <c r="A846" s="6">
        <v>3102</v>
      </c>
      <c r="B846" s="6" t="s">
        <v>1095</v>
      </c>
    </row>
    <row r="847" spans="1:2">
      <c r="A847" s="6">
        <v>3103</v>
      </c>
    </row>
    <row r="848" spans="1:2">
      <c r="A848" s="6">
        <v>3104</v>
      </c>
    </row>
    <row r="849" spans="1:2">
      <c r="A849" s="6">
        <v>3105</v>
      </c>
    </row>
    <row r="850" spans="1:2">
      <c r="A850" s="6">
        <v>3106</v>
      </c>
    </row>
    <row r="851" spans="1:2">
      <c r="A851" s="6">
        <v>3107</v>
      </c>
    </row>
    <row r="852" spans="1:2">
      <c r="A852" s="6">
        <v>3108</v>
      </c>
    </row>
    <row r="853" spans="1:2">
      <c r="A853" s="6">
        <v>3109</v>
      </c>
      <c r="B853" s="6" t="s">
        <v>1095</v>
      </c>
    </row>
    <row r="854" spans="1:2">
      <c r="A854" s="6">
        <v>3111</v>
      </c>
    </row>
    <row r="855" spans="1:2">
      <c r="A855" s="6">
        <v>3113</v>
      </c>
    </row>
    <row r="856" spans="1:2">
      <c r="A856" s="6">
        <v>3114</v>
      </c>
    </row>
    <row r="857" spans="1:2">
      <c r="A857" s="6">
        <v>3115</v>
      </c>
      <c r="B857" s="6" t="s">
        <v>1095</v>
      </c>
    </row>
    <row r="858" spans="1:2">
      <c r="A858" s="6">
        <v>3116</v>
      </c>
      <c r="B858" s="6" t="s">
        <v>1095</v>
      </c>
    </row>
    <row r="859" spans="1:2">
      <c r="A859" s="6">
        <v>3121</v>
      </c>
    </row>
    <row r="860" spans="1:2">
      <c r="A860" s="6">
        <v>3122</v>
      </c>
    </row>
    <row r="861" spans="1:2">
      <c r="A861" s="6">
        <v>3123</v>
      </c>
    </row>
    <row r="862" spans="1:2">
      <c r="A862" s="6">
        <v>3124</v>
      </c>
    </row>
    <row r="863" spans="1:2">
      <c r="A863" s="6">
        <v>3125</v>
      </c>
      <c r="B863" s="6" t="s">
        <v>1095</v>
      </c>
    </row>
    <row r="864" spans="1:2">
      <c r="A864" s="6">
        <v>3126</v>
      </c>
    </row>
    <row r="865" spans="1:2">
      <c r="A865" s="6">
        <v>3127</v>
      </c>
    </row>
    <row r="866" spans="1:2">
      <c r="A866" s="6">
        <v>3128</v>
      </c>
    </row>
    <row r="867" spans="1:2">
      <c r="A867" s="6">
        <v>3129</v>
      </c>
    </row>
    <row r="868" spans="1:2">
      <c r="A868" s="6">
        <v>3130</v>
      </c>
    </row>
    <row r="869" spans="1:2">
      <c r="A869" s="6">
        <v>3131</v>
      </c>
    </row>
    <row r="870" spans="1:2">
      <c r="A870" s="6">
        <v>3132</v>
      </c>
    </row>
    <row r="871" spans="1:2">
      <c r="A871" s="6">
        <v>3133</v>
      </c>
    </row>
    <row r="872" spans="1:2">
      <c r="A872" s="6">
        <v>3134</v>
      </c>
    </row>
    <row r="873" spans="1:2">
      <c r="A873" s="6">
        <v>3135</v>
      </c>
    </row>
    <row r="874" spans="1:2">
      <c r="A874" s="6">
        <v>3136</v>
      </c>
    </row>
    <row r="875" spans="1:2">
      <c r="A875" s="6">
        <v>3137</v>
      </c>
    </row>
    <row r="876" spans="1:2">
      <c r="A876" s="6">
        <v>3138</v>
      </c>
    </row>
    <row r="877" spans="1:2">
      <c r="A877" s="6">
        <v>3139</v>
      </c>
      <c r="B877" s="6" t="s">
        <v>1095</v>
      </c>
    </row>
    <row r="878" spans="1:2">
      <c r="A878" s="6">
        <v>3140</v>
      </c>
      <c r="B878" s="6" t="s">
        <v>1095</v>
      </c>
    </row>
    <row r="879" spans="1:2">
      <c r="A879" s="6">
        <v>3141</v>
      </c>
    </row>
    <row r="880" spans="1:2">
      <c r="A880" s="6">
        <v>3142</v>
      </c>
    </row>
    <row r="881" spans="1:2">
      <c r="A881" s="6">
        <v>3143</v>
      </c>
    </row>
    <row r="882" spans="1:2">
      <c r="A882" s="6">
        <v>3144</v>
      </c>
    </row>
    <row r="883" spans="1:2">
      <c r="A883" s="6">
        <v>3145</v>
      </c>
    </row>
    <row r="884" spans="1:2">
      <c r="A884" s="6">
        <v>3146</v>
      </c>
    </row>
    <row r="885" spans="1:2">
      <c r="A885" s="6">
        <v>3147</v>
      </c>
    </row>
    <row r="886" spans="1:2">
      <c r="A886" s="6">
        <v>3148</v>
      </c>
    </row>
    <row r="887" spans="1:2">
      <c r="A887" s="6">
        <v>3149</v>
      </c>
    </row>
    <row r="888" spans="1:2">
      <c r="A888" s="6">
        <v>3150</v>
      </c>
    </row>
    <row r="889" spans="1:2">
      <c r="A889" s="6">
        <v>3151</v>
      </c>
    </row>
    <row r="890" spans="1:2">
      <c r="A890" s="6">
        <v>3152</v>
      </c>
    </row>
    <row r="891" spans="1:2">
      <c r="A891" s="6">
        <v>3153</v>
      </c>
    </row>
    <row r="892" spans="1:2">
      <c r="A892" s="6">
        <v>3154</v>
      </c>
    </row>
    <row r="893" spans="1:2">
      <c r="A893" s="6">
        <v>3155</v>
      </c>
      <c r="B893" s="6" t="s">
        <v>1095</v>
      </c>
    </row>
    <row r="894" spans="1:2">
      <c r="A894" s="6">
        <v>3156</v>
      </c>
    </row>
    <row r="895" spans="1:2">
      <c r="A895" s="6">
        <v>3158</v>
      </c>
    </row>
    <row r="896" spans="1:2">
      <c r="A896" s="6">
        <v>3159</v>
      </c>
    </row>
    <row r="897" spans="1:2">
      <c r="A897" s="6">
        <v>3160</v>
      </c>
    </row>
    <row r="898" spans="1:2">
      <c r="A898" s="6">
        <v>3161</v>
      </c>
    </row>
    <row r="899" spans="1:2">
      <c r="A899" s="6">
        <v>3162</v>
      </c>
    </row>
    <row r="900" spans="1:2">
      <c r="A900" s="6">
        <v>3163</v>
      </c>
    </row>
    <row r="901" spans="1:2">
      <c r="A901" s="6">
        <v>3164</v>
      </c>
      <c r="B901" s="6" t="s">
        <v>1095</v>
      </c>
    </row>
    <row r="902" spans="1:2">
      <c r="A902" s="6">
        <v>3165</v>
      </c>
    </row>
    <row r="903" spans="1:2">
      <c r="A903" s="6">
        <v>3166</v>
      </c>
    </row>
    <row r="904" spans="1:2">
      <c r="A904" s="6">
        <v>3167</v>
      </c>
    </row>
    <row r="905" spans="1:2">
      <c r="A905" s="6">
        <v>3168</v>
      </c>
    </row>
    <row r="906" spans="1:2">
      <c r="A906" s="6">
        <v>3169</v>
      </c>
    </row>
    <row r="907" spans="1:2">
      <c r="A907" s="6">
        <v>3170</v>
      </c>
    </row>
    <row r="908" spans="1:2">
      <c r="A908" s="6">
        <v>3171</v>
      </c>
    </row>
    <row r="909" spans="1:2">
      <c r="A909" s="6">
        <v>3172</v>
      </c>
    </row>
    <row r="910" spans="1:2">
      <c r="A910" s="6">
        <v>3173</v>
      </c>
    </row>
    <row r="911" spans="1:2">
      <c r="A911" s="6">
        <v>3174</v>
      </c>
    </row>
    <row r="912" spans="1:2">
      <c r="A912" s="6">
        <v>3175</v>
      </c>
    </row>
    <row r="913" spans="1:2">
      <c r="A913" s="6">
        <v>3176</v>
      </c>
      <c r="B913" s="6" t="s">
        <v>1095</v>
      </c>
    </row>
    <row r="914" spans="1:2">
      <c r="A914" s="6">
        <v>3177</v>
      </c>
    </row>
    <row r="915" spans="1:2">
      <c r="A915" s="6">
        <v>3178</v>
      </c>
    </row>
    <row r="916" spans="1:2">
      <c r="A916" s="6">
        <v>3179</v>
      </c>
      <c r="B916" s="6" t="s">
        <v>1095</v>
      </c>
    </row>
    <row r="917" spans="1:2">
      <c r="A917" s="6">
        <v>3180</v>
      </c>
      <c r="B917" s="6" t="s">
        <v>1094</v>
      </c>
    </row>
    <row r="918" spans="1:2">
      <c r="A918" s="6">
        <v>3181</v>
      </c>
    </row>
    <row r="919" spans="1:2">
      <c r="A919" s="6">
        <v>3182</v>
      </c>
    </row>
    <row r="920" spans="1:2">
      <c r="A920" s="6">
        <v>3183</v>
      </c>
    </row>
    <row r="921" spans="1:2">
      <c r="A921" s="6">
        <v>3184</v>
      </c>
    </row>
    <row r="922" spans="1:2">
      <c r="A922" s="6">
        <v>3185</v>
      </c>
    </row>
    <row r="923" spans="1:2">
      <c r="A923" s="6">
        <v>3186</v>
      </c>
    </row>
    <row r="924" spans="1:2">
      <c r="A924" s="6">
        <v>3187</v>
      </c>
    </row>
    <row r="925" spans="1:2">
      <c r="A925" s="6">
        <v>3188</v>
      </c>
    </row>
    <row r="926" spans="1:2">
      <c r="A926" s="6">
        <v>3189</v>
      </c>
    </row>
    <row r="927" spans="1:2">
      <c r="A927" s="6">
        <v>3190</v>
      </c>
    </row>
    <row r="928" spans="1:2">
      <c r="A928" s="6">
        <v>3191</v>
      </c>
    </row>
    <row r="929" spans="1:2">
      <c r="A929" s="6">
        <v>3192</v>
      </c>
    </row>
    <row r="930" spans="1:2">
      <c r="A930" s="6">
        <v>3193</v>
      </c>
    </row>
    <row r="931" spans="1:2">
      <c r="A931" s="6">
        <v>3194</v>
      </c>
      <c r="B931" s="6" t="s">
        <v>1095</v>
      </c>
    </row>
    <row r="932" spans="1:2">
      <c r="A932" s="6">
        <v>3195</v>
      </c>
    </row>
    <row r="933" spans="1:2">
      <c r="A933" s="6">
        <v>3196</v>
      </c>
    </row>
    <row r="934" spans="1:2">
      <c r="A934" s="6">
        <v>3197</v>
      </c>
    </row>
    <row r="935" spans="1:2">
      <c r="A935" s="6">
        <v>3198</v>
      </c>
    </row>
    <row r="936" spans="1:2">
      <c r="A936" s="6">
        <v>3199</v>
      </c>
    </row>
    <row r="937" spans="1:2">
      <c r="A937" s="6">
        <v>3200</v>
      </c>
      <c r="B937" s="6" t="s">
        <v>1095</v>
      </c>
    </row>
    <row r="938" spans="1:2">
      <c r="A938" s="6">
        <v>3201</v>
      </c>
    </row>
    <row r="939" spans="1:2">
      <c r="A939" s="6">
        <v>3202</v>
      </c>
    </row>
    <row r="940" spans="1:2">
      <c r="A940" s="6">
        <v>3204</v>
      </c>
    </row>
    <row r="941" spans="1:2">
      <c r="A941" s="6">
        <v>3205</v>
      </c>
      <c r="B941" s="6" t="s">
        <v>1095</v>
      </c>
    </row>
    <row r="942" spans="1:2">
      <c r="A942" s="6">
        <v>3206</v>
      </c>
    </row>
    <row r="943" spans="1:2">
      <c r="A943" s="6">
        <v>3207</v>
      </c>
    </row>
    <row r="944" spans="1:2">
      <c r="A944" s="6">
        <v>3211</v>
      </c>
      <c r="B944" s="6" t="s">
        <v>1095</v>
      </c>
    </row>
    <row r="945" spans="1:2">
      <c r="A945" s="6">
        <v>3212</v>
      </c>
      <c r="B945" s="6" t="s">
        <v>1095</v>
      </c>
    </row>
    <row r="946" spans="1:2">
      <c r="A946" s="6">
        <v>3213</v>
      </c>
      <c r="B946" s="6" t="s">
        <v>1095</v>
      </c>
    </row>
    <row r="947" spans="1:2">
      <c r="A947" s="6">
        <v>3214</v>
      </c>
      <c r="B947" s="6" t="s">
        <v>1095</v>
      </c>
    </row>
    <row r="948" spans="1:2">
      <c r="A948" s="6">
        <v>3215</v>
      </c>
      <c r="B948" s="6" t="s">
        <v>1094</v>
      </c>
    </row>
    <row r="949" spans="1:2">
      <c r="A949" s="6">
        <v>3216</v>
      </c>
      <c r="B949" s="6" t="s">
        <v>1095</v>
      </c>
    </row>
    <row r="950" spans="1:2">
      <c r="A950" s="6">
        <v>3217</v>
      </c>
      <c r="B950" s="6" t="s">
        <v>1095</v>
      </c>
    </row>
    <row r="951" spans="1:2">
      <c r="A951" s="6">
        <v>3218</v>
      </c>
      <c r="B951" s="6" t="s">
        <v>1095</v>
      </c>
    </row>
    <row r="952" spans="1:2">
      <c r="A952" s="6">
        <v>3219</v>
      </c>
      <c r="B952" s="6" t="s">
        <v>1095</v>
      </c>
    </row>
    <row r="953" spans="1:2">
      <c r="A953" s="6">
        <v>3220</v>
      </c>
      <c r="B953" s="6" t="s">
        <v>1095</v>
      </c>
    </row>
    <row r="954" spans="1:2">
      <c r="A954" s="6">
        <v>3221</v>
      </c>
      <c r="B954" s="6" t="s">
        <v>1095</v>
      </c>
    </row>
    <row r="955" spans="1:2">
      <c r="A955" s="6">
        <v>3222</v>
      </c>
      <c r="B955" s="6" t="s">
        <v>1095</v>
      </c>
    </row>
    <row r="956" spans="1:2">
      <c r="A956" s="6">
        <v>3223</v>
      </c>
      <c r="B956" s="6" t="s">
        <v>1095</v>
      </c>
    </row>
    <row r="957" spans="1:2">
      <c r="A957" s="6">
        <v>3224</v>
      </c>
      <c r="B957" s="6" t="s">
        <v>1095</v>
      </c>
    </row>
    <row r="958" spans="1:2">
      <c r="A958" s="6">
        <v>3225</v>
      </c>
      <c r="B958" s="6" t="s">
        <v>1095</v>
      </c>
    </row>
    <row r="959" spans="1:2">
      <c r="A959" s="6">
        <v>3226</v>
      </c>
      <c r="B959" s="6" t="s">
        <v>1095</v>
      </c>
    </row>
    <row r="960" spans="1:2">
      <c r="A960" s="6">
        <v>3227</v>
      </c>
      <c r="B960" s="6" t="s">
        <v>1095</v>
      </c>
    </row>
    <row r="961" spans="1:2">
      <c r="A961" s="6">
        <v>3228</v>
      </c>
      <c r="B961" s="6" t="s">
        <v>1095</v>
      </c>
    </row>
    <row r="962" spans="1:2">
      <c r="A962" s="6">
        <v>3230</v>
      </c>
      <c r="B962" s="6" t="s">
        <v>1095</v>
      </c>
    </row>
    <row r="963" spans="1:2">
      <c r="A963" s="6">
        <v>3231</v>
      </c>
      <c r="B963" s="6" t="s">
        <v>1095</v>
      </c>
    </row>
    <row r="964" spans="1:2">
      <c r="A964" s="6">
        <v>3232</v>
      </c>
      <c r="B964" s="6" t="s">
        <v>1095</v>
      </c>
    </row>
    <row r="965" spans="1:2">
      <c r="A965" s="6">
        <v>3233</v>
      </c>
      <c r="B965" s="6" t="s">
        <v>1095</v>
      </c>
    </row>
    <row r="966" spans="1:2">
      <c r="A966" s="6">
        <v>3234</v>
      </c>
      <c r="B966" s="6" t="s">
        <v>1095</v>
      </c>
    </row>
    <row r="967" spans="1:2">
      <c r="A967" s="6">
        <v>3235</v>
      </c>
      <c r="B967" s="6" t="s">
        <v>1095</v>
      </c>
    </row>
    <row r="968" spans="1:2">
      <c r="A968" s="6">
        <v>3236</v>
      </c>
      <c r="B968" s="6" t="s">
        <v>1095</v>
      </c>
    </row>
    <row r="969" spans="1:2">
      <c r="A969" s="6">
        <v>3237</v>
      </c>
      <c r="B969" s="6" t="s">
        <v>1095</v>
      </c>
    </row>
    <row r="970" spans="1:2">
      <c r="A970" s="6">
        <v>3238</v>
      </c>
      <c r="B970" s="6" t="s">
        <v>1095</v>
      </c>
    </row>
    <row r="971" spans="1:2">
      <c r="A971" s="6">
        <v>3239</v>
      </c>
      <c r="B971" s="6" t="s">
        <v>1095</v>
      </c>
    </row>
    <row r="972" spans="1:2">
      <c r="A972" s="6">
        <v>3240</v>
      </c>
      <c r="B972" s="6" t="s">
        <v>1095</v>
      </c>
    </row>
    <row r="973" spans="1:2">
      <c r="A973" s="6">
        <v>3241</v>
      </c>
      <c r="B973" s="6" t="s">
        <v>1095</v>
      </c>
    </row>
    <row r="974" spans="1:2">
      <c r="A974" s="6">
        <v>3242</v>
      </c>
      <c r="B974" s="6" t="s">
        <v>1095</v>
      </c>
    </row>
    <row r="975" spans="1:2">
      <c r="A975" s="6">
        <v>3243</v>
      </c>
      <c r="B975" s="6" t="s">
        <v>1095</v>
      </c>
    </row>
    <row r="976" spans="1:2">
      <c r="A976" s="6">
        <v>3249</v>
      </c>
      <c r="B976" s="6" t="s">
        <v>1095</v>
      </c>
    </row>
    <row r="977" spans="1:2">
      <c r="A977" s="6">
        <v>3250</v>
      </c>
      <c r="B977" s="6" t="s">
        <v>1095</v>
      </c>
    </row>
    <row r="978" spans="1:2">
      <c r="A978" s="6">
        <v>3251</v>
      </c>
      <c r="B978" s="6" t="s">
        <v>1095</v>
      </c>
    </row>
    <row r="979" spans="1:2">
      <c r="A979" s="6">
        <v>3254</v>
      </c>
      <c r="B979" s="6" t="s">
        <v>1095</v>
      </c>
    </row>
    <row r="980" spans="1:2">
      <c r="A980" s="6">
        <v>3260</v>
      </c>
      <c r="B980" s="6" t="s">
        <v>1095</v>
      </c>
    </row>
    <row r="981" spans="1:2">
      <c r="A981" s="6">
        <v>3264</v>
      </c>
      <c r="B981" s="6" t="s">
        <v>1095</v>
      </c>
    </row>
    <row r="982" spans="1:2">
      <c r="A982" s="6">
        <v>3265</v>
      </c>
      <c r="B982" s="6" t="s">
        <v>1095</v>
      </c>
    </row>
    <row r="983" spans="1:2">
      <c r="A983" s="6">
        <v>3266</v>
      </c>
      <c r="B983" s="6" t="s">
        <v>1095</v>
      </c>
    </row>
    <row r="984" spans="1:2">
      <c r="A984" s="6">
        <v>3267</v>
      </c>
      <c r="B984" s="6" t="s">
        <v>1095</v>
      </c>
    </row>
    <row r="985" spans="1:2">
      <c r="A985" s="6">
        <v>3268</v>
      </c>
      <c r="B985" s="6" t="s">
        <v>1095</v>
      </c>
    </row>
    <row r="986" spans="1:2">
      <c r="A986" s="6">
        <v>3269</v>
      </c>
      <c r="B986" s="6" t="s">
        <v>1095</v>
      </c>
    </row>
    <row r="987" spans="1:2">
      <c r="A987" s="6">
        <v>3270</v>
      </c>
      <c r="B987" s="6" t="s">
        <v>1095</v>
      </c>
    </row>
    <row r="988" spans="1:2">
      <c r="A988" s="6">
        <v>3271</v>
      </c>
      <c r="B988" s="6" t="s">
        <v>1095</v>
      </c>
    </row>
    <row r="989" spans="1:2">
      <c r="A989" s="6">
        <v>3272</v>
      </c>
      <c r="B989" s="6" t="s">
        <v>1095</v>
      </c>
    </row>
    <row r="990" spans="1:2">
      <c r="A990" s="6">
        <v>3273</v>
      </c>
      <c r="B990" s="6" t="s">
        <v>1095</v>
      </c>
    </row>
    <row r="991" spans="1:2">
      <c r="A991" s="6">
        <v>3274</v>
      </c>
      <c r="B991" s="6" t="s">
        <v>1095</v>
      </c>
    </row>
    <row r="992" spans="1:2">
      <c r="A992" s="6">
        <v>3275</v>
      </c>
      <c r="B992" s="6" t="s">
        <v>1095</v>
      </c>
    </row>
    <row r="993" spans="1:2">
      <c r="A993" s="6">
        <v>3276</v>
      </c>
      <c r="B993" s="6" t="s">
        <v>1095</v>
      </c>
    </row>
    <row r="994" spans="1:2">
      <c r="A994" s="6">
        <v>3277</v>
      </c>
      <c r="B994" s="6" t="s">
        <v>1095</v>
      </c>
    </row>
    <row r="995" spans="1:2">
      <c r="A995" s="6">
        <v>3278</v>
      </c>
      <c r="B995" s="6" t="s">
        <v>1095</v>
      </c>
    </row>
    <row r="996" spans="1:2">
      <c r="A996" s="6">
        <v>3279</v>
      </c>
      <c r="B996" s="6" t="s">
        <v>1095</v>
      </c>
    </row>
    <row r="997" spans="1:2">
      <c r="A997" s="6">
        <v>3280</v>
      </c>
      <c r="B997" s="6" t="s">
        <v>1095</v>
      </c>
    </row>
    <row r="998" spans="1:2">
      <c r="A998" s="6">
        <v>3281</v>
      </c>
      <c r="B998" s="6" t="s">
        <v>1095</v>
      </c>
    </row>
    <row r="999" spans="1:2">
      <c r="A999" s="6">
        <v>3282</v>
      </c>
      <c r="B999" s="6" t="s">
        <v>1095</v>
      </c>
    </row>
    <row r="1000" spans="1:2">
      <c r="A1000" s="6">
        <v>3283</v>
      </c>
      <c r="B1000" s="6" t="s">
        <v>1095</v>
      </c>
    </row>
    <row r="1001" spans="1:2">
      <c r="A1001" s="6">
        <v>3284</v>
      </c>
      <c r="B1001" s="6" t="s">
        <v>1095</v>
      </c>
    </row>
    <row r="1002" spans="1:2">
      <c r="A1002" s="6">
        <v>3285</v>
      </c>
      <c r="B1002" s="6" t="s">
        <v>1095</v>
      </c>
    </row>
    <row r="1003" spans="1:2">
      <c r="A1003" s="6">
        <v>3286</v>
      </c>
      <c r="B1003" s="6" t="s">
        <v>1095</v>
      </c>
    </row>
    <row r="1004" spans="1:2">
      <c r="A1004" s="6">
        <v>3287</v>
      </c>
      <c r="B1004" s="6" t="s">
        <v>1095</v>
      </c>
    </row>
    <row r="1005" spans="1:2">
      <c r="A1005" s="6">
        <v>3289</v>
      </c>
      <c r="B1005" s="6" t="s">
        <v>1095</v>
      </c>
    </row>
    <row r="1006" spans="1:2">
      <c r="A1006" s="6">
        <v>3292</v>
      </c>
      <c r="B1006" s="6" t="s">
        <v>1095</v>
      </c>
    </row>
    <row r="1007" spans="1:2">
      <c r="A1007" s="6">
        <v>3293</v>
      </c>
      <c r="B1007" s="6" t="s">
        <v>1095</v>
      </c>
    </row>
    <row r="1008" spans="1:2">
      <c r="A1008" s="6">
        <v>3294</v>
      </c>
      <c r="B1008" s="6" t="s">
        <v>1095</v>
      </c>
    </row>
    <row r="1009" spans="1:2">
      <c r="A1009" s="6">
        <v>3300</v>
      </c>
      <c r="B1009" s="6" t="s">
        <v>1095</v>
      </c>
    </row>
    <row r="1010" spans="1:2">
      <c r="A1010" s="6">
        <v>3301</v>
      </c>
      <c r="B1010" s="6" t="s">
        <v>1095</v>
      </c>
    </row>
    <row r="1011" spans="1:2">
      <c r="A1011" s="6">
        <v>3302</v>
      </c>
      <c r="B1011" s="6" t="s">
        <v>1095</v>
      </c>
    </row>
    <row r="1012" spans="1:2">
      <c r="A1012" s="6">
        <v>3303</v>
      </c>
      <c r="B1012" s="6" t="s">
        <v>1095</v>
      </c>
    </row>
    <row r="1013" spans="1:2">
      <c r="A1013" s="6">
        <v>3304</v>
      </c>
      <c r="B1013" s="6" t="s">
        <v>1095</v>
      </c>
    </row>
    <row r="1014" spans="1:2">
      <c r="A1014" s="6">
        <v>3305</v>
      </c>
      <c r="B1014" s="6" t="s">
        <v>1095</v>
      </c>
    </row>
    <row r="1015" spans="1:2">
      <c r="A1015" s="6">
        <v>3309</v>
      </c>
      <c r="B1015" s="6" t="s">
        <v>1095</v>
      </c>
    </row>
    <row r="1016" spans="1:2">
      <c r="A1016" s="6">
        <v>3310</v>
      </c>
      <c r="B1016" s="6" t="s">
        <v>1095</v>
      </c>
    </row>
    <row r="1017" spans="1:2">
      <c r="A1017" s="6">
        <v>3311</v>
      </c>
      <c r="B1017" s="6" t="s">
        <v>1095</v>
      </c>
    </row>
    <row r="1018" spans="1:2">
      <c r="A1018" s="6">
        <v>3312</v>
      </c>
      <c r="B1018" s="6" t="s">
        <v>1095</v>
      </c>
    </row>
    <row r="1019" spans="1:2">
      <c r="A1019" s="6">
        <v>3314</v>
      </c>
      <c r="B1019" s="6" t="s">
        <v>1095</v>
      </c>
    </row>
    <row r="1020" spans="1:2">
      <c r="A1020" s="6">
        <v>3315</v>
      </c>
      <c r="B1020" s="6" t="s">
        <v>1095</v>
      </c>
    </row>
    <row r="1021" spans="1:2">
      <c r="A1021" s="6">
        <v>3317</v>
      </c>
      <c r="B1021" s="6" t="s">
        <v>1095</v>
      </c>
    </row>
    <row r="1022" spans="1:2">
      <c r="A1022" s="6">
        <v>3318</v>
      </c>
      <c r="B1022" s="6" t="s">
        <v>1095</v>
      </c>
    </row>
    <row r="1023" spans="1:2">
      <c r="A1023" s="6">
        <v>3319</v>
      </c>
      <c r="B1023" s="6" t="s">
        <v>1095</v>
      </c>
    </row>
    <row r="1024" spans="1:2">
      <c r="A1024" s="6">
        <v>3321</v>
      </c>
      <c r="B1024" s="6" t="s">
        <v>1095</v>
      </c>
    </row>
    <row r="1025" spans="1:2">
      <c r="A1025" s="6">
        <v>3322</v>
      </c>
      <c r="B1025" s="6" t="s">
        <v>1095</v>
      </c>
    </row>
    <row r="1026" spans="1:2">
      <c r="A1026" s="6">
        <v>3323</v>
      </c>
      <c r="B1026" s="6" t="s">
        <v>1095</v>
      </c>
    </row>
    <row r="1027" spans="1:2">
      <c r="A1027" s="6">
        <v>3324</v>
      </c>
      <c r="B1027" s="6" t="s">
        <v>1095</v>
      </c>
    </row>
    <row r="1028" spans="1:2">
      <c r="A1028" s="6">
        <v>3325</v>
      </c>
      <c r="B1028" s="6" t="s">
        <v>1095</v>
      </c>
    </row>
    <row r="1029" spans="1:2">
      <c r="A1029" s="6">
        <v>3328</v>
      </c>
      <c r="B1029" s="6" t="s">
        <v>1095</v>
      </c>
    </row>
    <row r="1030" spans="1:2">
      <c r="A1030" s="6">
        <v>3329</v>
      </c>
      <c r="B1030" s="6" t="s">
        <v>1095</v>
      </c>
    </row>
    <row r="1031" spans="1:2">
      <c r="A1031" s="6">
        <v>3330</v>
      </c>
      <c r="B1031" s="6" t="s">
        <v>1095</v>
      </c>
    </row>
    <row r="1032" spans="1:2">
      <c r="A1032" s="6">
        <v>3331</v>
      </c>
      <c r="B1032" s="6" t="s">
        <v>1095</v>
      </c>
    </row>
    <row r="1033" spans="1:2">
      <c r="A1033" s="6">
        <v>3332</v>
      </c>
      <c r="B1033" s="6" t="s">
        <v>1095</v>
      </c>
    </row>
    <row r="1034" spans="1:2">
      <c r="A1034" s="6">
        <v>3333</v>
      </c>
      <c r="B1034" s="6" t="s">
        <v>1095</v>
      </c>
    </row>
    <row r="1035" spans="1:2">
      <c r="A1035" s="6">
        <v>3334</v>
      </c>
      <c r="B1035" s="6" t="s">
        <v>1095</v>
      </c>
    </row>
    <row r="1036" spans="1:2">
      <c r="A1036" s="6">
        <v>3335</v>
      </c>
      <c r="B1036" s="6" t="s">
        <v>1095</v>
      </c>
    </row>
    <row r="1037" spans="1:2">
      <c r="A1037" s="6">
        <v>3336</v>
      </c>
    </row>
    <row r="1038" spans="1:2">
      <c r="A1038" s="6">
        <v>3337</v>
      </c>
      <c r="B1038" s="6" t="s">
        <v>1095</v>
      </c>
    </row>
    <row r="1039" spans="1:2">
      <c r="A1039" s="6">
        <v>3338</v>
      </c>
      <c r="B1039" s="6" t="s">
        <v>1094</v>
      </c>
    </row>
    <row r="1040" spans="1:2">
      <c r="A1040" s="6">
        <v>3340</v>
      </c>
      <c r="B1040" s="6" t="s">
        <v>1095</v>
      </c>
    </row>
    <row r="1041" spans="1:2">
      <c r="A1041" s="6">
        <v>3341</v>
      </c>
      <c r="B1041" s="6" t="s">
        <v>1095</v>
      </c>
    </row>
    <row r="1042" spans="1:2">
      <c r="A1042" s="6">
        <v>3342</v>
      </c>
      <c r="B1042" s="6" t="s">
        <v>1095</v>
      </c>
    </row>
    <row r="1043" spans="1:2">
      <c r="A1043" s="6">
        <v>3345</v>
      </c>
      <c r="B1043" s="6" t="s">
        <v>1095</v>
      </c>
    </row>
    <row r="1044" spans="1:2">
      <c r="A1044" s="6">
        <v>3350</v>
      </c>
      <c r="B1044" s="6" t="s">
        <v>1095</v>
      </c>
    </row>
    <row r="1045" spans="1:2">
      <c r="A1045" s="6">
        <v>3351</v>
      </c>
      <c r="B1045" s="6" t="s">
        <v>1095</v>
      </c>
    </row>
    <row r="1046" spans="1:2">
      <c r="A1046" s="6">
        <v>3352</v>
      </c>
      <c r="B1046" s="6" t="s">
        <v>1095</v>
      </c>
    </row>
    <row r="1047" spans="1:2">
      <c r="A1047" s="6">
        <v>3353</v>
      </c>
      <c r="B1047" s="6" t="s">
        <v>1095</v>
      </c>
    </row>
    <row r="1048" spans="1:2">
      <c r="A1048" s="6">
        <v>3354</v>
      </c>
      <c r="B1048" s="6" t="s">
        <v>1095</v>
      </c>
    </row>
    <row r="1049" spans="1:2">
      <c r="A1049" s="6">
        <v>3355</v>
      </c>
      <c r="B1049" s="6" t="s">
        <v>1095</v>
      </c>
    </row>
    <row r="1050" spans="1:2">
      <c r="A1050" s="6">
        <v>3356</v>
      </c>
      <c r="B1050" s="6" t="s">
        <v>1095</v>
      </c>
    </row>
    <row r="1051" spans="1:2">
      <c r="A1051" s="6">
        <v>3357</v>
      </c>
      <c r="B1051" s="6" t="s">
        <v>1095</v>
      </c>
    </row>
    <row r="1052" spans="1:2">
      <c r="A1052" s="6">
        <v>3358</v>
      </c>
    </row>
    <row r="1053" spans="1:2">
      <c r="A1053" s="6">
        <v>3360</v>
      </c>
      <c r="B1053" s="6" t="s">
        <v>1095</v>
      </c>
    </row>
    <row r="1054" spans="1:2">
      <c r="A1054" s="6">
        <v>3361</v>
      </c>
      <c r="B1054" s="6" t="s">
        <v>1095</v>
      </c>
    </row>
    <row r="1055" spans="1:2">
      <c r="A1055" s="6">
        <v>3363</v>
      </c>
      <c r="B1055" s="6" t="s">
        <v>1095</v>
      </c>
    </row>
    <row r="1056" spans="1:2">
      <c r="A1056" s="6">
        <v>3364</v>
      </c>
      <c r="B1056" s="6" t="s">
        <v>1095</v>
      </c>
    </row>
    <row r="1057" spans="1:2">
      <c r="A1057" s="6">
        <v>3370</v>
      </c>
      <c r="B1057" s="6" t="s">
        <v>1095</v>
      </c>
    </row>
    <row r="1058" spans="1:2">
      <c r="A1058" s="6">
        <v>3371</v>
      </c>
      <c r="B1058" s="6" t="s">
        <v>1095</v>
      </c>
    </row>
    <row r="1059" spans="1:2">
      <c r="A1059" s="6">
        <v>3373</v>
      </c>
      <c r="B1059" s="6" t="s">
        <v>1095</v>
      </c>
    </row>
    <row r="1060" spans="1:2">
      <c r="A1060" s="6">
        <v>3374</v>
      </c>
      <c r="B1060" s="6" t="s">
        <v>1095</v>
      </c>
    </row>
    <row r="1061" spans="1:2">
      <c r="A1061" s="6">
        <v>3375</v>
      </c>
      <c r="B1061" s="6" t="s">
        <v>1095</v>
      </c>
    </row>
    <row r="1062" spans="1:2">
      <c r="A1062" s="6">
        <v>3377</v>
      </c>
      <c r="B1062" s="6" t="s">
        <v>1095</v>
      </c>
    </row>
    <row r="1063" spans="1:2">
      <c r="A1063" s="6">
        <v>3378</v>
      </c>
      <c r="B1063" s="6" t="s">
        <v>1095</v>
      </c>
    </row>
    <row r="1064" spans="1:2">
      <c r="A1064" s="6">
        <v>3379</v>
      </c>
      <c r="B1064" s="6" t="s">
        <v>1095</v>
      </c>
    </row>
    <row r="1065" spans="1:2">
      <c r="A1065" s="6">
        <v>3380</v>
      </c>
      <c r="B1065" s="6" t="s">
        <v>1095</v>
      </c>
    </row>
    <row r="1066" spans="1:2">
      <c r="A1066" s="6">
        <v>3381</v>
      </c>
      <c r="B1066" s="6" t="s">
        <v>1095</v>
      </c>
    </row>
    <row r="1067" spans="1:2">
      <c r="A1067" s="6">
        <v>3384</v>
      </c>
      <c r="B1067" s="6" t="s">
        <v>1095</v>
      </c>
    </row>
    <row r="1068" spans="1:2">
      <c r="A1068" s="6">
        <v>3385</v>
      </c>
      <c r="B1068" s="6" t="s">
        <v>1095</v>
      </c>
    </row>
    <row r="1069" spans="1:2">
      <c r="A1069" s="6">
        <v>3387</v>
      </c>
      <c r="B1069" s="6" t="s">
        <v>1095</v>
      </c>
    </row>
    <row r="1070" spans="1:2">
      <c r="A1070" s="6">
        <v>3388</v>
      </c>
      <c r="B1070" s="6" t="s">
        <v>1095</v>
      </c>
    </row>
    <row r="1071" spans="1:2">
      <c r="A1071" s="6">
        <v>3390</v>
      </c>
      <c r="B1071" s="6" t="s">
        <v>1095</v>
      </c>
    </row>
    <row r="1072" spans="1:2">
      <c r="A1072" s="6">
        <v>3391</v>
      </c>
      <c r="B1072" s="6" t="s">
        <v>1095</v>
      </c>
    </row>
    <row r="1073" spans="1:2">
      <c r="A1073" s="6">
        <v>3392</v>
      </c>
      <c r="B1073" s="6" t="s">
        <v>1095</v>
      </c>
    </row>
    <row r="1074" spans="1:2">
      <c r="A1074" s="6">
        <v>3393</v>
      </c>
      <c r="B1074" s="6" t="s">
        <v>1095</v>
      </c>
    </row>
    <row r="1075" spans="1:2">
      <c r="A1075" s="6">
        <v>3395</v>
      </c>
      <c r="B1075" s="6" t="s">
        <v>1095</v>
      </c>
    </row>
    <row r="1076" spans="1:2">
      <c r="A1076" s="6">
        <v>3396</v>
      </c>
      <c r="B1076" s="6" t="s">
        <v>1095</v>
      </c>
    </row>
    <row r="1077" spans="1:2">
      <c r="A1077" s="6">
        <v>3400</v>
      </c>
      <c r="B1077" s="6" t="s">
        <v>1095</v>
      </c>
    </row>
    <row r="1078" spans="1:2">
      <c r="A1078" s="6">
        <v>3401</v>
      </c>
      <c r="B1078" s="6" t="s">
        <v>1095</v>
      </c>
    </row>
    <row r="1079" spans="1:2">
      <c r="A1079" s="6">
        <v>3402</v>
      </c>
      <c r="B1079" s="6" t="s">
        <v>1095</v>
      </c>
    </row>
    <row r="1080" spans="1:2">
      <c r="A1080" s="6">
        <v>3407</v>
      </c>
      <c r="B1080" s="6" t="s">
        <v>1095</v>
      </c>
    </row>
    <row r="1081" spans="1:2">
      <c r="A1081" s="6">
        <v>3409</v>
      </c>
      <c r="B1081" s="6" t="s">
        <v>1095</v>
      </c>
    </row>
    <row r="1082" spans="1:2">
      <c r="A1082" s="6">
        <v>3412</v>
      </c>
      <c r="B1082" s="6" t="s">
        <v>1095</v>
      </c>
    </row>
    <row r="1083" spans="1:2">
      <c r="A1083" s="6">
        <v>3413</v>
      </c>
      <c r="B1083" s="6" t="s">
        <v>1095</v>
      </c>
    </row>
    <row r="1084" spans="1:2">
      <c r="A1084" s="6">
        <v>3414</v>
      </c>
      <c r="B1084" s="6" t="s">
        <v>1095</v>
      </c>
    </row>
    <row r="1085" spans="1:2">
      <c r="A1085" s="6">
        <v>3415</v>
      </c>
      <c r="B1085" s="6" t="s">
        <v>1095</v>
      </c>
    </row>
    <row r="1086" spans="1:2">
      <c r="A1086" s="6">
        <v>3418</v>
      </c>
      <c r="B1086" s="6" t="s">
        <v>1095</v>
      </c>
    </row>
    <row r="1087" spans="1:2">
      <c r="A1087" s="6">
        <v>3419</v>
      </c>
      <c r="B1087" s="6" t="s">
        <v>1095</v>
      </c>
    </row>
    <row r="1088" spans="1:2">
      <c r="A1088" s="6">
        <v>3420</v>
      </c>
      <c r="B1088" s="6" t="s">
        <v>1095</v>
      </c>
    </row>
    <row r="1089" spans="1:2">
      <c r="A1089" s="6">
        <v>3423</v>
      </c>
      <c r="B1089" s="6" t="s">
        <v>1095</v>
      </c>
    </row>
    <row r="1090" spans="1:2">
      <c r="A1090" s="6">
        <v>3424</v>
      </c>
      <c r="B1090" s="6" t="s">
        <v>1095</v>
      </c>
    </row>
    <row r="1091" spans="1:2">
      <c r="A1091" s="6">
        <v>3427</v>
      </c>
      <c r="B1091" s="6" t="s">
        <v>1095</v>
      </c>
    </row>
    <row r="1092" spans="1:2">
      <c r="A1092" s="6">
        <v>3428</v>
      </c>
    </row>
    <row r="1093" spans="1:2">
      <c r="A1093" s="6">
        <v>3429</v>
      </c>
    </row>
    <row r="1094" spans="1:2">
      <c r="A1094" s="6">
        <v>3430</v>
      </c>
      <c r="B1094" s="6" t="s">
        <v>1095</v>
      </c>
    </row>
    <row r="1095" spans="1:2">
      <c r="A1095" s="6">
        <v>3431</v>
      </c>
      <c r="B1095" s="6" t="s">
        <v>1095</v>
      </c>
    </row>
    <row r="1096" spans="1:2">
      <c r="A1096" s="6">
        <v>3432</v>
      </c>
      <c r="B1096" s="6" t="s">
        <v>1095</v>
      </c>
    </row>
    <row r="1097" spans="1:2">
      <c r="A1097" s="6">
        <v>3433</v>
      </c>
      <c r="B1097" s="6" t="s">
        <v>1095</v>
      </c>
    </row>
    <row r="1098" spans="1:2">
      <c r="A1098" s="6">
        <v>3434</v>
      </c>
      <c r="B1098" s="6" t="s">
        <v>1095</v>
      </c>
    </row>
    <row r="1099" spans="1:2">
      <c r="A1099" s="6">
        <v>3435</v>
      </c>
      <c r="B1099" s="6" t="s">
        <v>1095</v>
      </c>
    </row>
    <row r="1100" spans="1:2">
      <c r="A1100" s="6">
        <v>3437</v>
      </c>
      <c r="B1100" s="6" t="s">
        <v>1095</v>
      </c>
    </row>
    <row r="1101" spans="1:2">
      <c r="A1101" s="6">
        <v>3438</v>
      </c>
      <c r="B1101" s="6" t="s">
        <v>1095</v>
      </c>
    </row>
    <row r="1102" spans="1:2">
      <c r="A1102" s="6">
        <v>3440</v>
      </c>
      <c r="B1102" s="6" t="s">
        <v>1095</v>
      </c>
    </row>
    <row r="1103" spans="1:2">
      <c r="A1103" s="6">
        <v>3441</v>
      </c>
      <c r="B1103" s="6" t="s">
        <v>1095</v>
      </c>
    </row>
    <row r="1104" spans="1:2">
      <c r="A1104" s="6">
        <v>3442</v>
      </c>
      <c r="B1104" s="6" t="s">
        <v>1095</v>
      </c>
    </row>
    <row r="1105" spans="1:2">
      <c r="A1105" s="6">
        <v>3444</v>
      </c>
      <c r="B1105" s="6" t="s">
        <v>1095</v>
      </c>
    </row>
    <row r="1106" spans="1:2">
      <c r="A1106" s="6">
        <v>3446</v>
      </c>
      <c r="B1106" s="6" t="s">
        <v>1095</v>
      </c>
    </row>
    <row r="1107" spans="1:2">
      <c r="A1107" s="6">
        <v>3447</v>
      </c>
      <c r="B1107" s="6" t="s">
        <v>1095</v>
      </c>
    </row>
    <row r="1108" spans="1:2">
      <c r="A1108" s="6">
        <v>3448</v>
      </c>
      <c r="B1108" s="6" t="s">
        <v>1095</v>
      </c>
    </row>
    <row r="1109" spans="1:2">
      <c r="A1109" s="6">
        <v>3450</v>
      </c>
      <c r="B1109" s="6" t="s">
        <v>1095</v>
      </c>
    </row>
    <row r="1110" spans="1:2">
      <c r="A1110" s="6">
        <v>3451</v>
      </c>
      <c r="B1110" s="6" t="s">
        <v>1095</v>
      </c>
    </row>
    <row r="1111" spans="1:2">
      <c r="A1111" s="6">
        <v>3453</v>
      </c>
      <c r="B1111" s="6" t="s">
        <v>1095</v>
      </c>
    </row>
    <row r="1112" spans="1:2">
      <c r="A1112" s="6">
        <v>3458</v>
      </c>
      <c r="B1112" s="6" t="s">
        <v>1095</v>
      </c>
    </row>
    <row r="1113" spans="1:2">
      <c r="A1113" s="6">
        <v>3460</v>
      </c>
      <c r="B1113" s="6" t="s">
        <v>1095</v>
      </c>
    </row>
    <row r="1114" spans="1:2">
      <c r="A1114" s="6">
        <v>3461</v>
      </c>
      <c r="B1114" s="6" t="s">
        <v>1095</v>
      </c>
    </row>
    <row r="1115" spans="1:2">
      <c r="A1115" s="6">
        <v>3462</v>
      </c>
      <c r="B1115" s="6" t="s">
        <v>1095</v>
      </c>
    </row>
    <row r="1116" spans="1:2">
      <c r="A1116" s="6">
        <v>3463</v>
      </c>
      <c r="B1116" s="6" t="s">
        <v>1095</v>
      </c>
    </row>
    <row r="1117" spans="1:2">
      <c r="A1117" s="6">
        <v>3464</v>
      </c>
      <c r="B1117" s="6" t="s">
        <v>1095</v>
      </c>
    </row>
    <row r="1118" spans="1:2">
      <c r="A1118" s="6">
        <v>3465</v>
      </c>
      <c r="B1118" s="6" t="s">
        <v>1095</v>
      </c>
    </row>
    <row r="1119" spans="1:2">
      <c r="A1119" s="6">
        <v>3467</v>
      </c>
      <c r="B1119" s="6" t="s">
        <v>1095</v>
      </c>
    </row>
    <row r="1120" spans="1:2">
      <c r="A1120" s="6">
        <v>3468</v>
      </c>
      <c r="B1120" s="6" t="s">
        <v>1095</v>
      </c>
    </row>
    <row r="1121" spans="1:2">
      <c r="A1121" s="6">
        <v>3469</v>
      </c>
      <c r="B1121" s="6" t="s">
        <v>1095</v>
      </c>
    </row>
    <row r="1122" spans="1:2">
      <c r="A1122" s="6">
        <v>3472</v>
      </c>
      <c r="B1122" s="6" t="s">
        <v>1095</v>
      </c>
    </row>
    <row r="1123" spans="1:2">
      <c r="A1123" s="6">
        <v>3475</v>
      </c>
      <c r="B1123" s="6" t="s">
        <v>1095</v>
      </c>
    </row>
    <row r="1124" spans="1:2">
      <c r="A1124" s="6">
        <v>3477</v>
      </c>
      <c r="B1124" s="6" t="s">
        <v>1095</v>
      </c>
    </row>
    <row r="1125" spans="1:2">
      <c r="A1125" s="6">
        <v>3478</v>
      </c>
      <c r="B1125" s="6" t="s">
        <v>1095</v>
      </c>
    </row>
    <row r="1126" spans="1:2">
      <c r="A1126" s="6">
        <v>3480</v>
      </c>
      <c r="B1126" s="6" t="s">
        <v>1095</v>
      </c>
    </row>
    <row r="1127" spans="1:2">
      <c r="A1127" s="6">
        <v>3482</v>
      </c>
      <c r="B1127" s="6" t="s">
        <v>1095</v>
      </c>
    </row>
    <row r="1128" spans="1:2">
      <c r="A1128" s="6">
        <v>3483</v>
      </c>
      <c r="B1128" s="6" t="s">
        <v>1095</v>
      </c>
    </row>
    <row r="1129" spans="1:2">
      <c r="A1129" s="6">
        <v>3485</v>
      </c>
      <c r="B1129" s="6" t="s">
        <v>1095</v>
      </c>
    </row>
    <row r="1130" spans="1:2">
      <c r="A1130" s="6">
        <v>3487</v>
      </c>
      <c r="B1130" s="6" t="s">
        <v>1095</v>
      </c>
    </row>
    <row r="1131" spans="1:2">
      <c r="A1131" s="6">
        <v>3488</v>
      </c>
      <c r="B1131" s="6" t="s">
        <v>1095</v>
      </c>
    </row>
    <row r="1132" spans="1:2">
      <c r="A1132" s="6">
        <v>3489</v>
      </c>
      <c r="B1132" s="6" t="s">
        <v>1095</v>
      </c>
    </row>
    <row r="1133" spans="1:2">
      <c r="A1133" s="6">
        <v>3490</v>
      </c>
      <c r="B1133" s="6" t="s">
        <v>1095</v>
      </c>
    </row>
    <row r="1134" spans="1:2">
      <c r="A1134" s="6">
        <v>3491</v>
      </c>
      <c r="B1134" s="6" t="s">
        <v>1095</v>
      </c>
    </row>
    <row r="1135" spans="1:2">
      <c r="A1135" s="6">
        <v>3494</v>
      </c>
      <c r="B1135" s="6" t="s">
        <v>1095</v>
      </c>
    </row>
    <row r="1136" spans="1:2">
      <c r="A1136" s="6">
        <v>3496</v>
      </c>
      <c r="B1136" s="6" t="s">
        <v>1095</v>
      </c>
    </row>
    <row r="1137" spans="1:2">
      <c r="A1137" s="6">
        <v>3498</v>
      </c>
      <c r="B1137" s="6" t="s">
        <v>1095</v>
      </c>
    </row>
    <row r="1138" spans="1:2">
      <c r="A1138" s="6">
        <v>3500</v>
      </c>
      <c r="B1138" s="6" t="s">
        <v>1095</v>
      </c>
    </row>
    <row r="1139" spans="1:2">
      <c r="A1139" s="6">
        <v>3501</v>
      </c>
      <c r="B1139" s="6" t="s">
        <v>1095</v>
      </c>
    </row>
    <row r="1140" spans="1:2">
      <c r="A1140" s="6">
        <v>3502</v>
      </c>
      <c r="B1140" s="6" t="s">
        <v>1095</v>
      </c>
    </row>
    <row r="1141" spans="1:2">
      <c r="A1141" s="6">
        <v>3505</v>
      </c>
      <c r="B1141" s="6" t="s">
        <v>1095</v>
      </c>
    </row>
    <row r="1142" spans="1:2">
      <c r="A1142" s="6">
        <v>3506</v>
      </c>
      <c r="B1142" s="6" t="s">
        <v>1095</v>
      </c>
    </row>
    <row r="1143" spans="1:2">
      <c r="A1143" s="6">
        <v>3507</v>
      </c>
      <c r="B1143" s="6" t="s">
        <v>1095</v>
      </c>
    </row>
    <row r="1144" spans="1:2">
      <c r="A1144" s="6">
        <v>3509</v>
      </c>
      <c r="B1144" s="6" t="s">
        <v>1095</v>
      </c>
    </row>
    <row r="1145" spans="1:2">
      <c r="A1145" s="6">
        <v>3512</v>
      </c>
      <c r="B1145" s="6" t="s">
        <v>1095</v>
      </c>
    </row>
    <row r="1146" spans="1:2">
      <c r="A1146" s="6">
        <v>3515</v>
      </c>
      <c r="B1146" s="6" t="s">
        <v>1095</v>
      </c>
    </row>
    <row r="1147" spans="1:2">
      <c r="A1147" s="6">
        <v>3516</v>
      </c>
      <c r="B1147" s="6" t="s">
        <v>1095</v>
      </c>
    </row>
    <row r="1148" spans="1:2">
      <c r="A1148" s="6">
        <v>3517</v>
      </c>
      <c r="B1148" s="6" t="s">
        <v>1095</v>
      </c>
    </row>
    <row r="1149" spans="1:2">
      <c r="A1149" s="6">
        <v>3518</v>
      </c>
      <c r="B1149" s="6" t="s">
        <v>1095</v>
      </c>
    </row>
    <row r="1150" spans="1:2">
      <c r="A1150" s="6">
        <v>3520</v>
      </c>
      <c r="B1150" s="6" t="s">
        <v>1095</v>
      </c>
    </row>
    <row r="1151" spans="1:2">
      <c r="A1151" s="6">
        <v>3521</v>
      </c>
      <c r="B1151" s="6" t="s">
        <v>1095</v>
      </c>
    </row>
    <row r="1152" spans="1:2">
      <c r="A1152" s="6">
        <v>3522</v>
      </c>
      <c r="B1152" s="6" t="s">
        <v>1095</v>
      </c>
    </row>
    <row r="1153" spans="1:2">
      <c r="A1153" s="6">
        <v>3523</v>
      </c>
      <c r="B1153" s="6" t="s">
        <v>1095</v>
      </c>
    </row>
    <row r="1154" spans="1:2">
      <c r="A1154" s="6">
        <v>3525</v>
      </c>
      <c r="B1154" s="6" t="s">
        <v>1095</v>
      </c>
    </row>
    <row r="1155" spans="1:2">
      <c r="A1155" s="6">
        <v>3527</v>
      </c>
      <c r="B1155" s="6" t="s">
        <v>1095</v>
      </c>
    </row>
    <row r="1156" spans="1:2">
      <c r="A1156" s="6">
        <v>3529</v>
      </c>
      <c r="B1156" s="6" t="s">
        <v>1095</v>
      </c>
    </row>
    <row r="1157" spans="1:2">
      <c r="A1157" s="6">
        <v>3530</v>
      </c>
      <c r="B1157" s="6" t="s">
        <v>1095</v>
      </c>
    </row>
    <row r="1158" spans="1:2">
      <c r="A1158" s="6">
        <v>3531</v>
      </c>
      <c r="B1158" s="6" t="s">
        <v>1095</v>
      </c>
    </row>
    <row r="1159" spans="1:2">
      <c r="A1159" s="6">
        <v>3533</v>
      </c>
      <c r="B1159" s="6" t="s">
        <v>1095</v>
      </c>
    </row>
    <row r="1160" spans="1:2">
      <c r="A1160" s="6">
        <v>3537</v>
      </c>
      <c r="B1160" s="6" t="s">
        <v>1095</v>
      </c>
    </row>
    <row r="1161" spans="1:2">
      <c r="A1161" s="6">
        <v>3540</v>
      </c>
      <c r="B1161" s="6" t="s">
        <v>1095</v>
      </c>
    </row>
    <row r="1162" spans="1:2">
      <c r="A1162" s="6">
        <v>3542</v>
      </c>
      <c r="B1162" s="6" t="s">
        <v>1095</v>
      </c>
    </row>
    <row r="1163" spans="1:2">
      <c r="A1163" s="6">
        <v>3544</v>
      </c>
      <c r="B1163" s="6" t="s">
        <v>1095</v>
      </c>
    </row>
    <row r="1164" spans="1:2">
      <c r="A1164" s="6">
        <v>3546</v>
      </c>
      <c r="B1164" s="6" t="s">
        <v>1095</v>
      </c>
    </row>
    <row r="1165" spans="1:2">
      <c r="A1165" s="6">
        <v>3549</v>
      </c>
      <c r="B1165" s="6" t="s">
        <v>1095</v>
      </c>
    </row>
    <row r="1166" spans="1:2">
      <c r="A1166" s="6">
        <v>3550</v>
      </c>
      <c r="B1166" s="6" t="s">
        <v>1095</v>
      </c>
    </row>
    <row r="1167" spans="1:2">
      <c r="A1167" s="6">
        <v>3551</v>
      </c>
      <c r="B1167" s="6" t="s">
        <v>1095</v>
      </c>
    </row>
    <row r="1168" spans="1:2">
      <c r="A1168" s="6">
        <v>3552</v>
      </c>
      <c r="B1168" s="6" t="s">
        <v>1095</v>
      </c>
    </row>
    <row r="1169" spans="1:2">
      <c r="A1169" s="6">
        <v>3554</v>
      </c>
      <c r="B1169" s="6" t="s">
        <v>1095</v>
      </c>
    </row>
    <row r="1170" spans="1:2">
      <c r="A1170" s="6">
        <v>3555</v>
      </c>
      <c r="B1170" s="6" t="s">
        <v>1095</v>
      </c>
    </row>
    <row r="1171" spans="1:2">
      <c r="A1171" s="6">
        <v>3556</v>
      </c>
      <c r="B1171" s="6" t="s">
        <v>1095</v>
      </c>
    </row>
    <row r="1172" spans="1:2">
      <c r="A1172" s="6">
        <v>3557</v>
      </c>
      <c r="B1172" s="6" t="s">
        <v>1095</v>
      </c>
    </row>
    <row r="1173" spans="1:2">
      <c r="A1173" s="6">
        <v>3558</v>
      </c>
      <c r="B1173" s="6" t="s">
        <v>1095</v>
      </c>
    </row>
    <row r="1174" spans="1:2">
      <c r="A1174" s="6">
        <v>3559</v>
      </c>
      <c r="B1174" s="6" t="s">
        <v>1095</v>
      </c>
    </row>
    <row r="1175" spans="1:2">
      <c r="A1175" s="6">
        <v>3561</v>
      </c>
      <c r="B1175" s="6" t="s">
        <v>1095</v>
      </c>
    </row>
    <row r="1176" spans="1:2">
      <c r="A1176" s="6">
        <v>3562</v>
      </c>
      <c r="B1176" s="6" t="s">
        <v>1095</v>
      </c>
    </row>
    <row r="1177" spans="1:2">
      <c r="A1177" s="6">
        <v>3563</v>
      </c>
      <c r="B1177" s="6" t="s">
        <v>1095</v>
      </c>
    </row>
    <row r="1178" spans="1:2">
      <c r="A1178" s="6">
        <v>3564</v>
      </c>
      <c r="B1178" s="6" t="s">
        <v>1095</v>
      </c>
    </row>
    <row r="1179" spans="1:2">
      <c r="A1179" s="6">
        <v>3565</v>
      </c>
      <c r="B1179" s="6" t="s">
        <v>1095</v>
      </c>
    </row>
    <row r="1180" spans="1:2">
      <c r="A1180" s="6">
        <v>3566</v>
      </c>
      <c r="B1180" s="6" t="s">
        <v>1095</v>
      </c>
    </row>
    <row r="1181" spans="1:2">
      <c r="A1181" s="6">
        <v>3567</v>
      </c>
      <c r="B1181" s="6" t="s">
        <v>1095</v>
      </c>
    </row>
    <row r="1182" spans="1:2">
      <c r="A1182" s="6">
        <v>3568</v>
      </c>
      <c r="B1182" s="6" t="s">
        <v>1095</v>
      </c>
    </row>
    <row r="1183" spans="1:2">
      <c r="A1183" s="6">
        <v>3570</v>
      </c>
      <c r="B1183" s="6" t="s">
        <v>1095</v>
      </c>
    </row>
    <row r="1184" spans="1:2">
      <c r="A1184" s="6">
        <v>3571</v>
      </c>
      <c r="B1184" s="6" t="s">
        <v>1095</v>
      </c>
    </row>
    <row r="1185" spans="1:2">
      <c r="A1185" s="6">
        <v>3572</v>
      </c>
      <c r="B1185" s="6" t="s">
        <v>1095</v>
      </c>
    </row>
    <row r="1186" spans="1:2">
      <c r="A1186" s="6">
        <v>3573</v>
      </c>
      <c r="B1186" s="6" t="s">
        <v>1095</v>
      </c>
    </row>
    <row r="1187" spans="1:2">
      <c r="A1187" s="6">
        <v>3575</v>
      </c>
      <c r="B1187" s="6" t="s">
        <v>1095</v>
      </c>
    </row>
    <row r="1188" spans="1:2">
      <c r="A1188" s="6">
        <v>3576</v>
      </c>
      <c r="B1188" s="6" t="s">
        <v>1095</v>
      </c>
    </row>
    <row r="1189" spans="1:2">
      <c r="A1189" s="6">
        <v>3579</v>
      </c>
      <c r="B1189" s="6" t="s">
        <v>1095</v>
      </c>
    </row>
    <row r="1190" spans="1:2">
      <c r="A1190" s="6">
        <v>3580</v>
      </c>
      <c r="B1190" s="6" t="s">
        <v>1095</v>
      </c>
    </row>
    <row r="1191" spans="1:2">
      <c r="A1191" s="6">
        <v>3581</v>
      </c>
      <c r="B1191" s="6" t="s">
        <v>1095</v>
      </c>
    </row>
    <row r="1192" spans="1:2">
      <c r="A1192" s="6">
        <v>3583</v>
      </c>
      <c r="B1192" s="6" t="s">
        <v>1095</v>
      </c>
    </row>
    <row r="1193" spans="1:2">
      <c r="A1193" s="6">
        <v>3584</v>
      </c>
      <c r="B1193" s="6" t="s">
        <v>1095</v>
      </c>
    </row>
    <row r="1194" spans="1:2">
      <c r="A1194" s="6">
        <v>3585</v>
      </c>
      <c r="B1194" s="6" t="s">
        <v>1095</v>
      </c>
    </row>
    <row r="1195" spans="1:2">
      <c r="A1195" s="6">
        <v>3586</v>
      </c>
      <c r="B1195" s="6" t="s">
        <v>1095</v>
      </c>
    </row>
    <row r="1196" spans="1:2">
      <c r="A1196" s="6">
        <v>3588</v>
      </c>
      <c r="B1196" s="6" t="s">
        <v>1095</v>
      </c>
    </row>
    <row r="1197" spans="1:2">
      <c r="A1197" s="6">
        <v>3589</v>
      </c>
      <c r="B1197" s="6" t="s">
        <v>1095</v>
      </c>
    </row>
    <row r="1198" spans="1:2">
      <c r="A1198" s="6">
        <v>3590</v>
      </c>
      <c r="B1198" s="6" t="s">
        <v>1095</v>
      </c>
    </row>
    <row r="1199" spans="1:2">
      <c r="A1199" s="6">
        <v>3591</v>
      </c>
      <c r="B1199" s="6" t="s">
        <v>1095</v>
      </c>
    </row>
    <row r="1200" spans="1:2">
      <c r="A1200" s="6">
        <v>3594</v>
      </c>
      <c r="B1200" s="6" t="s">
        <v>1095</v>
      </c>
    </row>
    <row r="1201" spans="1:2">
      <c r="A1201" s="6">
        <v>3595</v>
      </c>
      <c r="B1201" s="6" t="s">
        <v>1095</v>
      </c>
    </row>
    <row r="1202" spans="1:2">
      <c r="A1202" s="6">
        <v>3596</v>
      </c>
      <c r="B1202" s="6" t="s">
        <v>1095</v>
      </c>
    </row>
    <row r="1203" spans="1:2">
      <c r="A1203" s="6">
        <v>3597</v>
      </c>
      <c r="B1203" s="6" t="s">
        <v>1095</v>
      </c>
    </row>
    <row r="1204" spans="1:2">
      <c r="A1204" s="6">
        <v>3599</v>
      </c>
      <c r="B1204" s="6" t="s">
        <v>1095</v>
      </c>
    </row>
    <row r="1205" spans="1:2">
      <c r="A1205" s="6">
        <v>3607</v>
      </c>
      <c r="B1205" s="6" t="s">
        <v>1095</v>
      </c>
    </row>
    <row r="1206" spans="1:2">
      <c r="A1206" s="6">
        <v>3608</v>
      </c>
      <c r="B1206" s="6" t="s">
        <v>1095</v>
      </c>
    </row>
    <row r="1207" spans="1:2">
      <c r="A1207" s="6">
        <v>3610</v>
      </c>
      <c r="B1207" s="6" t="s">
        <v>1095</v>
      </c>
    </row>
    <row r="1208" spans="1:2">
      <c r="A1208" s="6">
        <v>3612</v>
      </c>
      <c r="B1208" s="6" t="s">
        <v>1095</v>
      </c>
    </row>
    <row r="1209" spans="1:2">
      <c r="A1209" s="6">
        <v>3614</v>
      </c>
      <c r="B1209" s="6" t="s">
        <v>1095</v>
      </c>
    </row>
    <row r="1210" spans="1:2">
      <c r="A1210" s="6">
        <v>3616</v>
      </c>
      <c r="B1210" s="6" t="s">
        <v>1095</v>
      </c>
    </row>
    <row r="1211" spans="1:2">
      <c r="A1211" s="6">
        <v>3617</v>
      </c>
      <c r="B1211" s="6" t="s">
        <v>1095</v>
      </c>
    </row>
    <row r="1212" spans="1:2">
      <c r="A1212" s="6">
        <v>3618</v>
      </c>
      <c r="B1212" s="6" t="s">
        <v>1095</v>
      </c>
    </row>
    <row r="1213" spans="1:2">
      <c r="A1213" s="6">
        <v>3619</v>
      </c>
      <c r="B1213" s="6" t="s">
        <v>1095</v>
      </c>
    </row>
    <row r="1214" spans="1:2">
      <c r="A1214" s="6">
        <v>3620</v>
      </c>
      <c r="B1214" s="6" t="s">
        <v>1095</v>
      </c>
    </row>
    <row r="1215" spans="1:2">
      <c r="A1215" s="6">
        <v>3621</v>
      </c>
      <c r="B1215" s="6" t="s">
        <v>1095</v>
      </c>
    </row>
    <row r="1216" spans="1:2">
      <c r="A1216" s="6">
        <v>3622</v>
      </c>
      <c r="B1216" s="6" t="s">
        <v>1095</v>
      </c>
    </row>
    <row r="1217" spans="1:2">
      <c r="A1217" s="6">
        <v>3623</v>
      </c>
      <c r="B1217" s="6" t="s">
        <v>1095</v>
      </c>
    </row>
    <row r="1218" spans="1:2">
      <c r="A1218" s="6">
        <v>3624</v>
      </c>
      <c r="B1218" s="6" t="s">
        <v>1095</v>
      </c>
    </row>
    <row r="1219" spans="1:2">
      <c r="A1219" s="6">
        <v>3629</v>
      </c>
      <c r="B1219" s="6" t="s">
        <v>1095</v>
      </c>
    </row>
    <row r="1220" spans="1:2">
      <c r="A1220" s="6">
        <v>3630</v>
      </c>
      <c r="B1220" s="6" t="s">
        <v>1095</v>
      </c>
    </row>
    <row r="1221" spans="1:2">
      <c r="A1221" s="6">
        <v>3631</v>
      </c>
      <c r="B1221" s="6" t="s">
        <v>1095</v>
      </c>
    </row>
    <row r="1222" spans="1:2">
      <c r="A1222" s="6">
        <v>3632</v>
      </c>
      <c r="B1222" s="6" t="s">
        <v>1095</v>
      </c>
    </row>
    <row r="1223" spans="1:2">
      <c r="A1223" s="6">
        <v>3633</v>
      </c>
      <c r="B1223" s="6" t="s">
        <v>1095</v>
      </c>
    </row>
    <row r="1224" spans="1:2">
      <c r="A1224" s="6">
        <v>3634</v>
      </c>
      <c r="B1224" s="6" t="s">
        <v>1095</v>
      </c>
    </row>
    <row r="1225" spans="1:2">
      <c r="A1225" s="6">
        <v>3635</v>
      </c>
      <c r="B1225" s="6" t="s">
        <v>1095</v>
      </c>
    </row>
    <row r="1226" spans="1:2">
      <c r="A1226" s="6">
        <v>3636</v>
      </c>
      <c r="B1226" s="6" t="s">
        <v>1095</v>
      </c>
    </row>
    <row r="1227" spans="1:2">
      <c r="A1227" s="6">
        <v>3637</v>
      </c>
      <c r="B1227" s="6" t="s">
        <v>1095</v>
      </c>
    </row>
    <row r="1228" spans="1:2">
      <c r="A1228" s="6">
        <v>3638</v>
      </c>
      <c r="B1228" s="6" t="s">
        <v>1095</v>
      </c>
    </row>
    <row r="1229" spans="1:2">
      <c r="A1229" s="6">
        <v>3639</v>
      </c>
      <c r="B1229" s="6" t="s">
        <v>1095</v>
      </c>
    </row>
    <row r="1230" spans="1:2">
      <c r="A1230" s="6">
        <v>3640</v>
      </c>
      <c r="B1230" s="6" t="s">
        <v>1095</v>
      </c>
    </row>
    <row r="1231" spans="1:2">
      <c r="A1231" s="6">
        <v>3641</v>
      </c>
      <c r="B1231" s="6" t="s">
        <v>1095</v>
      </c>
    </row>
    <row r="1232" spans="1:2">
      <c r="A1232" s="6">
        <v>3643</v>
      </c>
      <c r="B1232" s="6" t="s">
        <v>1095</v>
      </c>
    </row>
    <row r="1233" spans="1:2">
      <c r="A1233" s="6">
        <v>3644</v>
      </c>
      <c r="B1233" s="6" t="s">
        <v>1095</v>
      </c>
    </row>
    <row r="1234" spans="1:2">
      <c r="A1234" s="6">
        <v>3646</v>
      </c>
      <c r="B1234" s="6" t="s">
        <v>1095</v>
      </c>
    </row>
    <row r="1235" spans="1:2">
      <c r="A1235" s="6">
        <v>3647</v>
      </c>
      <c r="B1235" s="6" t="s">
        <v>1095</v>
      </c>
    </row>
    <row r="1236" spans="1:2">
      <c r="A1236" s="6">
        <v>3649</v>
      </c>
      <c r="B1236" s="6" t="s">
        <v>1095</v>
      </c>
    </row>
    <row r="1237" spans="1:2">
      <c r="A1237" s="6">
        <v>3658</v>
      </c>
      <c r="B1237" s="6" t="s">
        <v>1095</v>
      </c>
    </row>
    <row r="1238" spans="1:2">
      <c r="A1238" s="6">
        <v>3659</v>
      </c>
      <c r="B1238" s="6" t="s">
        <v>1095</v>
      </c>
    </row>
    <row r="1239" spans="1:2">
      <c r="A1239" s="6">
        <v>3660</v>
      </c>
      <c r="B1239" s="6" t="s">
        <v>1095</v>
      </c>
    </row>
    <row r="1240" spans="1:2">
      <c r="A1240" s="6">
        <v>3661</v>
      </c>
      <c r="B1240" s="6" t="s">
        <v>1095</v>
      </c>
    </row>
    <row r="1241" spans="1:2">
      <c r="A1241" s="6">
        <v>3662</v>
      </c>
      <c r="B1241" s="6" t="s">
        <v>1095</v>
      </c>
    </row>
    <row r="1242" spans="1:2">
      <c r="A1242" s="6">
        <v>3663</v>
      </c>
      <c r="B1242" s="6" t="s">
        <v>1095</v>
      </c>
    </row>
    <row r="1243" spans="1:2">
      <c r="A1243" s="6">
        <v>3664</v>
      </c>
      <c r="B1243" s="6" t="s">
        <v>1095</v>
      </c>
    </row>
    <row r="1244" spans="1:2">
      <c r="A1244" s="6">
        <v>3665</v>
      </c>
      <c r="B1244" s="6" t="s">
        <v>1095</v>
      </c>
    </row>
    <row r="1245" spans="1:2">
      <c r="A1245" s="6">
        <v>3666</v>
      </c>
      <c r="B1245" s="6" t="s">
        <v>1095</v>
      </c>
    </row>
    <row r="1246" spans="1:2">
      <c r="A1246" s="6">
        <v>3669</v>
      </c>
      <c r="B1246" s="6" t="s">
        <v>1095</v>
      </c>
    </row>
    <row r="1247" spans="1:2">
      <c r="A1247" s="6">
        <v>3670</v>
      </c>
      <c r="B1247" s="6" t="s">
        <v>1095</v>
      </c>
    </row>
    <row r="1248" spans="1:2">
      <c r="A1248" s="6">
        <v>3671</v>
      </c>
      <c r="B1248" s="6" t="s">
        <v>1095</v>
      </c>
    </row>
    <row r="1249" spans="1:2">
      <c r="A1249" s="6">
        <v>3672</v>
      </c>
      <c r="B1249" s="6" t="s">
        <v>1095</v>
      </c>
    </row>
    <row r="1250" spans="1:2">
      <c r="A1250" s="6">
        <v>3673</v>
      </c>
      <c r="B1250" s="6" t="s">
        <v>1095</v>
      </c>
    </row>
    <row r="1251" spans="1:2">
      <c r="A1251" s="6">
        <v>3675</v>
      </c>
      <c r="B1251" s="6" t="s">
        <v>1095</v>
      </c>
    </row>
    <row r="1252" spans="1:2">
      <c r="A1252" s="6">
        <v>3676</v>
      </c>
      <c r="B1252" s="6" t="s">
        <v>1095</v>
      </c>
    </row>
    <row r="1253" spans="1:2">
      <c r="A1253" s="6">
        <v>3677</v>
      </c>
      <c r="B1253" s="6" t="s">
        <v>1095</v>
      </c>
    </row>
    <row r="1254" spans="1:2">
      <c r="A1254" s="6">
        <v>3678</v>
      </c>
      <c r="B1254" s="6" t="s">
        <v>1095</v>
      </c>
    </row>
    <row r="1255" spans="1:2">
      <c r="A1255" s="6">
        <v>3682</v>
      </c>
      <c r="B1255" s="6" t="s">
        <v>1095</v>
      </c>
    </row>
    <row r="1256" spans="1:2">
      <c r="A1256" s="6">
        <v>3683</v>
      </c>
      <c r="B1256" s="6" t="s">
        <v>1095</v>
      </c>
    </row>
    <row r="1257" spans="1:2">
      <c r="A1257" s="6">
        <v>3685</v>
      </c>
      <c r="B1257" s="6" t="s">
        <v>1095</v>
      </c>
    </row>
    <row r="1258" spans="1:2">
      <c r="A1258" s="6">
        <v>3687</v>
      </c>
      <c r="B1258" s="6" t="s">
        <v>1095</v>
      </c>
    </row>
    <row r="1259" spans="1:2">
      <c r="A1259" s="6">
        <v>3688</v>
      </c>
      <c r="B1259" s="6" t="s">
        <v>1095</v>
      </c>
    </row>
    <row r="1260" spans="1:2">
      <c r="A1260" s="6">
        <v>3689</v>
      </c>
      <c r="B1260" s="6" t="s">
        <v>1095</v>
      </c>
    </row>
    <row r="1261" spans="1:2">
      <c r="A1261" s="6">
        <v>3690</v>
      </c>
      <c r="B1261" s="6" t="s">
        <v>1095</v>
      </c>
    </row>
    <row r="1262" spans="1:2">
      <c r="A1262" s="6">
        <v>3691</v>
      </c>
      <c r="B1262" s="6" t="s">
        <v>1095</v>
      </c>
    </row>
    <row r="1263" spans="1:2">
      <c r="A1263" s="6">
        <v>3694</v>
      </c>
      <c r="B1263" s="6" t="s">
        <v>1095</v>
      </c>
    </row>
    <row r="1264" spans="1:2">
      <c r="A1264" s="6">
        <v>3695</v>
      </c>
      <c r="B1264" s="6" t="s">
        <v>1095</v>
      </c>
    </row>
    <row r="1265" spans="1:2">
      <c r="A1265" s="6">
        <v>3697</v>
      </c>
      <c r="B1265" s="6" t="s">
        <v>1095</v>
      </c>
    </row>
    <row r="1266" spans="1:2">
      <c r="A1266" s="6">
        <v>3698</v>
      </c>
      <c r="B1266" s="6" t="s">
        <v>1095</v>
      </c>
    </row>
    <row r="1267" spans="1:2">
      <c r="A1267" s="6">
        <v>3699</v>
      </c>
      <c r="B1267" s="6" t="s">
        <v>1095</v>
      </c>
    </row>
    <row r="1268" spans="1:2">
      <c r="A1268" s="6">
        <v>3700</v>
      </c>
      <c r="B1268" s="6" t="s">
        <v>1095</v>
      </c>
    </row>
    <row r="1269" spans="1:2">
      <c r="A1269" s="6">
        <v>3701</v>
      </c>
      <c r="B1269" s="6" t="s">
        <v>1095</v>
      </c>
    </row>
    <row r="1270" spans="1:2">
      <c r="A1270" s="6">
        <v>3704</v>
      </c>
      <c r="B1270" s="6" t="s">
        <v>1095</v>
      </c>
    </row>
    <row r="1271" spans="1:2">
      <c r="A1271" s="6">
        <v>3705</v>
      </c>
      <c r="B1271" s="6" t="s">
        <v>1095</v>
      </c>
    </row>
    <row r="1272" spans="1:2">
      <c r="A1272" s="6">
        <v>3707</v>
      </c>
      <c r="B1272" s="6" t="s">
        <v>1095</v>
      </c>
    </row>
    <row r="1273" spans="1:2">
      <c r="A1273" s="6">
        <v>3708</v>
      </c>
      <c r="B1273" s="6" t="s">
        <v>1095</v>
      </c>
    </row>
    <row r="1274" spans="1:2">
      <c r="A1274" s="6">
        <v>3709</v>
      </c>
      <c r="B1274" s="6" t="s">
        <v>1095</v>
      </c>
    </row>
    <row r="1275" spans="1:2">
      <c r="A1275" s="6">
        <v>3711</v>
      </c>
      <c r="B1275" s="6" t="s">
        <v>1095</v>
      </c>
    </row>
    <row r="1276" spans="1:2">
      <c r="A1276" s="6">
        <v>3712</v>
      </c>
      <c r="B1276" s="6" t="s">
        <v>1095</v>
      </c>
    </row>
    <row r="1277" spans="1:2">
      <c r="A1277" s="6">
        <v>3713</v>
      </c>
      <c r="B1277" s="6" t="s">
        <v>1095</v>
      </c>
    </row>
    <row r="1278" spans="1:2">
      <c r="A1278" s="6">
        <v>3714</v>
      </c>
      <c r="B1278" s="6" t="s">
        <v>1095</v>
      </c>
    </row>
    <row r="1279" spans="1:2">
      <c r="A1279" s="6">
        <v>3715</v>
      </c>
      <c r="B1279" s="6" t="s">
        <v>1095</v>
      </c>
    </row>
    <row r="1280" spans="1:2">
      <c r="A1280" s="6">
        <v>3717</v>
      </c>
      <c r="B1280" s="6" t="s">
        <v>1095</v>
      </c>
    </row>
    <row r="1281" spans="1:2">
      <c r="A1281" s="6">
        <v>3718</v>
      </c>
      <c r="B1281" s="6" t="s">
        <v>1095</v>
      </c>
    </row>
    <row r="1282" spans="1:2">
      <c r="A1282" s="6">
        <v>3719</v>
      </c>
      <c r="B1282" s="6" t="s">
        <v>1095</v>
      </c>
    </row>
    <row r="1283" spans="1:2">
      <c r="A1283" s="6">
        <v>3720</v>
      </c>
      <c r="B1283" s="6" t="s">
        <v>1095</v>
      </c>
    </row>
    <row r="1284" spans="1:2">
      <c r="A1284" s="6">
        <v>3722</v>
      </c>
      <c r="B1284" s="6" t="s">
        <v>1095</v>
      </c>
    </row>
    <row r="1285" spans="1:2">
      <c r="A1285" s="6">
        <v>3723</v>
      </c>
      <c r="B1285" s="6" t="s">
        <v>1095</v>
      </c>
    </row>
    <row r="1286" spans="1:2">
      <c r="A1286" s="6">
        <v>3724</v>
      </c>
      <c r="B1286" s="6" t="s">
        <v>1095</v>
      </c>
    </row>
    <row r="1287" spans="1:2">
      <c r="A1287" s="6">
        <v>3725</v>
      </c>
      <c r="B1287" s="6" t="s">
        <v>1095</v>
      </c>
    </row>
    <row r="1288" spans="1:2">
      <c r="A1288" s="6">
        <v>3726</v>
      </c>
      <c r="B1288" s="6" t="s">
        <v>1095</v>
      </c>
    </row>
    <row r="1289" spans="1:2">
      <c r="A1289" s="6">
        <v>3727</v>
      </c>
      <c r="B1289" s="6" t="s">
        <v>1095</v>
      </c>
    </row>
    <row r="1290" spans="1:2">
      <c r="A1290" s="6">
        <v>3728</v>
      </c>
      <c r="B1290" s="6" t="s">
        <v>1095</v>
      </c>
    </row>
    <row r="1291" spans="1:2">
      <c r="A1291" s="6">
        <v>3730</v>
      </c>
      <c r="B1291" s="6" t="s">
        <v>1095</v>
      </c>
    </row>
    <row r="1292" spans="1:2">
      <c r="A1292" s="6">
        <v>3732</v>
      </c>
      <c r="B1292" s="6" t="s">
        <v>1095</v>
      </c>
    </row>
    <row r="1293" spans="1:2">
      <c r="A1293" s="6">
        <v>3733</v>
      </c>
      <c r="B1293" s="6" t="s">
        <v>1095</v>
      </c>
    </row>
    <row r="1294" spans="1:2">
      <c r="A1294" s="6">
        <v>3735</v>
      </c>
      <c r="B1294" s="6" t="s">
        <v>1095</v>
      </c>
    </row>
    <row r="1295" spans="1:2">
      <c r="A1295" s="6">
        <v>3737</v>
      </c>
      <c r="B1295" s="6" t="s">
        <v>1095</v>
      </c>
    </row>
    <row r="1296" spans="1:2">
      <c r="A1296" s="6">
        <v>3738</v>
      </c>
      <c r="B1296" s="6" t="s">
        <v>1095</v>
      </c>
    </row>
    <row r="1297" spans="1:2">
      <c r="A1297" s="6">
        <v>3739</v>
      </c>
      <c r="B1297" s="6" t="s">
        <v>1095</v>
      </c>
    </row>
    <row r="1298" spans="1:2">
      <c r="A1298" s="6">
        <v>3740</v>
      </c>
      <c r="B1298" s="6" t="s">
        <v>1095</v>
      </c>
    </row>
    <row r="1299" spans="1:2">
      <c r="A1299" s="6">
        <v>3741</v>
      </c>
      <c r="B1299" s="6" t="s">
        <v>1095</v>
      </c>
    </row>
    <row r="1300" spans="1:2">
      <c r="A1300" s="6">
        <v>3744</v>
      </c>
      <c r="B1300" s="6" t="s">
        <v>1095</v>
      </c>
    </row>
    <row r="1301" spans="1:2">
      <c r="A1301" s="6">
        <v>3746</v>
      </c>
      <c r="B1301" s="6" t="s">
        <v>1095</v>
      </c>
    </row>
    <row r="1302" spans="1:2">
      <c r="A1302" s="6">
        <v>3747</v>
      </c>
      <c r="B1302" s="6" t="s">
        <v>1095</v>
      </c>
    </row>
    <row r="1303" spans="1:2">
      <c r="A1303" s="6">
        <v>3749</v>
      </c>
      <c r="B1303" s="6" t="s">
        <v>1095</v>
      </c>
    </row>
    <row r="1304" spans="1:2">
      <c r="A1304" s="6">
        <v>3750</v>
      </c>
    </row>
    <row r="1305" spans="1:2">
      <c r="A1305" s="6">
        <v>3751</v>
      </c>
    </row>
    <row r="1306" spans="1:2">
      <c r="A1306" s="6">
        <v>3752</v>
      </c>
    </row>
    <row r="1307" spans="1:2">
      <c r="A1307" s="6">
        <v>3753</v>
      </c>
      <c r="B1307" s="6" t="s">
        <v>1095</v>
      </c>
    </row>
    <row r="1308" spans="1:2">
      <c r="A1308" s="6">
        <v>3754</v>
      </c>
    </row>
    <row r="1309" spans="1:2">
      <c r="A1309" s="6">
        <v>3755</v>
      </c>
      <c r="B1309" s="6" t="s">
        <v>1094</v>
      </c>
    </row>
    <row r="1310" spans="1:2">
      <c r="A1310" s="6">
        <v>3756</v>
      </c>
      <c r="B1310" s="6" t="s">
        <v>1095</v>
      </c>
    </row>
    <row r="1311" spans="1:2">
      <c r="A1311" s="6">
        <v>3757</v>
      </c>
      <c r="B1311" s="6" t="s">
        <v>1095</v>
      </c>
    </row>
    <row r="1312" spans="1:2">
      <c r="A1312" s="6">
        <v>3758</v>
      </c>
      <c r="B1312" s="6" t="s">
        <v>1095</v>
      </c>
    </row>
    <row r="1313" spans="1:2">
      <c r="A1313" s="6">
        <v>3759</v>
      </c>
      <c r="B1313" s="6" t="s">
        <v>1095</v>
      </c>
    </row>
    <row r="1314" spans="1:2">
      <c r="A1314" s="6">
        <v>3760</v>
      </c>
      <c r="B1314" s="6" t="s">
        <v>1095</v>
      </c>
    </row>
    <row r="1315" spans="1:2">
      <c r="A1315" s="6">
        <v>3761</v>
      </c>
      <c r="B1315" s="6" t="s">
        <v>1095</v>
      </c>
    </row>
    <row r="1316" spans="1:2">
      <c r="A1316" s="6">
        <v>3762</v>
      </c>
      <c r="B1316" s="6" t="s">
        <v>1095</v>
      </c>
    </row>
    <row r="1317" spans="1:2">
      <c r="A1317" s="6">
        <v>3763</v>
      </c>
      <c r="B1317" s="6" t="s">
        <v>1095</v>
      </c>
    </row>
    <row r="1318" spans="1:2">
      <c r="A1318" s="6">
        <v>3764</v>
      </c>
      <c r="B1318" s="6" t="s">
        <v>1095</v>
      </c>
    </row>
    <row r="1319" spans="1:2">
      <c r="A1319" s="6">
        <v>3765</v>
      </c>
    </row>
    <row r="1320" spans="1:2">
      <c r="A1320" s="6">
        <v>3766</v>
      </c>
    </row>
    <row r="1321" spans="1:2">
      <c r="A1321" s="6">
        <v>3767</v>
      </c>
    </row>
    <row r="1322" spans="1:2">
      <c r="A1322" s="6">
        <v>3770</v>
      </c>
      <c r="B1322" s="6" t="s">
        <v>1095</v>
      </c>
    </row>
    <row r="1323" spans="1:2">
      <c r="A1323" s="6">
        <v>3775</v>
      </c>
      <c r="B1323" s="6" t="s">
        <v>1095</v>
      </c>
    </row>
    <row r="1324" spans="1:2">
      <c r="A1324" s="6">
        <v>3777</v>
      </c>
      <c r="B1324" s="6" t="s">
        <v>1095</v>
      </c>
    </row>
    <row r="1325" spans="1:2">
      <c r="A1325" s="6">
        <v>3778</v>
      </c>
      <c r="B1325" s="6" t="s">
        <v>1095</v>
      </c>
    </row>
    <row r="1326" spans="1:2">
      <c r="A1326" s="6">
        <v>3779</v>
      </c>
      <c r="B1326" s="6" t="s">
        <v>1095</v>
      </c>
    </row>
    <row r="1327" spans="1:2">
      <c r="A1327" s="6">
        <v>3781</v>
      </c>
      <c r="B1327" s="6" t="s">
        <v>1094</v>
      </c>
    </row>
    <row r="1328" spans="1:2">
      <c r="A1328" s="6">
        <v>3782</v>
      </c>
    </row>
    <row r="1329" spans="1:2">
      <c r="A1329" s="6">
        <v>3783</v>
      </c>
      <c r="B1329" s="6" t="s">
        <v>1095</v>
      </c>
    </row>
    <row r="1330" spans="1:2">
      <c r="A1330" s="6">
        <v>3785</v>
      </c>
      <c r="B1330" s="6" t="s">
        <v>1095</v>
      </c>
    </row>
    <row r="1331" spans="1:2">
      <c r="A1331" s="6">
        <v>3786</v>
      </c>
    </row>
    <row r="1332" spans="1:2">
      <c r="A1332" s="6">
        <v>3787</v>
      </c>
    </row>
    <row r="1333" spans="1:2">
      <c r="A1333" s="6">
        <v>3788</v>
      </c>
      <c r="B1333" s="6" t="s">
        <v>1095</v>
      </c>
    </row>
    <row r="1334" spans="1:2">
      <c r="A1334" s="6">
        <v>3789</v>
      </c>
    </row>
    <row r="1335" spans="1:2">
      <c r="A1335" s="6">
        <v>3791</v>
      </c>
    </row>
    <row r="1336" spans="1:2">
      <c r="A1336" s="6">
        <v>3792</v>
      </c>
    </row>
    <row r="1337" spans="1:2">
      <c r="A1337" s="6">
        <v>3793</v>
      </c>
      <c r="B1337" s="6" t="s">
        <v>1095</v>
      </c>
    </row>
    <row r="1338" spans="1:2">
      <c r="A1338" s="6">
        <v>3795</v>
      </c>
    </row>
    <row r="1339" spans="1:2">
      <c r="A1339" s="6">
        <v>3796</v>
      </c>
    </row>
    <row r="1340" spans="1:2">
      <c r="A1340" s="6">
        <v>3797</v>
      </c>
      <c r="B1340" s="6" t="s">
        <v>1095</v>
      </c>
    </row>
    <row r="1341" spans="1:2">
      <c r="A1341" s="6">
        <v>3799</v>
      </c>
      <c r="B1341" s="6" t="s">
        <v>1095</v>
      </c>
    </row>
    <row r="1342" spans="1:2">
      <c r="A1342" s="6">
        <v>3800</v>
      </c>
    </row>
    <row r="1343" spans="1:2">
      <c r="A1343" s="6">
        <v>3802</v>
      </c>
    </row>
    <row r="1344" spans="1:2">
      <c r="A1344" s="6">
        <v>3803</v>
      </c>
    </row>
    <row r="1345" spans="1:2">
      <c r="A1345" s="6">
        <v>3804</v>
      </c>
    </row>
    <row r="1346" spans="1:2">
      <c r="A1346" s="6">
        <v>3805</v>
      </c>
    </row>
    <row r="1347" spans="1:2">
      <c r="A1347" s="6">
        <v>3806</v>
      </c>
    </row>
    <row r="1348" spans="1:2">
      <c r="A1348" s="6">
        <v>3807</v>
      </c>
      <c r="B1348" s="6" t="s">
        <v>1094</v>
      </c>
    </row>
    <row r="1349" spans="1:2">
      <c r="A1349" s="6">
        <v>3808</v>
      </c>
    </row>
    <row r="1350" spans="1:2">
      <c r="A1350" s="6">
        <v>3809</v>
      </c>
      <c r="B1350" s="6" t="s">
        <v>1095</v>
      </c>
    </row>
    <row r="1351" spans="1:2">
      <c r="A1351" s="6">
        <v>3810</v>
      </c>
    </row>
    <row r="1352" spans="1:2">
      <c r="A1352" s="6">
        <v>3812</v>
      </c>
      <c r="B1352" s="6" t="s">
        <v>1095</v>
      </c>
    </row>
    <row r="1353" spans="1:2">
      <c r="A1353" s="6">
        <v>3813</v>
      </c>
      <c r="B1353" s="6" t="s">
        <v>1095</v>
      </c>
    </row>
    <row r="1354" spans="1:2">
      <c r="A1354" s="6">
        <v>3814</v>
      </c>
      <c r="B1354" s="6" t="s">
        <v>1095</v>
      </c>
    </row>
    <row r="1355" spans="1:2">
      <c r="A1355" s="6">
        <v>3815</v>
      </c>
      <c r="B1355" s="6" t="s">
        <v>1095</v>
      </c>
    </row>
    <row r="1356" spans="1:2">
      <c r="A1356" s="6">
        <v>3816</v>
      </c>
      <c r="B1356" s="6" t="s">
        <v>1095</v>
      </c>
    </row>
    <row r="1357" spans="1:2">
      <c r="A1357" s="6">
        <v>3818</v>
      </c>
      <c r="B1357" s="6" t="s">
        <v>1095</v>
      </c>
    </row>
    <row r="1358" spans="1:2">
      <c r="A1358" s="6">
        <v>3820</v>
      </c>
      <c r="B1358" s="6" t="s">
        <v>1095</v>
      </c>
    </row>
    <row r="1359" spans="1:2">
      <c r="A1359" s="6">
        <v>3821</v>
      </c>
      <c r="B1359" s="6" t="s">
        <v>1095</v>
      </c>
    </row>
    <row r="1360" spans="1:2">
      <c r="A1360" s="6">
        <v>3822</v>
      </c>
      <c r="B1360" s="6" t="s">
        <v>1095</v>
      </c>
    </row>
    <row r="1361" spans="1:2">
      <c r="A1361" s="6">
        <v>3823</v>
      </c>
      <c r="B1361" s="6" t="s">
        <v>1095</v>
      </c>
    </row>
    <row r="1362" spans="1:2">
      <c r="A1362" s="6">
        <v>3824</v>
      </c>
      <c r="B1362" s="6" t="s">
        <v>1095</v>
      </c>
    </row>
    <row r="1363" spans="1:2">
      <c r="A1363" s="6">
        <v>3825</v>
      </c>
      <c r="B1363" s="6" t="s">
        <v>1095</v>
      </c>
    </row>
    <row r="1364" spans="1:2">
      <c r="A1364" s="6">
        <v>3831</v>
      </c>
      <c r="B1364" s="6" t="s">
        <v>1095</v>
      </c>
    </row>
    <row r="1365" spans="1:2">
      <c r="A1365" s="6">
        <v>3832</v>
      </c>
      <c r="B1365" s="6" t="s">
        <v>1095</v>
      </c>
    </row>
    <row r="1366" spans="1:2">
      <c r="A1366" s="6">
        <v>3833</v>
      </c>
      <c r="B1366" s="6" t="s">
        <v>1095</v>
      </c>
    </row>
    <row r="1367" spans="1:2">
      <c r="A1367" s="6">
        <v>3835</v>
      </c>
      <c r="B1367" s="6" t="s">
        <v>1095</v>
      </c>
    </row>
    <row r="1368" spans="1:2">
      <c r="A1368" s="6">
        <v>3840</v>
      </c>
      <c r="B1368" s="6" t="s">
        <v>1095</v>
      </c>
    </row>
    <row r="1369" spans="1:2">
      <c r="A1369" s="6">
        <v>3841</v>
      </c>
      <c r="B1369" s="6" t="s">
        <v>1095</v>
      </c>
    </row>
    <row r="1370" spans="1:2">
      <c r="A1370" s="6">
        <v>3842</v>
      </c>
      <c r="B1370" s="6" t="s">
        <v>1095</v>
      </c>
    </row>
    <row r="1371" spans="1:2">
      <c r="A1371" s="6">
        <v>3844</v>
      </c>
      <c r="B1371" s="6" t="s">
        <v>1095</v>
      </c>
    </row>
    <row r="1372" spans="1:2">
      <c r="A1372" s="6">
        <v>3847</v>
      </c>
      <c r="B1372" s="6" t="s">
        <v>1095</v>
      </c>
    </row>
    <row r="1373" spans="1:2">
      <c r="A1373" s="6">
        <v>3850</v>
      </c>
      <c r="B1373" s="6" t="s">
        <v>1095</v>
      </c>
    </row>
    <row r="1374" spans="1:2">
      <c r="A1374" s="6">
        <v>3851</v>
      </c>
      <c r="B1374" s="6" t="s">
        <v>1095</v>
      </c>
    </row>
    <row r="1375" spans="1:2">
      <c r="A1375" s="6">
        <v>3852</v>
      </c>
      <c r="B1375" s="6" t="s">
        <v>1095</v>
      </c>
    </row>
    <row r="1376" spans="1:2">
      <c r="A1376" s="6">
        <v>3853</v>
      </c>
      <c r="B1376" s="6" t="s">
        <v>1095</v>
      </c>
    </row>
    <row r="1377" spans="1:2">
      <c r="A1377" s="6">
        <v>3854</v>
      </c>
      <c r="B1377" s="6" t="s">
        <v>1095</v>
      </c>
    </row>
    <row r="1378" spans="1:2">
      <c r="A1378" s="6">
        <v>3856</v>
      </c>
      <c r="B1378" s="6" t="s">
        <v>1095</v>
      </c>
    </row>
    <row r="1379" spans="1:2">
      <c r="A1379" s="6">
        <v>3857</v>
      </c>
      <c r="B1379" s="6" t="s">
        <v>1095</v>
      </c>
    </row>
    <row r="1380" spans="1:2">
      <c r="A1380" s="6">
        <v>3858</v>
      </c>
      <c r="B1380" s="6" t="s">
        <v>1095</v>
      </c>
    </row>
    <row r="1381" spans="1:2">
      <c r="A1381" s="6">
        <v>3859</v>
      </c>
      <c r="B1381" s="6" t="s">
        <v>1095</v>
      </c>
    </row>
    <row r="1382" spans="1:2">
      <c r="A1382" s="6">
        <v>3860</v>
      </c>
      <c r="B1382" s="6" t="s">
        <v>1095</v>
      </c>
    </row>
    <row r="1383" spans="1:2">
      <c r="A1383" s="6">
        <v>3862</v>
      </c>
      <c r="B1383" s="6" t="s">
        <v>1095</v>
      </c>
    </row>
    <row r="1384" spans="1:2">
      <c r="A1384" s="6">
        <v>3864</v>
      </c>
      <c r="B1384" s="6" t="s">
        <v>1095</v>
      </c>
    </row>
    <row r="1385" spans="1:2">
      <c r="A1385" s="6">
        <v>3865</v>
      </c>
      <c r="B1385" s="6" t="s">
        <v>1095</v>
      </c>
    </row>
    <row r="1386" spans="1:2">
      <c r="A1386" s="6">
        <v>3869</v>
      </c>
      <c r="B1386" s="6" t="s">
        <v>1095</v>
      </c>
    </row>
    <row r="1387" spans="1:2">
      <c r="A1387" s="6">
        <v>3870</v>
      </c>
      <c r="B1387" s="6" t="s">
        <v>1095</v>
      </c>
    </row>
    <row r="1388" spans="1:2">
      <c r="A1388" s="6">
        <v>3871</v>
      </c>
      <c r="B1388" s="6" t="s">
        <v>1095</v>
      </c>
    </row>
    <row r="1389" spans="1:2">
      <c r="A1389" s="6">
        <v>3873</v>
      </c>
      <c r="B1389" s="6" t="s">
        <v>1095</v>
      </c>
    </row>
    <row r="1390" spans="1:2">
      <c r="A1390" s="6">
        <v>3874</v>
      </c>
      <c r="B1390" s="6" t="s">
        <v>1095</v>
      </c>
    </row>
    <row r="1391" spans="1:2">
      <c r="A1391" s="6">
        <v>3875</v>
      </c>
      <c r="B1391" s="6" t="s">
        <v>1095</v>
      </c>
    </row>
    <row r="1392" spans="1:2">
      <c r="A1392" s="6">
        <v>3878</v>
      </c>
      <c r="B1392" s="6" t="s">
        <v>1095</v>
      </c>
    </row>
    <row r="1393" spans="1:2">
      <c r="A1393" s="6">
        <v>3880</v>
      </c>
      <c r="B1393" s="6" t="s">
        <v>1095</v>
      </c>
    </row>
    <row r="1394" spans="1:2">
      <c r="A1394" s="6">
        <v>3882</v>
      </c>
      <c r="B1394" s="6" t="s">
        <v>1095</v>
      </c>
    </row>
    <row r="1395" spans="1:2">
      <c r="A1395" s="6">
        <v>3885</v>
      </c>
      <c r="B1395" s="6" t="s">
        <v>1095</v>
      </c>
    </row>
    <row r="1396" spans="1:2">
      <c r="A1396" s="6">
        <v>3886</v>
      </c>
      <c r="B1396" s="6" t="s">
        <v>1095</v>
      </c>
    </row>
    <row r="1397" spans="1:2">
      <c r="A1397" s="6">
        <v>3887</v>
      </c>
      <c r="B1397" s="6" t="s">
        <v>1095</v>
      </c>
    </row>
    <row r="1398" spans="1:2">
      <c r="A1398" s="6">
        <v>3888</v>
      </c>
      <c r="B1398" s="6" t="s">
        <v>1095</v>
      </c>
    </row>
    <row r="1399" spans="1:2">
      <c r="A1399" s="6">
        <v>3889</v>
      </c>
      <c r="B1399" s="6" t="s">
        <v>1095</v>
      </c>
    </row>
    <row r="1400" spans="1:2">
      <c r="A1400" s="6">
        <v>3890</v>
      </c>
      <c r="B1400" s="6" t="s">
        <v>1095</v>
      </c>
    </row>
    <row r="1401" spans="1:2">
      <c r="A1401" s="6">
        <v>3891</v>
      </c>
      <c r="B1401" s="6" t="s">
        <v>1095</v>
      </c>
    </row>
    <row r="1402" spans="1:2">
      <c r="A1402" s="6">
        <v>3892</v>
      </c>
      <c r="B1402" s="6" t="s">
        <v>1095</v>
      </c>
    </row>
    <row r="1403" spans="1:2">
      <c r="A1403" s="6">
        <v>3893</v>
      </c>
      <c r="B1403" s="6" t="s">
        <v>1095</v>
      </c>
    </row>
    <row r="1404" spans="1:2">
      <c r="A1404" s="6">
        <v>3895</v>
      </c>
      <c r="B1404" s="6" t="s">
        <v>1095</v>
      </c>
    </row>
    <row r="1405" spans="1:2">
      <c r="A1405" s="6">
        <v>3896</v>
      </c>
      <c r="B1405" s="6" t="s">
        <v>1095</v>
      </c>
    </row>
    <row r="1406" spans="1:2">
      <c r="A1406" s="6">
        <v>3898</v>
      </c>
      <c r="B1406" s="6" t="s">
        <v>1095</v>
      </c>
    </row>
    <row r="1407" spans="1:2">
      <c r="A1407" s="6">
        <v>3900</v>
      </c>
      <c r="B1407" s="6" t="s">
        <v>1095</v>
      </c>
    </row>
    <row r="1408" spans="1:2">
      <c r="A1408" s="6">
        <v>3902</v>
      </c>
      <c r="B1408" s="6" t="s">
        <v>1095</v>
      </c>
    </row>
    <row r="1409" spans="1:2">
      <c r="A1409" s="6">
        <v>3903</v>
      </c>
      <c r="B1409" s="6" t="s">
        <v>1095</v>
      </c>
    </row>
    <row r="1410" spans="1:2">
      <c r="A1410" s="6">
        <v>3904</v>
      </c>
      <c r="B1410" s="6" t="s">
        <v>1095</v>
      </c>
    </row>
    <row r="1411" spans="1:2">
      <c r="A1411" s="6">
        <v>3909</v>
      </c>
      <c r="B1411" s="6" t="s">
        <v>1095</v>
      </c>
    </row>
    <row r="1412" spans="1:2">
      <c r="A1412" s="6">
        <v>3910</v>
      </c>
    </row>
    <row r="1413" spans="1:2">
      <c r="A1413" s="6">
        <v>3911</v>
      </c>
    </row>
    <row r="1414" spans="1:2">
      <c r="A1414" s="6">
        <v>3912</v>
      </c>
    </row>
    <row r="1415" spans="1:2">
      <c r="A1415" s="6">
        <v>3913</v>
      </c>
    </row>
    <row r="1416" spans="1:2">
      <c r="A1416" s="6">
        <v>3915</v>
      </c>
    </row>
    <row r="1417" spans="1:2">
      <c r="A1417" s="6">
        <v>3916</v>
      </c>
    </row>
    <row r="1418" spans="1:2">
      <c r="A1418" s="6">
        <v>3918</v>
      </c>
    </row>
    <row r="1419" spans="1:2">
      <c r="A1419" s="6">
        <v>3919</v>
      </c>
      <c r="B1419" s="6" t="s">
        <v>1095</v>
      </c>
    </row>
    <row r="1420" spans="1:2">
      <c r="A1420" s="6">
        <v>3920</v>
      </c>
      <c r="B1420" s="6" t="s">
        <v>1095</v>
      </c>
    </row>
    <row r="1421" spans="1:2">
      <c r="A1421" s="6">
        <v>3921</v>
      </c>
      <c r="B1421" s="6" t="s">
        <v>1095</v>
      </c>
    </row>
    <row r="1422" spans="1:2">
      <c r="A1422" s="6">
        <v>3922</v>
      </c>
      <c r="B1422" s="6" t="s">
        <v>1095</v>
      </c>
    </row>
    <row r="1423" spans="1:2">
      <c r="A1423" s="6">
        <v>3923</v>
      </c>
      <c r="B1423" s="6" t="s">
        <v>1095</v>
      </c>
    </row>
    <row r="1424" spans="1:2">
      <c r="A1424" s="6">
        <v>3925</v>
      </c>
      <c r="B1424" s="6" t="s">
        <v>1095</v>
      </c>
    </row>
    <row r="1425" spans="1:2">
      <c r="A1425" s="6">
        <v>3926</v>
      </c>
      <c r="B1425" s="6" t="s">
        <v>1095</v>
      </c>
    </row>
    <row r="1426" spans="1:2">
      <c r="A1426" s="6">
        <v>3927</v>
      </c>
    </row>
    <row r="1427" spans="1:2">
      <c r="A1427" s="6">
        <v>3928</v>
      </c>
      <c r="B1427" s="6" t="s">
        <v>1095</v>
      </c>
    </row>
    <row r="1428" spans="1:2">
      <c r="A1428" s="6">
        <v>3929</v>
      </c>
      <c r="B1428" s="6" t="s">
        <v>1095</v>
      </c>
    </row>
    <row r="1429" spans="1:2">
      <c r="A1429" s="6">
        <v>3930</v>
      </c>
    </row>
    <row r="1430" spans="1:2">
      <c r="A1430" s="6">
        <v>3931</v>
      </c>
    </row>
    <row r="1431" spans="1:2">
      <c r="A1431" s="6">
        <v>3933</v>
      </c>
    </row>
    <row r="1432" spans="1:2">
      <c r="A1432" s="6">
        <v>3934</v>
      </c>
      <c r="B1432" s="6" t="s">
        <v>1095</v>
      </c>
    </row>
    <row r="1433" spans="1:2">
      <c r="A1433" s="6">
        <v>3936</v>
      </c>
    </row>
    <row r="1434" spans="1:2">
      <c r="A1434" s="6">
        <v>3937</v>
      </c>
      <c r="B1434" s="6" t="s">
        <v>1095</v>
      </c>
    </row>
    <row r="1435" spans="1:2">
      <c r="A1435" s="6">
        <v>3938</v>
      </c>
    </row>
    <row r="1436" spans="1:2">
      <c r="A1436" s="6">
        <v>3939</v>
      </c>
      <c r="B1436" s="6" t="s">
        <v>1095</v>
      </c>
    </row>
    <row r="1437" spans="1:2">
      <c r="A1437" s="6">
        <v>3940</v>
      </c>
    </row>
    <row r="1438" spans="1:2">
      <c r="A1438" s="6">
        <v>3941</v>
      </c>
      <c r="B1438" s="6" t="s">
        <v>1095</v>
      </c>
    </row>
    <row r="1439" spans="1:2">
      <c r="A1439" s="6">
        <v>3942</v>
      </c>
      <c r="B1439" s="6" t="s">
        <v>1095</v>
      </c>
    </row>
    <row r="1440" spans="1:2">
      <c r="A1440" s="6">
        <v>3943</v>
      </c>
      <c r="B1440" s="6" t="s">
        <v>1095</v>
      </c>
    </row>
    <row r="1441" spans="1:2">
      <c r="A1441" s="6">
        <v>3944</v>
      </c>
      <c r="B1441" s="6" t="s">
        <v>1095</v>
      </c>
    </row>
    <row r="1442" spans="1:2">
      <c r="A1442" s="6">
        <v>3945</v>
      </c>
      <c r="B1442" s="6" t="s">
        <v>1095</v>
      </c>
    </row>
    <row r="1443" spans="1:2">
      <c r="A1443" s="6">
        <v>3946</v>
      </c>
      <c r="B1443" s="6" t="s">
        <v>1095</v>
      </c>
    </row>
    <row r="1444" spans="1:2">
      <c r="A1444" s="6">
        <v>3950</v>
      </c>
      <c r="B1444" s="6" t="s">
        <v>1095</v>
      </c>
    </row>
    <row r="1445" spans="1:2">
      <c r="A1445" s="6">
        <v>3951</v>
      </c>
      <c r="B1445" s="6" t="s">
        <v>1095</v>
      </c>
    </row>
    <row r="1446" spans="1:2">
      <c r="A1446" s="6">
        <v>3953</v>
      </c>
      <c r="B1446" s="6" t="s">
        <v>1095</v>
      </c>
    </row>
    <row r="1447" spans="1:2">
      <c r="A1447" s="6">
        <v>3954</v>
      </c>
      <c r="B1447" s="6" t="s">
        <v>1095</v>
      </c>
    </row>
    <row r="1448" spans="1:2">
      <c r="A1448" s="6">
        <v>3956</v>
      </c>
      <c r="B1448" s="6" t="s">
        <v>1095</v>
      </c>
    </row>
    <row r="1449" spans="1:2">
      <c r="A1449" s="6">
        <v>3957</v>
      </c>
      <c r="B1449" s="6" t="s">
        <v>1095</v>
      </c>
    </row>
    <row r="1450" spans="1:2">
      <c r="A1450" s="6">
        <v>3958</v>
      </c>
      <c r="B1450" s="6" t="s">
        <v>1095</v>
      </c>
    </row>
    <row r="1451" spans="1:2">
      <c r="A1451" s="6">
        <v>3959</v>
      </c>
      <c r="B1451" s="6" t="s">
        <v>1095</v>
      </c>
    </row>
    <row r="1452" spans="1:2">
      <c r="A1452" s="6">
        <v>3960</v>
      </c>
      <c r="B1452" s="6" t="s">
        <v>1095</v>
      </c>
    </row>
    <row r="1453" spans="1:2">
      <c r="A1453" s="6">
        <v>3962</v>
      </c>
      <c r="B1453" s="6" t="s">
        <v>1095</v>
      </c>
    </row>
    <row r="1454" spans="1:2">
      <c r="A1454" s="6">
        <v>3964</v>
      </c>
      <c r="B1454" s="6" t="s">
        <v>1095</v>
      </c>
    </row>
    <row r="1455" spans="1:2">
      <c r="A1455" s="6">
        <v>3965</v>
      </c>
      <c r="B1455" s="6" t="s">
        <v>1095</v>
      </c>
    </row>
    <row r="1456" spans="1:2">
      <c r="A1456" s="6">
        <v>3966</v>
      </c>
      <c r="B1456" s="6" t="s">
        <v>1095</v>
      </c>
    </row>
    <row r="1457" spans="1:2">
      <c r="A1457" s="6">
        <v>3967</v>
      </c>
      <c r="B1457" s="6" t="s">
        <v>1095</v>
      </c>
    </row>
    <row r="1458" spans="1:2">
      <c r="A1458" s="6">
        <v>3971</v>
      </c>
      <c r="B1458" s="6" t="s">
        <v>1095</v>
      </c>
    </row>
    <row r="1459" spans="1:2">
      <c r="A1459" s="6">
        <v>3975</v>
      </c>
    </row>
    <row r="1460" spans="1:2">
      <c r="A1460" s="6">
        <v>3976</v>
      </c>
    </row>
    <row r="1461" spans="1:2">
      <c r="A1461" s="6">
        <v>3977</v>
      </c>
      <c r="B1461" s="6" t="s">
        <v>1094</v>
      </c>
    </row>
    <row r="1462" spans="1:2">
      <c r="A1462" s="6">
        <v>3978</v>
      </c>
      <c r="B1462" s="6" t="s">
        <v>1095</v>
      </c>
    </row>
    <row r="1463" spans="1:2">
      <c r="A1463" s="6">
        <v>3979</v>
      </c>
      <c r="B1463" s="6" t="s">
        <v>1095</v>
      </c>
    </row>
    <row r="1464" spans="1:2">
      <c r="A1464" s="6">
        <v>3980</v>
      </c>
      <c r="B1464" s="6" t="s">
        <v>1095</v>
      </c>
    </row>
    <row r="1465" spans="1:2">
      <c r="A1465" s="6">
        <v>3981</v>
      </c>
      <c r="B1465" s="6" t="s">
        <v>1095</v>
      </c>
    </row>
    <row r="1466" spans="1:2">
      <c r="A1466" s="6">
        <v>3984</v>
      </c>
      <c r="B1466" s="6" t="s">
        <v>1095</v>
      </c>
    </row>
    <row r="1467" spans="1:2">
      <c r="A1467" s="6">
        <v>3987</v>
      </c>
      <c r="B1467" s="6" t="s">
        <v>1095</v>
      </c>
    </row>
    <row r="1468" spans="1:2">
      <c r="A1468" s="6">
        <v>3988</v>
      </c>
      <c r="B1468" s="6" t="s">
        <v>1095</v>
      </c>
    </row>
    <row r="1469" spans="1:2">
      <c r="A1469" s="6">
        <v>3990</v>
      </c>
      <c r="B1469" s="6" t="s">
        <v>1095</v>
      </c>
    </row>
    <row r="1470" spans="1:2">
      <c r="A1470" s="6">
        <v>3991</v>
      </c>
      <c r="B1470" s="6" t="s">
        <v>1095</v>
      </c>
    </row>
    <row r="1471" spans="1:2">
      <c r="A1471" s="6">
        <v>3992</v>
      </c>
      <c r="B1471" s="6" t="s">
        <v>1095</v>
      </c>
    </row>
    <row r="1472" spans="1:2">
      <c r="A1472" s="6">
        <v>3995</v>
      </c>
      <c r="B1472" s="6" t="s">
        <v>1095</v>
      </c>
    </row>
    <row r="1473" spans="1:2">
      <c r="A1473" s="6">
        <v>3996</v>
      </c>
      <c r="B1473" s="6" t="s">
        <v>1095</v>
      </c>
    </row>
    <row r="1474" spans="1:2">
      <c r="A1474" s="6">
        <v>4000</v>
      </c>
      <c r="B1474" s="6" t="s">
        <v>1095</v>
      </c>
    </row>
    <row r="1475" spans="1:2">
      <c r="A1475" s="6">
        <v>4001</v>
      </c>
      <c r="B1475" s="6" t="s">
        <v>1095</v>
      </c>
    </row>
    <row r="1476" spans="1:2">
      <c r="A1476" s="6">
        <v>4004</v>
      </c>
      <c r="B1476" s="6" t="s">
        <v>1095</v>
      </c>
    </row>
    <row r="1477" spans="1:2">
      <c r="A1477" s="6">
        <v>4005</v>
      </c>
      <c r="B1477" s="6" t="s">
        <v>1095</v>
      </c>
    </row>
    <row r="1478" spans="1:2">
      <c r="A1478" s="6">
        <v>4006</v>
      </c>
      <c r="B1478" s="6" t="s">
        <v>1095</v>
      </c>
    </row>
    <row r="1479" spans="1:2">
      <c r="A1479" s="6">
        <v>4007</v>
      </c>
      <c r="B1479" s="6" t="s">
        <v>1095</v>
      </c>
    </row>
    <row r="1480" spans="1:2">
      <c r="A1480" s="6">
        <v>4008</v>
      </c>
      <c r="B1480" s="6" t="s">
        <v>1095</v>
      </c>
    </row>
    <row r="1481" spans="1:2">
      <c r="A1481" s="6">
        <v>4009</v>
      </c>
      <c r="B1481" s="6" t="s">
        <v>1095</v>
      </c>
    </row>
    <row r="1482" spans="1:2">
      <c r="A1482" s="6">
        <v>4010</v>
      </c>
      <c r="B1482" s="6" t="s">
        <v>1095</v>
      </c>
    </row>
    <row r="1483" spans="1:2">
      <c r="A1483" s="6">
        <v>4011</v>
      </c>
      <c r="B1483" s="6" t="s">
        <v>1095</v>
      </c>
    </row>
    <row r="1484" spans="1:2">
      <c r="A1484" s="6">
        <v>4012</v>
      </c>
      <c r="B1484" s="6" t="s">
        <v>1095</v>
      </c>
    </row>
    <row r="1485" spans="1:2">
      <c r="A1485" s="6">
        <v>4013</v>
      </c>
      <c r="B1485" s="6" t="s">
        <v>1095</v>
      </c>
    </row>
    <row r="1486" spans="1:2">
      <c r="A1486" s="6">
        <v>4014</v>
      </c>
      <c r="B1486" s="6" t="s">
        <v>1095</v>
      </c>
    </row>
    <row r="1487" spans="1:2">
      <c r="A1487" s="6">
        <v>4017</v>
      </c>
      <c r="B1487" s="6" t="s">
        <v>1095</v>
      </c>
    </row>
    <row r="1488" spans="1:2">
      <c r="A1488" s="6">
        <v>4018</v>
      </c>
      <c r="B1488" s="6" t="s">
        <v>1095</v>
      </c>
    </row>
    <row r="1489" spans="1:2">
      <c r="A1489" s="6">
        <v>4019</v>
      </c>
      <c r="B1489" s="6" t="s">
        <v>1095</v>
      </c>
    </row>
    <row r="1490" spans="1:2">
      <c r="A1490" s="6">
        <v>4020</v>
      </c>
      <c r="B1490" s="6" t="s">
        <v>1095</v>
      </c>
    </row>
    <row r="1491" spans="1:2">
      <c r="A1491" s="6">
        <v>4021</v>
      </c>
      <c r="B1491" s="6" t="s">
        <v>1095</v>
      </c>
    </row>
    <row r="1492" spans="1:2">
      <c r="A1492" s="6">
        <v>4022</v>
      </c>
      <c r="B1492" s="6" t="s">
        <v>1095</v>
      </c>
    </row>
    <row r="1493" spans="1:2">
      <c r="A1493" s="6">
        <v>4025</v>
      </c>
      <c r="B1493" s="6" t="s">
        <v>1095</v>
      </c>
    </row>
    <row r="1494" spans="1:2">
      <c r="A1494" s="6">
        <v>4029</v>
      </c>
      <c r="B1494" s="6" t="s">
        <v>1095</v>
      </c>
    </row>
    <row r="1495" spans="1:2">
      <c r="A1495" s="6">
        <v>4030</v>
      </c>
      <c r="B1495" s="6" t="s">
        <v>1095</v>
      </c>
    </row>
    <row r="1496" spans="1:2">
      <c r="A1496" s="6">
        <v>4031</v>
      </c>
      <c r="B1496" s="6" t="s">
        <v>1095</v>
      </c>
    </row>
    <row r="1497" spans="1:2">
      <c r="A1497" s="6">
        <v>4032</v>
      </c>
      <c r="B1497" s="6" t="s">
        <v>1095</v>
      </c>
    </row>
    <row r="1498" spans="1:2">
      <c r="A1498" s="6">
        <v>4034</v>
      </c>
      <c r="B1498" s="6" t="s">
        <v>1095</v>
      </c>
    </row>
    <row r="1499" spans="1:2">
      <c r="A1499" s="6">
        <v>4035</v>
      </c>
      <c r="B1499" s="6" t="s">
        <v>1095</v>
      </c>
    </row>
    <row r="1500" spans="1:2">
      <c r="A1500" s="6">
        <v>4036</v>
      </c>
      <c r="B1500" s="6" t="s">
        <v>1095</v>
      </c>
    </row>
    <row r="1501" spans="1:2">
      <c r="A1501" s="6">
        <v>4037</v>
      </c>
      <c r="B1501" s="6" t="s">
        <v>1095</v>
      </c>
    </row>
    <row r="1502" spans="1:2">
      <c r="A1502" s="6">
        <v>4051</v>
      </c>
      <c r="B1502" s="6" t="s">
        <v>1095</v>
      </c>
    </row>
    <row r="1503" spans="1:2">
      <c r="A1503" s="6">
        <v>4053</v>
      </c>
      <c r="B1503" s="6" t="s">
        <v>1095</v>
      </c>
    </row>
    <row r="1504" spans="1:2">
      <c r="A1504" s="6">
        <v>4054</v>
      </c>
      <c r="B1504" s="6" t="s">
        <v>1095</v>
      </c>
    </row>
    <row r="1505" spans="1:2">
      <c r="A1505" s="6">
        <v>4055</v>
      </c>
      <c r="B1505" s="6" t="s">
        <v>1095</v>
      </c>
    </row>
    <row r="1506" spans="1:2">
      <c r="A1506" s="6">
        <v>4059</v>
      </c>
      <c r="B1506" s="6" t="s">
        <v>1095</v>
      </c>
    </row>
    <row r="1507" spans="1:2">
      <c r="A1507" s="6">
        <v>4060</v>
      </c>
      <c r="B1507" s="6" t="s">
        <v>1095</v>
      </c>
    </row>
    <row r="1508" spans="1:2">
      <c r="A1508" s="6">
        <v>4061</v>
      </c>
      <c r="B1508" s="6" t="s">
        <v>1095</v>
      </c>
    </row>
    <row r="1509" spans="1:2">
      <c r="A1509" s="6">
        <v>4064</v>
      </c>
      <c r="B1509" s="6" t="s">
        <v>1095</v>
      </c>
    </row>
    <row r="1510" spans="1:2">
      <c r="A1510" s="6">
        <v>4065</v>
      </c>
      <c r="B1510" s="6" t="s">
        <v>1095</v>
      </c>
    </row>
    <row r="1511" spans="1:2">
      <c r="A1511" s="6">
        <v>4066</v>
      </c>
      <c r="B1511" s="6" t="s">
        <v>1095</v>
      </c>
    </row>
    <row r="1512" spans="1:2">
      <c r="A1512" s="6">
        <v>4067</v>
      </c>
      <c r="B1512" s="6" t="s">
        <v>1095</v>
      </c>
    </row>
    <row r="1513" spans="1:2">
      <c r="A1513" s="6">
        <v>4068</v>
      </c>
      <c r="B1513" s="6" t="s">
        <v>1095</v>
      </c>
    </row>
    <row r="1514" spans="1:2">
      <c r="A1514" s="6">
        <v>4069</v>
      </c>
      <c r="B1514" s="6" t="s">
        <v>1095</v>
      </c>
    </row>
    <row r="1515" spans="1:2">
      <c r="A1515" s="6">
        <v>4070</v>
      </c>
      <c r="B1515" s="6" t="s">
        <v>1095</v>
      </c>
    </row>
    <row r="1516" spans="1:2">
      <c r="A1516" s="6">
        <v>4072</v>
      </c>
      <c r="B1516" s="6" t="s">
        <v>1095</v>
      </c>
    </row>
    <row r="1517" spans="1:2">
      <c r="A1517" s="6">
        <v>4073</v>
      </c>
      <c r="B1517" s="6" t="s">
        <v>1095</v>
      </c>
    </row>
    <row r="1518" spans="1:2">
      <c r="A1518" s="6">
        <v>4074</v>
      </c>
      <c r="B1518" s="6" t="s">
        <v>1095</v>
      </c>
    </row>
    <row r="1519" spans="1:2">
      <c r="A1519" s="6">
        <v>4075</v>
      </c>
      <c r="B1519" s="6" t="s">
        <v>1095</v>
      </c>
    </row>
    <row r="1520" spans="1:2">
      <c r="A1520" s="6">
        <v>4076</v>
      </c>
      <c r="B1520" s="6" t="s">
        <v>1095</v>
      </c>
    </row>
    <row r="1521" spans="1:2">
      <c r="A1521" s="6">
        <v>4077</v>
      </c>
      <c r="B1521" s="6" t="s">
        <v>1095</v>
      </c>
    </row>
    <row r="1522" spans="1:2">
      <c r="A1522" s="6">
        <v>4078</v>
      </c>
      <c r="B1522" s="6" t="s">
        <v>1095</v>
      </c>
    </row>
    <row r="1523" spans="1:2">
      <c r="A1523" s="6">
        <v>4101</v>
      </c>
      <c r="B1523" s="6" t="s">
        <v>1095</v>
      </c>
    </row>
    <row r="1524" spans="1:2">
      <c r="A1524" s="6">
        <v>4102</v>
      </c>
      <c r="B1524" s="6" t="s">
        <v>1095</v>
      </c>
    </row>
    <row r="1525" spans="1:2">
      <c r="A1525" s="6">
        <v>4103</v>
      </c>
      <c r="B1525" s="6" t="s">
        <v>1095</v>
      </c>
    </row>
    <row r="1526" spans="1:2">
      <c r="A1526" s="6">
        <v>4104</v>
      </c>
      <c r="B1526" s="6" t="s">
        <v>1095</v>
      </c>
    </row>
    <row r="1527" spans="1:2">
      <c r="A1527" s="6">
        <v>4105</v>
      </c>
      <c r="B1527" s="6" t="s">
        <v>1095</v>
      </c>
    </row>
    <row r="1528" spans="1:2">
      <c r="A1528" s="6">
        <v>4106</v>
      </c>
      <c r="B1528" s="6" t="s">
        <v>1095</v>
      </c>
    </row>
    <row r="1529" spans="1:2">
      <c r="A1529" s="6">
        <v>4107</v>
      </c>
      <c r="B1529" s="6" t="s">
        <v>1095</v>
      </c>
    </row>
    <row r="1530" spans="1:2">
      <c r="A1530" s="6">
        <v>4108</v>
      </c>
      <c r="B1530" s="6" t="s">
        <v>1095</v>
      </c>
    </row>
    <row r="1531" spans="1:2">
      <c r="A1531" s="6">
        <v>4109</v>
      </c>
      <c r="B1531" s="6" t="s">
        <v>1095</v>
      </c>
    </row>
    <row r="1532" spans="1:2">
      <c r="A1532" s="6">
        <v>4110</v>
      </c>
      <c r="B1532" s="6" t="s">
        <v>1095</v>
      </c>
    </row>
    <row r="1533" spans="1:2">
      <c r="A1533" s="6">
        <v>4111</v>
      </c>
      <c r="B1533" s="6" t="s">
        <v>1095</v>
      </c>
    </row>
    <row r="1534" spans="1:2">
      <c r="A1534" s="6">
        <v>4112</v>
      </c>
      <c r="B1534" s="6" t="s">
        <v>1095</v>
      </c>
    </row>
    <row r="1535" spans="1:2">
      <c r="A1535" s="6">
        <v>4113</v>
      </c>
      <c r="B1535" s="6" t="s">
        <v>1095</v>
      </c>
    </row>
    <row r="1536" spans="1:2">
      <c r="A1536" s="6">
        <v>4114</v>
      </c>
      <c r="B1536" s="6" t="s">
        <v>1095</v>
      </c>
    </row>
    <row r="1537" spans="1:2">
      <c r="A1537" s="6">
        <v>4115</v>
      </c>
      <c r="B1537" s="6" t="s">
        <v>1095</v>
      </c>
    </row>
    <row r="1538" spans="1:2">
      <c r="A1538" s="6">
        <v>4116</v>
      </c>
      <c r="B1538" s="6" t="s">
        <v>1095</v>
      </c>
    </row>
    <row r="1539" spans="1:2">
      <c r="A1539" s="6">
        <v>4117</v>
      </c>
      <c r="B1539" s="6" t="s">
        <v>1095</v>
      </c>
    </row>
    <row r="1540" spans="1:2">
      <c r="A1540" s="6">
        <v>4118</v>
      </c>
      <c r="B1540" s="6" t="s">
        <v>1095</v>
      </c>
    </row>
    <row r="1541" spans="1:2">
      <c r="A1541" s="6">
        <v>4119</v>
      </c>
      <c r="B1541" s="6" t="s">
        <v>1095</v>
      </c>
    </row>
    <row r="1542" spans="1:2">
      <c r="A1542" s="6">
        <v>4120</v>
      </c>
      <c r="B1542" s="6" t="s">
        <v>1095</v>
      </c>
    </row>
    <row r="1543" spans="1:2">
      <c r="A1543" s="6">
        <v>4121</v>
      </c>
      <c r="B1543" s="6" t="s">
        <v>1095</v>
      </c>
    </row>
    <row r="1544" spans="1:2">
      <c r="A1544" s="6">
        <v>4122</v>
      </c>
      <c r="B1544" s="6" t="s">
        <v>1095</v>
      </c>
    </row>
    <row r="1545" spans="1:2">
      <c r="A1545" s="6">
        <v>4123</v>
      </c>
      <c r="B1545" s="6" t="s">
        <v>1095</v>
      </c>
    </row>
    <row r="1546" spans="1:2">
      <c r="A1546" s="6">
        <v>4124</v>
      </c>
      <c r="B1546" s="6" t="s">
        <v>1095</v>
      </c>
    </row>
    <row r="1547" spans="1:2">
      <c r="A1547" s="6">
        <v>4125</v>
      </c>
      <c r="B1547" s="6" t="s">
        <v>1095</v>
      </c>
    </row>
    <row r="1548" spans="1:2">
      <c r="A1548" s="6">
        <v>4127</v>
      </c>
      <c r="B1548" s="6" t="s">
        <v>1095</v>
      </c>
    </row>
    <row r="1549" spans="1:2">
      <c r="A1549" s="6">
        <v>4128</v>
      </c>
      <c r="B1549" s="6" t="s">
        <v>1095</v>
      </c>
    </row>
    <row r="1550" spans="1:2">
      <c r="A1550" s="6">
        <v>4129</v>
      </c>
      <c r="B1550" s="6" t="s">
        <v>1095</v>
      </c>
    </row>
    <row r="1551" spans="1:2">
      <c r="A1551" s="6">
        <v>4130</v>
      </c>
      <c r="B1551" s="6" t="s">
        <v>1095</v>
      </c>
    </row>
    <row r="1552" spans="1:2">
      <c r="A1552" s="6">
        <v>4131</v>
      </c>
      <c r="B1552" s="6" t="s">
        <v>1095</v>
      </c>
    </row>
    <row r="1553" spans="1:2">
      <c r="A1553" s="6">
        <v>4132</v>
      </c>
      <c r="B1553" s="6" t="s">
        <v>1095</v>
      </c>
    </row>
    <row r="1554" spans="1:2">
      <c r="A1554" s="6">
        <v>4133</v>
      </c>
      <c r="B1554" s="6" t="s">
        <v>1095</v>
      </c>
    </row>
    <row r="1555" spans="1:2">
      <c r="A1555" s="6">
        <v>4151</v>
      </c>
      <c r="B1555" s="6" t="s">
        <v>1095</v>
      </c>
    </row>
    <row r="1556" spans="1:2">
      <c r="A1556" s="6">
        <v>4152</v>
      </c>
      <c r="B1556" s="6" t="s">
        <v>1095</v>
      </c>
    </row>
    <row r="1557" spans="1:2">
      <c r="A1557" s="6">
        <v>4153</v>
      </c>
      <c r="B1557" s="6" t="s">
        <v>1095</v>
      </c>
    </row>
    <row r="1558" spans="1:2">
      <c r="A1558" s="6">
        <v>4154</v>
      </c>
      <c r="B1558" s="6" t="s">
        <v>1095</v>
      </c>
    </row>
    <row r="1559" spans="1:2">
      <c r="A1559" s="6">
        <v>4155</v>
      </c>
      <c r="B1559" s="6" t="s">
        <v>1095</v>
      </c>
    </row>
    <row r="1560" spans="1:2">
      <c r="A1560" s="6">
        <v>4156</v>
      </c>
      <c r="B1560" s="6" t="s">
        <v>1095</v>
      </c>
    </row>
    <row r="1561" spans="1:2">
      <c r="A1561" s="6">
        <v>4157</v>
      </c>
      <c r="B1561" s="6" t="s">
        <v>1095</v>
      </c>
    </row>
    <row r="1562" spans="1:2">
      <c r="A1562" s="6">
        <v>4158</v>
      </c>
      <c r="B1562" s="6" t="s">
        <v>1095</v>
      </c>
    </row>
    <row r="1563" spans="1:2">
      <c r="A1563" s="6">
        <v>4159</v>
      </c>
      <c r="B1563" s="6" t="s">
        <v>1095</v>
      </c>
    </row>
    <row r="1564" spans="1:2">
      <c r="A1564" s="6">
        <v>4160</v>
      </c>
      <c r="B1564" s="6" t="s">
        <v>1095</v>
      </c>
    </row>
    <row r="1565" spans="1:2">
      <c r="A1565" s="6">
        <v>4161</v>
      </c>
      <c r="B1565" s="6" t="s">
        <v>1095</v>
      </c>
    </row>
    <row r="1566" spans="1:2">
      <c r="A1566" s="6">
        <v>4163</v>
      </c>
      <c r="B1566" s="6" t="s">
        <v>1095</v>
      </c>
    </row>
    <row r="1567" spans="1:2">
      <c r="A1567" s="6">
        <v>4164</v>
      </c>
      <c r="B1567" s="6" t="s">
        <v>1095</v>
      </c>
    </row>
    <row r="1568" spans="1:2">
      <c r="A1568" s="6">
        <v>4165</v>
      </c>
      <c r="B1568" s="6" t="s">
        <v>1095</v>
      </c>
    </row>
    <row r="1569" spans="1:2">
      <c r="A1569" s="6">
        <v>4169</v>
      </c>
      <c r="B1569" s="6" t="s">
        <v>1095</v>
      </c>
    </row>
    <row r="1570" spans="1:2">
      <c r="A1570" s="6">
        <v>4170</v>
      </c>
      <c r="B1570" s="6" t="s">
        <v>1095</v>
      </c>
    </row>
    <row r="1571" spans="1:2">
      <c r="A1571" s="6">
        <v>4171</v>
      </c>
      <c r="B1571" s="6" t="s">
        <v>1095</v>
      </c>
    </row>
    <row r="1572" spans="1:2">
      <c r="A1572" s="6">
        <v>4172</v>
      </c>
      <c r="B1572" s="6" t="s">
        <v>1095</v>
      </c>
    </row>
    <row r="1573" spans="1:2">
      <c r="A1573" s="6">
        <v>4173</v>
      </c>
      <c r="B1573" s="6" t="s">
        <v>1095</v>
      </c>
    </row>
    <row r="1574" spans="1:2">
      <c r="A1574" s="6">
        <v>4174</v>
      </c>
      <c r="B1574" s="6" t="s">
        <v>1095</v>
      </c>
    </row>
    <row r="1575" spans="1:2">
      <c r="A1575" s="6">
        <v>4178</v>
      </c>
      <c r="B1575" s="6" t="s">
        <v>1095</v>
      </c>
    </row>
    <row r="1576" spans="1:2">
      <c r="A1576" s="6">
        <v>4179</v>
      </c>
      <c r="B1576" s="6" t="s">
        <v>1095</v>
      </c>
    </row>
    <row r="1577" spans="1:2">
      <c r="A1577" s="6">
        <v>4183</v>
      </c>
      <c r="B1577" s="6" t="s">
        <v>1095</v>
      </c>
    </row>
    <row r="1578" spans="1:2">
      <c r="A1578" s="6">
        <v>4184</v>
      </c>
      <c r="B1578" s="6" t="s">
        <v>1095</v>
      </c>
    </row>
    <row r="1579" spans="1:2">
      <c r="A1579" s="6">
        <v>4205</v>
      </c>
      <c r="B1579" s="6" t="s">
        <v>1095</v>
      </c>
    </row>
    <row r="1580" spans="1:2">
      <c r="A1580" s="6">
        <v>4207</v>
      </c>
      <c r="B1580" s="6" t="s">
        <v>1095</v>
      </c>
    </row>
    <row r="1581" spans="1:2">
      <c r="A1581" s="6">
        <v>4208</v>
      </c>
      <c r="B1581" s="6" t="s">
        <v>1095</v>
      </c>
    </row>
    <row r="1582" spans="1:2">
      <c r="A1582" s="6">
        <v>4209</v>
      </c>
      <c r="B1582" s="6" t="s">
        <v>1095</v>
      </c>
    </row>
    <row r="1583" spans="1:2">
      <c r="A1583" s="6">
        <v>4210</v>
      </c>
      <c r="B1583" s="6" t="s">
        <v>1095</v>
      </c>
    </row>
    <row r="1584" spans="1:2">
      <c r="A1584" s="6">
        <v>4211</v>
      </c>
      <c r="B1584" s="6" t="s">
        <v>1095</v>
      </c>
    </row>
    <row r="1585" spans="1:2">
      <c r="A1585" s="6">
        <v>4212</v>
      </c>
      <c r="B1585" s="6" t="s">
        <v>1095</v>
      </c>
    </row>
    <row r="1586" spans="1:2">
      <c r="A1586" s="6">
        <v>4213</v>
      </c>
      <c r="B1586" s="6" t="s">
        <v>1095</v>
      </c>
    </row>
    <row r="1587" spans="1:2">
      <c r="A1587" s="6">
        <v>4214</v>
      </c>
      <c r="B1587" s="6" t="s">
        <v>1095</v>
      </c>
    </row>
    <row r="1588" spans="1:2">
      <c r="A1588" s="6">
        <v>4215</v>
      </c>
      <c r="B1588" s="6" t="s">
        <v>1095</v>
      </c>
    </row>
    <row r="1589" spans="1:2">
      <c r="A1589" s="6">
        <v>4216</v>
      </c>
      <c r="B1589" s="6" t="s">
        <v>1095</v>
      </c>
    </row>
    <row r="1590" spans="1:2">
      <c r="A1590" s="6">
        <v>4217</v>
      </c>
      <c r="B1590" s="6" t="s">
        <v>1095</v>
      </c>
    </row>
    <row r="1591" spans="1:2">
      <c r="A1591" s="6">
        <v>4218</v>
      </c>
      <c r="B1591" s="6" t="s">
        <v>1095</v>
      </c>
    </row>
    <row r="1592" spans="1:2">
      <c r="A1592" s="6">
        <v>4219</v>
      </c>
      <c r="B1592" s="6" t="s">
        <v>1095</v>
      </c>
    </row>
    <row r="1593" spans="1:2">
      <c r="A1593" s="6">
        <v>4220</v>
      </c>
      <c r="B1593" s="6" t="s">
        <v>1095</v>
      </c>
    </row>
    <row r="1594" spans="1:2">
      <c r="A1594" s="6">
        <v>4221</v>
      </c>
      <c r="B1594" s="6" t="s">
        <v>1095</v>
      </c>
    </row>
    <row r="1595" spans="1:2">
      <c r="A1595" s="6">
        <v>4222</v>
      </c>
      <c r="B1595" s="6" t="s">
        <v>1095</v>
      </c>
    </row>
    <row r="1596" spans="1:2">
      <c r="A1596" s="6">
        <v>4223</v>
      </c>
      <c r="B1596" s="6" t="s">
        <v>1095</v>
      </c>
    </row>
    <row r="1597" spans="1:2">
      <c r="A1597" s="6">
        <v>4224</v>
      </c>
      <c r="B1597" s="6" t="s">
        <v>1095</v>
      </c>
    </row>
    <row r="1598" spans="1:2">
      <c r="A1598" s="6">
        <v>4225</v>
      </c>
      <c r="B1598" s="6" t="s">
        <v>1095</v>
      </c>
    </row>
    <row r="1599" spans="1:2">
      <c r="A1599" s="6">
        <v>4226</v>
      </c>
      <c r="B1599" s="6" t="s">
        <v>1095</v>
      </c>
    </row>
    <row r="1600" spans="1:2">
      <c r="A1600" s="6">
        <v>4227</v>
      </c>
      <c r="B1600" s="6" t="s">
        <v>1095</v>
      </c>
    </row>
    <row r="1601" spans="1:2">
      <c r="A1601" s="6">
        <v>4228</v>
      </c>
      <c r="B1601" s="6" t="s">
        <v>1095</v>
      </c>
    </row>
    <row r="1602" spans="1:2">
      <c r="A1602" s="6">
        <v>4229</v>
      </c>
      <c r="B1602" s="6" t="s">
        <v>1095</v>
      </c>
    </row>
    <row r="1603" spans="1:2">
      <c r="A1603" s="6">
        <v>4230</v>
      </c>
      <c r="B1603" s="6" t="s">
        <v>1095</v>
      </c>
    </row>
    <row r="1604" spans="1:2">
      <c r="A1604" s="6">
        <v>4270</v>
      </c>
      <c r="B1604" s="6" t="s">
        <v>1095</v>
      </c>
    </row>
    <row r="1605" spans="1:2">
      <c r="A1605" s="6">
        <v>4271</v>
      </c>
      <c r="B1605" s="6" t="s">
        <v>1095</v>
      </c>
    </row>
    <row r="1606" spans="1:2">
      <c r="A1606" s="6">
        <v>4272</v>
      </c>
      <c r="B1606" s="6" t="s">
        <v>1095</v>
      </c>
    </row>
    <row r="1607" spans="1:2">
      <c r="A1607" s="6">
        <v>4275</v>
      </c>
      <c r="B1607" s="6" t="s">
        <v>1095</v>
      </c>
    </row>
    <row r="1608" spans="1:2">
      <c r="A1608" s="6">
        <v>4280</v>
      </c>
      <c r="B1608" s="6" t="s">
        <v>1095</v>
      </c>
    </row>
    <row r="1609" spans="1:2">
      <c r="A1609" s="6">
        <v>4285</v>
      </c>
      <c r="B1609" s="6" t="s">
        <v>1095</v>
      </c>
    </row>
    <row r="1610" spans="1:2">
      <c r="A1610" s="6">
        <v>4287</v>
      </c>
      <c r="B1610" s="6" t="s">
        <v>1095</v>
      </c>
    </row>
    <row r="1611" spans="1:2">
      <c r="A1611" s="6">
        <v>4300</v>
      </c>
      <c r="B1611" s="6" t="s">
        <v>1095</v>
      </c>
    </row>
    <row r="1612" spans="1:2">
      <c r="A1612" s="6">
        <v>4301</v>
      </c>
      <c r="B1612" s="6" t="s">
        <v>1095</v>
      </c>
    </row>
    <row r="1613" spans="1:2">
      <c r="A1613" s="6">
        <v>4303</v>
      </c>
      <c r="B1613" s="6" t="s">
        <v>1095</v>
      </c>
    </row>
    <row r="1614" spans="1:2">
      <c r="A1614" s="6">
        <v>4304</v>
      </c>
      <c r="B1614" s="6" t="s">
        <v>1095</v>
      </c>
    </row>
    <row r="1615" spans="1:2">
      <c r="A1615" s="6">
        <v>4305</v>
      </c>
      <c r="B1615" s="6" t="s">
        <v>1095</v>
      </c>
    </row>
    <row r="1616" spans="1:2">
      <c r="A1616" s="6">
        <v>4306</v>
      </c>
      <c r="B1616" s="6" t="s">
        <v>1095</v>
      </c>
    </row>
    <row r="1617" spans="1:2">
      <c r="A1617" s="6">
        <v>4307</v>
      </c>
      <c r="B1617" s="6" t="s">
        <v>1095</v>
      </c>
    </row>
    <row r="1618" spans="1:2">
      <c r="A1618" s="6">
        <v>4309</v>
      </c>
      <c r="B1618" s="6" t="s">
        <v>1095</v>
      </c>
    </row>
    <row r="1619" spans="1:2">
      <c r="A1619" s="6">
        <v>4310</v>
      </c>
      <c r="B1619" s="6" t="s">
        <v>1095</v>
      </c>
    </row>
    <row r="1620" spans="1:2">
      <c r="A1620" s="6">
        <v>4311</v>
      </c>
      <c r="B1620" s="6" t="s">
        <v>1095</v>
      </c>
    </row>
    <row r="1621" spans="1:2">
      <c r="A1621" s="6">
        <v>4312</v>
      </c>
      <c r="B1621" s="6" t="s">
        <v>1095</v>
      </c>
    </row>
    <row r="1622" spans="1:2">
      <c r="A1622" s="6">
        <v>4313</v>
      </c>
      <c r="B1622" s="6" t="s">
        <v>1095</v>
      </c>
    </row>
    <row r="1623" spans="1:2">
      <c r="A1623" s="6">
        <v>4340</v>
      </c>
      <c r="B1623" s="6" t="s">
        <v>1095</v>
      </c>
    </row>
    <row r="1624" spans="1:2">
      <c r="A1624" s="6">
        <v>4341</v>
      </c>
      <c r="B1624" s="6" t="s">
        <v>1095</v>
      </c>
    </row>
    <row r="1625" spans="1:2">
      <c r="A1625" s="6">
        <v>4342</v>
      </c>
      <c r="B1625" s="6" t="s">
        <v>1095</v>
      </c>
    </row>
    <row r="1626" spans="1:2">
      <c r="A1626" s="6">
        <v>4343</v>
      </c>
      <c r="B1626" s="6" t="s">
        <v>1095</v>
      </c>
    </row>
    <row r="1627" spans="1:2">
      <c r="A1627" s="6">
        <v>4344</v>
      </c>
      <c r="B1627" s="6" t="s">
        <v>1095</v>
      </c>
    </row>
    <row r="1628" spans="1:2">
      <c r="A1628" s="6">
        <v>4345</v>
      </c>
      <c r="B1628" s="6" t="s">
        <v>1095</v>
      </c>
    </row>
    <row r="1629" spans="1:2">
      <c r="A1629" s="6">
        <v>4346</v>
      </c>
      <c r="B1629" s="6" t="s">
        <v>1095</v>
      </c>
    </row>
    <row r="1630" spans="1:2">
      <c r="A1630" s="6">
        <v>4347</v>
      </c>
      <c r="B1630" s="6" t="s">
        <v>1095</v>
      </c>
    </row>
    <row r="1631" spans="1:2">
      <c r="A1631" s="6">
        <v>4350</v>
      </c>
      <c r="B1631" s="6" t="s">
        <v>1095</v>
      </c>
    </row>
    <row r="1632" spans="1:2">
      <c r="A1632" s="6">
        <v>4352</v>
      </c>
      <c r="B1632" s="6" t="s">
        <v>1095</v>
      </c>
    </row>
    <row r="1633" spans="1:2">
      <c r="A1633" s="6">
        <v>4353</v>
      </c>
      <c r="B1633" s="6" t="s">
        <v>1095</v>
      </c>
    </row>
    <row r="1634" spans="1:2">
      <c r="A1634" s="6">
        <v>4354</v>
      </c>
      <c r="B1634" s="6" t="s">
        <v>1095</v>
      </c>
    </row>
    <row r="1635" spans="1:2">
      <c r="A1635" s="6">
        <v>4355</v>
      </c>
      <c r="B1635" s="6" t="s">
        <v>1095</v>
      </c>
    </row>
    <row r="1636" spans="1:2">
      <c r="A1636" s="6">
        <v>4356</v>
      </c>
      <c r="B1636" s="6" t="s">
        <v>1095</v>
      </c>
    </row>
    <row r="1637" spans="1:2">
      <c r="A1637" s="6">
        <v>4357</v>
      </c>
      <c r="B1637" s="6" t="s">
        <v>1095</v>
      </c>
    </row>
    <row r="1638" spans="1:2">
      <c r="A1638" s="6">
        <v>4358</v>
      </c>
      <c r="B1638" s="6" t="s">
        <v>1095</v>
      </c>
    </row>
    <row r="1639" spans="1:2">
      <c r="A1639" s="6">
        <v>4359</v>
      </c>
      <c r="B1639" s="6" t="s">
        <v>1095</v>
      </c>
    </row>
    <row r="1640" spans="1:2">
      <c r="A1640" s="6">
        <v>4360</v>
      </c>
      <c r="B1640" s="6" t="s">
        <v>1095</v>
      </c>
    </row>
    <row r="1641" spans="1:2">
      <c r="A1641" s="6">
        <v>4361</v>
      </c>
      <c r="B1641" s="6" t="s">
        <v>1095</v>
      </c>
    </row>
    <row r="1642" spans="1:2">
      <c r="A1642" s="6">
        <v>4362</v>
      </c>
      <c r="B1642" s="6" t="s">
        <v>1095</v>
      </c>
    </row>
    <row r="1643" spans="1:2">
      <c r="A1643" s="6">
        <v>4363</v>
      </c>
      <c r="B1643" s="6" t="s">
        <v>1095</v>
      </c>
    </row>
    <row r="1644" spans="1:2">
      <c r="A1644" s="6">
        <v>4364</v>
      </c>
      <c r="B1644" s="6" t="s">
        <v>1095</v>
      </c>
    </row>
    <row r="1645" spans="1:2">
      <c r="A1645" s="6">
        <v>4365</v>
      </c>
      <c r="B1645" s="6" t="s">
        <v>1095</v>
      </c>
    </row>
    <row r="1646" spans="1:2">
      <c r="A1646" s="6">
        <v>4370</v>
      </c>
      <c r="B1646" s="6" t="s">
        <v>1095</v>
      </c>
    </row>
    <row r="1647" spans="1:2">
      <c r="A1647" s="6">
        <v>4371</v>
      </c>
      <c r="B1647" s="6" t="s">
        <v>1095</v>
      </c>
    </row>
    <row r="1648" spans="1:2">
      <c r="A1648" s="6">
        <v>4372</v>
      </c>
      <c r="B1648" s="6" t="s">
        <v>1095</v>
      </c>
    </row>
    <row r="1649" spans="1:2">
      <c r="A1649" s="6">
        <v>4373</v>
      </c>
      <c r="B1649" s="6" t="s">
        <v>1095</v>
      </c>
    </row>
    <row r="1650" spans="1:2">
      <c r="A1650" s="6">
        <v>4374</v>
      </c>
      <c r="B1650" s="6" t="s">
        <v>1095</v>
      </c>
    </row>
    <row r="1651" spans="1:2">
      <c r="A1651" s="6">
        <v>4375</v>
      </c>
      <c r="B1651" s="6" t="s">
        <v>1095</v>
      </c>
    </row>
    <row r="1652" spans="1:2">
      <c r="A1652" s="6">
        <v>4376</v>
      </c>
      <c r="B1652" s="6" t="s">
        <v>1095</v>
      </c>
    </row>
    <row r="1653" spans="1:2">
      <c r="A1653" s="6">
        <v>4377</v>
      </c>
      <c r="B1653" s="6" t="s">
        <v>1095</v>
      </c>
    </row>
    <row r="1654" spans="1:2">
      <c r="A1654" s="6">
        <v>4378</v>
      </c>
      <c r="B1654" s="6" t="s">
        <v>1095</v>
      </c>
    </row>
    <row r="1655" spans="1:2">
      <c r="A1655" s="6">
        <v>4380</v>
      </c>
      <c r="B1655" s="6" t="s">
        <v>1095</v>
      </c>
    </row>
    <row r="1656" spans="1:2">
      <c r="A1656" s="6">
        <v>4381</v>
      </c>
      <c r="B1656" s="6" t="s">
        <v>1095</v>
      </c>
    </row>
    <row r="1657" spans="1:2">
      <c r="A1657" s="6">
        <v>4382</v>
      </c>
      <c r="B1657" s="6" t="s">
        <v>1095</v>
      </c>
    </row>
    <row r="1658" spans="1:2">
      <c r="A1658" s="6">
        <v>4383</v>
      </c>
      <c r="B1658" s="6" t="s">
        <v>1095</v>
      </c>
    </row>
    <row r="1659" spans="1:2">
      <c r="A1659" s="6">
        <v>4384</v>
      </c>
      <c r="B1659" s="6" t="s">
        <v>1095</v>
      </c>
    </row>
    <row r="1660" spans="1:2">
      <c r="A1660" s="6">
        <v>4385</v>
      </c>
      <c r="B1660" s="6" t="s">
        <v>1095</v>
      </c>
    </row>
    <row r="1661" spans="1:2">
      <c r="A1661" s="6">
        <v>4387</v>
      </c>
      <c r="B1661" s="6" t="s">
        <v>1095</v>
      </c>
    </row>
    <row r="1662" spans="1:2">
      <c r="A1662" s="6">
        <v>4388</v>
      </c>
      <c r="B1662" s="6" t="s">
        <v>1095</v>
      </c>
    </row>
    <row r="1663" spans="1:2">
      <c r="A1663" s="6">
        <v>4390</v>
      </c>
      <c r="B1663" s="6" t="s">
        <v>1095</v>
      </c>
    </row>
    <row r="1664" spans="1:2">
      <c r="A1664" s="6">
        <v>4400</v>
      </c>
      <c r="B1664" s="6" t="s">
        <v>1095</v>
      </c>
    </row>
    <row r="1665" spans="1:2">
      <c r="A1665" s="6">
        <v>4401</v>
      </c>
      <c r="B1665" s="6" t="s">
        <v>1095</v>
      </c>
    </row>
    <row r="1666" spans="1:2">
      <c r="A1666" s="6">
        <v>4402</v>
      </c>
      <c r="B1666" s="6" t="s">
        <v>1095</v>
      </c>
    </row>
    <row r="1667" spans="1:2">
      <c r="A1667" s="6">
        <v>4403</v>
      </c>
      <c r="B1667" s="6" t="s">
        <v>1095</v>
      </c>
    </row>
    <row r="1668" spans="1:2">
      <c r="A1668" s="6">
        <v>4404</v>
      </c>
      <c r="B1668" s="6" t="s">
        <v>1095</v>
      </c>
    </row>
    <row r="1669" spans="1:2">
      <c r="A1669" s="6">
        <v>4405</v>
      </c>
      <c r="B1669" s="6" t="s">
        <v>1095</v>
      </c>
    </row>
    <row r="1670" spans="1:2">
      <c r="A1670" s="6">
        <v>4406</v>
      </c>
      <c r="B1670" s="6" t="s">
        <v>1095</v>
      </c>
    </row>
    <row r="1671" spans="1:2">
      <c r="A1671" s="6">
        <v>4407</v>
      </c>
      <c r="B1671" s="6" t="s">
        <v>1095</v>
      </c>
    </row>
    <row r="1672" spans="1:2">
      <c r="A1672" s="6">
        <v>4408</v>
      </c>
      <c r="B1672" s="6" t="s">
        <v>1095</v>
      </c>
    </row>
    <row r="1673" spans="1:2">
      <c r="A1673" s="6">
        <v>4410</v>
      </c>
      <c r="B1673" s="6" t="s">
        <v>1095</v>
      </c>
    </row>
    <row r="1674" spans="1:2">
      <c r="A1674" s="6">
        <v>4411</v>
      </c>
      <c r="B1674" s="6" t="s">
        <v>1095</v>
      </c>
    </row>
    <row r="1675" spans="1:2">
      <c r="A1675" s="6">
        <v>4412</v>
      </c>
      <c r="B1675" s="6" t="s">
        <v>1095</v>
      </c>
    </row>
    <row r="1676" spans="1:2">
      <c r="A1676" s="6">
        <v>4413</v>
      </c>
      <c r="B1676" s="6" t="s">
        <v>1095</v>
      </c>
    </row>
    <row r="1677" spans="1:2">
      <c r="A1677" s="6">
        <v>4415</v>
      </c>
      <c r="B1677" s="6" t="s">
        <v>1095</v>
      </c>
    </row>
    <row r="1678" spans="1:2">
      <c r="A1678" s="6">
        <v>4416</v>
      </c>
      <c r="B1678" s="6" t="s">
        <v>1095</v>
      </c>
    </row>
    <row r="1679" spans="1:2">
      <c r="A1679" s="6">
        <v>4417</v>
      </c>
      <c r="B1679" s="6" t="s">
        <v>1095</v>
      </c>
    </row>
    <row r="1680" spans="1:2">
      <c r="A1680" s="6">
        <v>4418</v>
      </c>
      <c r="B1680" s="6" t="s">
        <v>1095</v>
      </c>
    </row>
    <row r="1681" spans="1:2">
      <c r="A1681" s="6">
        <v>4419</v>
      </c>
      <c r="B1681" s="6" t="s">
        <v>1095</v>
      </c>
    </row>
    <row r="1682" spans="1:2">
      <c r="A1682" s="6">
        <v>4420</v>
      </c>
      <c r="B1682" s="6" t="s">
        <v>1095</v>
      </c>
    </row>
    <row r="1683" spans="1:2">
      <c r="A1683" s="6">
        <v>4421</v>
      </c>
      <c r="B1683" s="6" t="s">
        <v>1095</v>
      </c>
    </row>
    <row r="1684" spans="1:2">
      <c r="A1684" s="6">
        <v>4422</v>
      </c>
      <c r="B1684" s="6" t="s">
        <v>1095</v>
      </c>
    </row>
    <row r="1685" spans="1:2">
      <c r="A1685" s="6">
        <v>4423</v>
      </c>
      <c r="B1685" s="6" t="s">
        <v>1095</v>
      </c>
    </row>
    <row r="1686" spans="1:2">
      <c r="A1686" s="6">
        <v>4424</v>
      </c>
      <c r="B1686" s="6" t="s">
        <v>1095</v>
      </c>
    </row>
    <row r="1687" spans="1:2">
      <c r="A1687" s="6">
        <v>4425</v>
      </c>
      <c r="B1687" s="6" t="s">
        <v>1095</v>
      </c>
    </row>
    <row r="1688" spans="1:2">
      <c r="A1688" s="6">
        <v>4426</v>
      </c>
      <c r="B1688" s="6" t="s">
        <v>1095</v>
      </c>
    </row>
    <row r="1689" spans="1:2">
      <c r="A1689" s="6">
        <v>4427</v>
      </c>
      <c r="B1689" s="6" t="s">
        <v>1095</v>
      </c>
    </row>
    <row r="1690" spans="1:2">
      <c r="A1690" s="6">
        <v>4428</v>
      </c>
      <c r="B1690" s="6" t="s">
        <v>1095</v>
      </c>
    </row>
    <row r="1691" spans="1:2">
      <c r="A1691" s="6">
        <v>4454</v>
      </c>
      <c r="B1691" s="6" t="s">
        <v>1095</v>
      </c>
    </row>
    <row r="1692" spans="1:2">
      <c r="A1692" s="6">
        <v>4455</v>
      </c>
      <c r="B1692" s="6" t="s">
        <v>1095</v>
      </c>
    </row>
    <row r="1693" spans="1:2">
      <c r="A1693" s="6">
        <v>4461</v>
      </c>
      <c r="B1693" s="6" t="s">
        <v>1095</v>
      </c>
    </row>
    <row r="1694" spans="1:2">
      <c r="A1694" s="6">
        <v>4462</v>
      </c>
      <c r="B1694" s="6" t="s">
        <v>1095</v>
      </c>
    </row>
    <row r="1695" spans="1:2">
      <c r="A1695" s="6">
        <v>4465</v>
      </c>
      <c r="B1695" s="6" t="s">
        <v>1095</v>
      </c>
    </row>
    <row r="1696" spans="1:2">
      <c r="A1696" s="6">
        <v>4467</v>
      </c>
      <c r="B1696" s="6" t="s">
        <v>1095</v>
      </c>
    </row>
    <row r="1697" spans="1:2">
      <c r="A1697" s="6">
        <v>4468</v>
      </c>
      <c r="B1697" s="6" t="s">
        <v>1095</v>
      </c>
    </row>
    <row r="1698" spans="1:2">
      <c r="A1698" s="6">
        <v>4470</v>
      </c>
      <c r="B1698" s="6" t="s">
        <v>1095</v>
      </c>
    </row>
    <row r="1699" spans="1:2">
      <c r="A1699" s="6">
        <v>4471</v>
      </c>
      <c r="B1699" s="6" t="s">
        <v>1095</v>
      </c>
    </row>
    <row r="1700" spans="1:2">
      <c r="A1700" s="6">
        <v>4472</v>
      </c>
      <c r="B1700" s="6" t="s">
        <v>1095</v>
      </c>
    </row>
    <row r="1701" spans="1:2">
      <c r="A1701" s="6">
        <v>4474</v>
      </c>
      <c r="B1701" s="6" t="s">
        <v>1095</v>
      </c>
    </row>
    <row r="1702" spans="1:2">
      <c r="A1702" s="6">
        <v>4475</v>
      </c>
      <c r="B1702" s="6" t="s">
        <v>1095</v>
      </c>
    </row>
    <row r="1703" spans="1:2">
      <c r="A1703" s="6">
        <v>4477</v>
      </c>
      <c r="B1703" s="6" t="s">
        <v>1095</v>
      </c>
    </row>
    <row r="1704" spans="1:2">
      <c r="A1704" s="6">
        <v>4478</v>
      </c>
      <c r="B1704" s="6" t="s">
        <v>1095</v>
      </c>
    </row>
    <row r="1705" spans="1:2">
      <c r="A1705" s="6">
        <v>4479</v>
      </c>
      <c r="B1705" s="6" t="s">
        <v>1095</v>
      </c>
    </row>
    <row r="1706" spans="1:2">
      <c r="A1706" s="6">
        <v>4480</v>
      </c>
      <c r="B1706" s="6" t="s">
        <v>1095</v>
      </c>
    </row>
    <row r="1707" spans="1:2">
      <c r="A1707" s="6">
        <v>4481</v>
      </c>
      <c r="B1707" s="6" t="s">
        <v>1095</v>
      </c>
    </row>
    <row r="1708" spans="1:2">
      <c r="A1708" s="6">
        <v>4482</v>
      </c>
      <c r="B1708" s="6" t="s">
        <v>1095</v>
      </c>
    </row>
    <row r="1709" spans="1:2">
      <c r="A1709" s="6">
        <v>4486</v>
      </c>
      <c r="B1709" s="6" t="s">
        <v>1095</v>
      </c>
    </row>
    <row r="1710" spans="1:2">
      <c r="A1710" s="6">
        <v>4487</v>
      </c>
      <c r="B1710" s="6" t="s">
        <v>1095</v>
      </c>
    </row>
    <row r="1711" spans="1:2">
      <c r="A1711" s="6">
        <v>4488</v>
      </c>
      <c r="B1711" s="6" t="s">
        <v>1095</v>
      </c>
    </row>
    <row r="1712" spans="1:2">
      <c r="A1712" s="6">
        <v>4489</v>
      </c>
      <c r="B1712" s="6" t="s">
        <v>1095</v>
      </c>
    </row>
    <row r="1713" spans="1:2">
      <c r="A1713" s="6">
        <v>4490</v>
      </c>
      <c r="B1713" s="6" t="s">
        <v>1095</v>
      </c>
    </row>
    <row r="1714" spans="1:2">
      <c r="A1714" s="6">
        <v>4491</v>
      </c>
      <c r="B1714" s="6" t="s">
        <v>1095</v>
      </c>
    </row>
    <row r="1715" spans="1:2">
      <c r="A1715" s="6">
        <v>4492</v>
      </c>
      <c r="B1715" s="6" t="s">
        <v>1095</v>
      </c>
    </row>
    <row r="1716" spans="1:2">
      <c r="A1716" s="6">
        <v>4493</v>
      </c>
      <c r="B1716" s="6" t="s">
        <v>1095</v>
      </c>
    </row>
    <row r="1717" spans="1:2">
      <c r="A1717" s="6">
        <v>4494</v>
      </c>
      <c r="B1717" s="6" t="s">
        <v>1095</v>
      </c>
    </row>
    <row r="1718" spans="1:2">
      <c r="A1718" s="6">
        <v>4496</v>
      </c>
      <c r="B1718" s="6" t="s">
        <v>1095</v>
      </c>
    </row>
    <row r="1719" spans="1:2">
      <c r="A1719" s="6">
        <v>4497</v>
      </c>
      <c r="B1719" s="6" t="s">
        <v>1095</v>
      </c>
    </row>
    <row r="1720" spans="1:2">
      <c r="A1720" s="6">
        <v>4498</v>
      </c>
      <c r="B1720" s="6" t="s">
        <v>1095</v>
      </c>
    </row>
    <row r="1721" spans="1:2">
      <c r="A1721" s="6">
        <v>4500</v>
      </c>
      <c r="B1721" s="6" t="s">
        <v>1095</v>
      </c>
    </row>
    <row r="1722" spans="1:2">
      <c r="A1722" s="6">
        <v>4501</v>
      </c>
      <c r="B1722" s="6" t="s">
        <v>1095</v>
      </c>
    </row>
    <row r="1723" spans="1:2">
      <c r="A1723" s="6">
        <v>4502</v>
      </c>
      <c r="B1723" s="6" t="s">
        <v>1095</v>
      </c>
    </row>
    <row r="1724" spans="1:2">
      <c r="A1724" s="6">
        <v>4503</v>
      </c>
      <c r="B1724" s="6" t="s">
        <v>1095</v>
      </c>
    </row>
    <row r="1725" spans="1:2">
      <c r="A1725" s="6">
        <v>4504</v>
      </c>
      <c r="B1725" s="6" t="s">
        <v>1095</v>
      </c>
    </row>
    <row r="1726" spans="1:2">
      <c r="A1726" s="6">
        <v>4505</v>
      </c>
      <c r="B1726" s="6" t="s">
        <v>1095</v>
      </c>
    </row>
    <row r="1727" spans="1:2">
      <c r="A1727" s="6">
        <v>4506</v>
      </c>
      <c r="B1727" s="6" t="s">
        <v>1095</v>
      </c>
    </row>
    <row r="1728" spans="1:2">
      <c r="A1728" s="6">
        <v>4507</v>
      </c>
      <c r="B1728" s="6" t="s">
        <v>1095</v>
      </c>
    </row>
    <row r="1729" spans="1:2">
      <c r="A1729" s="6">
        <v>4508</v>
      </c>
      <c r="B1729" s="6" t="s">
        <v>1095</v>
      </c>
    </row>
    <row r="1730" spans="1:2">
      <c r="A1730" s="6">
        <v>4509</v>
      </c>
      <c r="B1730" s="6" t="s">
        <v>1095</v>
      </c>
    </row>
    <row r="1731" spans="1:2">
      <c r="A1731" s="6">
        <v>4510</v>
      </c>
      <c r="B1731" s="6" t="s">
        <v>1095</v>
      </c>
    </row>
    <row r="1732" spans="1:2">
      <c r="A1732" s="6">
        <v>4511</v>
      </c>
      <c r="B1732" s="6" t="s">
        <v>1095</v>
      </c>
    </row>
    <row r="1733" spans="1:2">
      <c r="A1733" s="6">
        <v>4512</v>
      </c>
      <c r="B1733" s="6" t="s">
        <v>1095</v>
      </c>
    </row>
    <row r="1734" spans="1:2">
      <c r="A1734" s="6">
        <v>4514</v>
      </c>
      <c r="B1734" s="6" t="s">
        <v>1095</v>
      </c>
    </row>
    <row r="1735" spans="1:2">
      <c r="A1735" s="6">
        <v>4515</v>
      </c>
      <c r="B1735" s="6" t="s">
        <v>1095</v>
      </c>
    </row>
    <row r="1736" spans="1:2">
      <c r="A1736" s="6">
        <v>4516</v>
      </c>
      <c r="B1736" s="6" t="s">
        <v>1095</v>
      </c>
    </row>
    <row r="1737" spans="1:2">
      <c r="A1737" s="6">
        <v>4517</v>
      </c>
      <c r="B1737" s="6" t="s">
        <v>1095</v>
      </c>
    </row>
    <row r="1738" spans="1:2">
      <c r="A1738" s="6">
        <v>4518</v>
      </c>
      <c r="B1738" s="6" t="s">
        <v>1095</v>
      </c>
    </row>
    <row r="1739" spans="1:2">
      <c r="A1739" s="6">
        <v>4519</v>
      </c>
      <c r="B1739" s="6" t="s">
        <v>1095</v>
      </c>
    </row>
    <row r="1740" spans="1:2">
      <c r="A1740" s="6">
        <v>4520</v>
      </c>
      <c r="B1740" s="6" t="s">
        <v>1095</v>
      </c>
    </row>
    <row r="1741" spans="1:2">
      <c r="A1741" s="6">
        <v>4521</v>
      </c>
      <c r="B1741" s="6" t="s">
        <v>1095</v>
      </c>
    </row>
    <row r="1742" spans="1:2">
      <c r="A1742" s="6">
        <v>4550</v>
      </c>
      <c r="B1742" s="6" t="s">
        <v>1095</v>
      </c>
    </row>
    <row r="1743" spans="1:2">
      <c r="A1743" s="6">
        <v>4551</v>
      </c>
      <c r="B1743" s="6" t="s">
        <v>1095</v>
      </c>
    </row>
    <row r="1744" spans="1:2">
      <c r="A1744" s="6">
        <v>4552</v>
      </c>
      <c r="B1744" s="6" t="s">
        <v>1095</v>
      </c>
    </row>
    <row r="1745" spans="1:2">
      <c r="A1745" s="6">
        <v>4553</v>
      </c>
      <c r="B1745" s="6" t="s">
        <v>1095</v>
      </c>
    </row>
    <row r="1746" spans="1:2">
      <c r="A1746" s="6">
        <v>4554</v>
      </c>
      <c r="B1746" s="6" t="s">
        <v>1095</v>
      </c>
    </row>
    <row r="1747" spans="1:2">
      <c r="A1747" s="6">
        <v>4555</v>
      </c>
      <c r="B1747" s="6" t="s">
        <v>1095</v>
      </c>
    </row>
    <row r="1748" spans="1:2">
      <c r="A1748" s="6">
        <v>4556</v>
      </c>
      <c r="B1748" s="6" t="s">
        <v>1095</v>
      </c>
    </row>
    <row r="1749" spans="1:2">
      <c r="A1749" s="6">
        <v>4557</v>
      </c>
      <c r="B1749" s="6" t="s">
        <v>1095</v>
      </c>
    </row>
    <row r="1750" spans="1:2">
      <c r="A1750" s="6">
        <v>4558</v>
      </c>
      <c r="B1750" s="6" t="s">
        <v>1095</v>
      </c>
    </row>
    <row r="1751" spans="1:2">
      <c r="A1751" s="6">
        <v>4559</v>
      </c>
      <c r="B1751" s="6" t="s">
        <v>1095</v>
      </c>
    </row>
    <row r="1752" spans="1:2">
      <c r="A1752" s="6">
        <v>4560</v>
      </c>
      <c r="B1752" s="6" t="s">
        <v>1095</v>
      </c>
    </row>
    <row r="1753" spans="1:2">
      <c r="A1753" s="6">
        <v>4561</v>
      </c>
      <c r="B1753" s="6" t="s">
        <v>1095</v>
      </c>
    </row>
    <row r="1754" spans="1:2">
      <c r="A1754" s="6">
        <v>4562</v>
      </c>
      <c r="B1754" s="6" t="s">
        <v>1095</v>
      </c>
    </row>
    <row r="1755" spans="1:2">
      <c r="A1755" s="6">
        <v>4563</v>
      </c>
      <c r="B1755" s="6" t="s">
        <v>1095</v>
      </c>
    </row>
    <row r="1756" spans="1:2">
      <c r="A1756" s="6">
        <v>4564</v>
      </c>
      <c r="B1756" s="6" t="s">
        <v>1095</v>
      </c>
    </row>
    <row r="1757" spans="1:2">
      <c r="A1757" s="6">
        <v>4565</v>
      </c>
      <c r="B1757" s="6" t="s">
        <v>1095</v>
      </c>
    </row>
    <row r="1758" spans="1:2">
      <c r="A1758" s="6">
        <v>4566</v>
      </c>
      <c r="B1758" s="6" t="s">
        <v>1095</v>
      </c>
    </row>
    <row r="1759" spans="1:2">
      <c r="A1759" s="6">
        <v>4567</v>
      </c>
      <c r="B1759" s="6" t="s">
        <v>1095</v>
      </c>
    </row>
    <row r="1760" spans="1:2">
      <c r="A1760" s="6">
        <v>4568</v>
      </c>
      <c r="B1760" s="6" t="s">
        <v>1095</v>
      </c>
    </row>
    <row r="1761" spans="1:2">
      <c r="A1761" s="6">
        <v>4569</v>
      </c>
      <c r="B1761" s="6" t="s">
        <v>1095</v>
      </c>
    </row>
    <row r="1762" spans="1:2">
      <c r="A1762" s="6">
        <v>4570</v>
      </c>
      <c r="B1762" s="6" t="s">
        <v>1095</v>
      </c>
    </row>
    <row r="1763" spans="1:2">
      <c r="A1763" s="6">
        <v>4571</v>
      </c>
      <c r="B1763" s="6" t="s">
        <v>1095</v>
      </c>
    </row>
    <row r="1764" spans="1:2">
      <c r="A1764" s="6">
        <v>4572</v>
      </c>
      <c r="B1764" s="6" t="s">
        <v>1095</v>
      </c>
    </row>
    <row r="1765" spans="1:2">
      <c r="A1765" s="6">
        <v>4573</v>
      </c>
      <c r="B1765" s="6" t="s">
        <v>1095</v>
      </c>
    </row>
    <row r="1766" spans="1:2">
      <c r="A1766" s="6">
        <v>4574</v>
      </c>
      <c r="B1766" s="6" t="s">
        <v>1095</v>
      </c>
    </row>
    <row r="1767" spans="1:2">
      <c r="A1767" s="6">
        <v>4575</v>
      </c>
      <c r="B1767" s="6" t="s">
        <v>1095</v>
      </c>
    </row>
    <row r="1768" spans="1:2">
      <c r="A1768" s="6">
        <v>4580</v>
      </c>
      <c r="B1768" s="6" t="s">
        <v>1095</v>
      </c>
    </row>
    <row r="1769" spans="1:2">
      <c r="A1769" s="6">
        <v>4581</v>
      </c>
      <c r="B1769" s="6" t="s">
        <v>1095</v>
      </c>
    </row>
    <row r="1770" spans="1:2">
      <c r="A1770" s="6">
        <v>4600</v>
      </c>
      <c r="B1770" s="6" t="s">
        <v>1095</v>
      </c>
    </row>
    <row r="1771" spans="1:2">
      <c r="A1771" s="6">
        <v>4601</v>
      </c>
      <c r="B1771" s="6" t="s">
        <v>1095</v>
      </c>
    </row>
    <row r="1772" spans="1:2">
      <c r="A1772" s="6">
        <v>4605</v>
      </c>
      <c r="B1772" s="6" t="s">
        <v>1095</v>
      </c>
    </row>
    <row r="1773" spans="1:2">
      <c r="A1773" s="6">
        <v>4606</v>
      </c>
      <c r="B1773" s="6" t="s">
        <v>1095</v>
      </c>
    </row>
    <row r="1774" spans="1:2">
      <c r="A1774" s="6">
        <v>4608</v>
      </c>
      <c r="B1774" s="6" t="s">
        <v>1095</v>
      </c>
    </row>
    <row r="1775" spans="1:2">
      <c r="A1775" s="6">
        <v>4610</v>
      </c>
      <c r="B1775" s="6" t="s">
        <v>1095</v>
      </c>
    </row>
    <row r="1776" spans="1:2">
      <c r="A1776" s="6">
        <v>4611</v>
      </c>
      <c r="B1776" s="6" t="s">
        <v>1095</v>
      </c>
    </row>
    <row r="1777" spans="1:2">
      <c r="A1777" s="6">
        <v>4612</v>
      </c>
      <c r="B1777" s="6" t="s">
        <v>1095</v>
      </c>
    </row>
    <row r="1778" spans="1:2">
      <c r="A1778" s="6">
        <v>4613</v>
      </c>
      <c r="B1778" s="6" t="s">
        <v>1095</v>
      </c>
    </row>
    <row r="1779" spans="1:2">
      <c r="A1779" s="6">
        <v>4614</v>
      </c>
      <c r="B1779" s="6" t="s">
        <v>1095</v>
      </c>
    </row>
    <row r="1780" spans="1:2">
      <c r="A1780" s="6">
        <v>4615</v>
      </c>
      <c r="B1780" s="6" t="s">
        <v>1095</v>
      </c>
    </row>
    <row r="1781" spans="1:2">
      <c r="A1781" s="6">
        <v>4620</v>
      </c>
      <c r="B1781" s="6" t="s">
        <v>1095</v>
      </c>
    </row>
    <row r="1782" spans="1:2">
      <c r="A1782" s="6">
        <v>4621</v>
      </c>
      <c r="B1782" s="6" t="s">
        <v>1095</v>
      </c>
    </row>
    <row r="1783" spans="1:2">
      <c r="A1783" s="6">
        <v>4625</v>
      </c>
      <c r="B1783" s="6" t="s">
        <v>1095</v>
      </c>
    </row>
    <row r="1784" spans="1:2">
      <c r="A1784" s="6">
        <v>4626</v>
      </c>
      <c r="B1784" s="6" t="s">
        <v>1095</v>
      </c>
    </row>
    <row r="1785" spans="1:2">
      <c r="A1785" s="6">
        <v>4627</v>
      </c>
      <c r="B1785" s="6" t="s">
        <v>1095</v>
      </c>
    </row>
    <row r="1786" spans="1:2">
      <c r="A1786" s="6">
        <v>4630</v>
      </c>
      <c r="B1786" s="6" t="s">
        <v>1095</v>
      </c>
    </row>
    <row r="1787" spans="1:2">
      <c r="A1787" s="6">
        <v>4650</v>
      </c>
      <c r="B1787" s="6" t="s">
        <v>1095</v>
      </c>
    </row>
    <row r="1788" spans="1:2">
      <c r="A1788" s="6">
        <v>4655</v>
      </c>
      <c r="B1788" s="6" t="s">
        <v>1095</v>
      </c>
    </row>
    <row r="1789" spans="1:2">
      <c r="A1789" s="6">
        <v>4659</v>
      </c>
      <c r="B1789" s="6" t="s">
        <v>1095</v>
      </c>
    </row>
    <row r="1790" spans="1:2">
      <c r="A1790" s="6">
        <v>4660</v>
      </c>
      <c r="B1790" s="6" t="s">
        <v>1095</v>
      </c>
    </row>
    <row r="1791" spans="1:2">
      <c r="A1791" s="6">
        <v>4662</v>
      </c>
      <c r="B1791" s="6" t="s">
        <v>1095</v>
      </c>
    </row>
    <row r="1792" spans="1:2">
      <c r="A1792" s="6">
        <v>4670</v>
      </c>
      <c r="B1792" s="6" t="s">
        <v>1095</v>
      </c>
    </row>
    <row r="1793" spans="1:2">
      <c r="A1793" s="6">
        <v>4671</v>
      </c>
      <c r="B1793" s="6" t="s">
        <v>1095</v>
      </c>
    </row>
    <row r="1794" spans="1:2">
      <c r="A1794" s="6">
        <v>4673</v>
      </c>
      <c r="B1794" s="6" t="s">
        <v>1095</v>
      </c>
    </row>
    <row r="1795" spans="1:2">
      <c r="A1795" s="6">
        <v>4674</v>
      </c>
      <c r="B1795" s="6" t="s">
        <v>1095</v>
      </c>
    </row>
    <row r="1796" spans="1:2">
      <c r="A1796" s="6">
        <v>4676</v>
      </c>
      <c r="B1796" s="6" t="s">
        <v>1095</v>
      </c>
    </row>
    <row r="1797" spans="1:2">
      <c r="A1797" s="6">
        <v>4677</v>
      </c>
      <c r="B1797" s="6" t="s">
        <v>1095</v>
      </c>
    </row>
    <row r="1798" spans="1:2">
      <c r="A1798" s="6">
        <v>4678</v>
      </c>
      <c r="B1798" s="6" t="s">
        <v>1095</v>
      </c>
    </row>
    <row r="1799" spans="1:2">
      <c r="A1799" s="6">
        <v>4680</v>
      </c>
      <c r="B1799" s="6" t="s">
        <v>1095</v>
      </c>
    </row>
    <row r="1800" spans="1:2">
      <c r="A1800" s="6">
        <v>4694</v>
      </c>
      <c r="B1800" s="6" t="s">
        <v>1095</v>
      </c>
    </row>
    <row r="1801" spans="1:2">
      <c r="A1801" s="6">
        <v>4695</v>
      </c>
      <c r="B1801" s="6" t="s">
        <v>1095</v>
      </c>
    </row>
    <row r="1802" spans="1:2">
      <c r="A1802" s="6">
        <v>4697</v>
      </c>
      <c r="B1802" s="6" t="s">
        <v>1095</v>
      </c>
    </row>
    <row r="1803" spans="1:2">
      <c r="A1803" s="6">
        <v>4699</v>
      </c>
      <c r="B1803" s="6" t="s">
        <v>1095</v>
      </c>
    </row>
    <row r="1804" spans="1:2">
      <c r="A1804" s="6">
        <v>4700</v>
      </c>
      <c r="B1804" s="6" t="s">
        <v>1095</v>
      </c>
    </row>
    <row r="1805" spans="1:2">
      <c r="A1805" s="6">
        <v>4701</v>
      </c>
      <c r="B1805" s="6" t="s">
        <v>1095</v>
      </c>
    </row>
    <row r="1806" spans="1:2">
      <c r="A1806" s="6">
        <v>4702</v>
      </c>
      <c r="B1806" s="6" t="s">
        <v>1095</v>
      </c>
    </row>
    <row r="1807" spans="1:2">
      <c r="A1807" s="6">
        <v>4703</v>
      </c>
      <c r="B1807" s="6" t="s">
        <v>1095</v>
      </c>
    </row>
    <row r="1808" spans="1:2">
      <c r="A1808" s="6">
        <v>4704</v>
      </c>
      <c r="B1808" s="6" t="s">
        <v>1095</v>
      </c>
    </row>
    <row r="1809" spans="1:2">
      <c r="A1809" s="6">
        <v>4705</v>
      </c>
      <c r="B1809" s="6" t="s">
        <v>1095</v>
      </c>
    </row>
    <row r="1810" spans="1:2">
      <c r="A1810" s="6">
        <v>4706</v>
      </c>
      <c r="B1810" s="6" t="s">
        <v>1095</v>
      </c>
    </row>
    <row r="1811" spans="1:2">
      <c r="A1811" s="6">
        <v>4707</v>
      </c>
      <c r="B1811" s="6" t="s">
        <v>1095</v>
      </c>
    </row>
    <row r="1812" spans="1:2">
      <c r="A1812" s="6">
        <v>4709</v>
      </c>
      <c r="B1812" s="6" t="s">
        <v>1095</v>
      </c>
    </row>
    <row r="1813" spans="1:2">
      <c r="A1813" s="6">
        <v>4710</v>
      </c>
      <c r="B1813" s="6" t="s">
        <v>1095</v>
      </c>
    </row>
    <row r="1814" spans="1:2">
      <c r="A1814" s="6">
        <v>4711</v>
      </c>
      <c r="B1814" s="6" t="s">
        <v>1095</v>
      </c>
    </row>
    <row r="1815" spans="1:2">
      <c r="A1815" s="6">
        <v>4712</v>
      </c>
      <c r="B1815" s="6" t="s">
        <v>1095</v>
      </c>
    </row>
    <row r="1816" spans="1:2">
      <c r="A1816" s="6">
        <v>4713</v>
      </c>
      <c r="B1816" s="6" t="s">
        <v>1095</v>
      </c>
    </row>
    <row r="1817" spans="1:2">
      <c r="A1817" s="6">
        <v>4714</v>
      </c>
      <c r="B1817" s="6" t="s">
        <v>1095</v>
      </c>
    </row>
    <row r="1818" spans="1:2">
      <c r="A1818" s="6">
        <v>4715</v>
      </c>
      <c r="B1818" s="6" t="s">
        <v>1095</v>
      </c>
    </row>
    <row r="1819" spans="1:2">
      <c r="A1819" s="6">
        <v>4716</v>
      </c>
      <c r="B1819" s="6" t="s">
        <v>1095</v>
      </c>
    </row>
    <row r="1820" spans="1:2">
      <c r="A1820" s="6">
        <v>4717</v>
      </c>
      <c r="B1820" s="6" t="s">
        <v>1095</v>
      </c>
    </row>
    <row r="1821" spans="1:2">
      <c r="A1821" s="6">
        <v>4718</v>
      </c>
      <c r="B1821" s="6" t="s">
        <v>1095</v>
      </c>
    </row>
    <row r="1822" spans="1:2">
      <c r="A1822" s="6">
        <v>4719</v>
      </c>
      <c r="B1822" s="6" t="s">
        <v>1095</v>
      </c>
    </row>
    <row r="1823" spans="1:2">
      <c r="A1823" s="6">
        <v>4720</v>
      </c>
      <c r="B1823" s="6" t="s">
        <v>1095</v>
      </c>
    </row>
    <row r="1824" spans="1:2">
      <c r="A1824" s="6">
        <v>4721</v>
      </c>
      <c r="B1824" s="6" t="s">
        <v>1095</v>
      </c>
    </row>
    <row r="1825" spans="1:2">
      <c r="A1825" s="6">
        <v>4722</v>
      </c>
      <c r="B1825" s="6" t="s">
        <v>1095</v>
      </c>
    </row>
    <row r="1826" spans="1:2">
      <c r="A1826" s="6">
        <v>4723</v>
      </c>
      <c r="B1826" s="6" t="s">
        <v>1095</v>
      </c>
    </row>
    <row r="1827" spans="1:2">
      <c r="A1827" s="6">
        <v>4724</v>
      </c>
      <c r="B1827" s="6" t="s">
        <v>1095</v>
      </c>
    </row>
    <row r="1828" spans="1:2">
      <c r="A1828" s="6">
        <v>4725</v>
      </c>
      <c r="B1828" s="6" t="s">
        <v>1095</v>
      </c>
    </row>
    <row r="1829" spans="1:2">
      <c r="A1829" s="6">
        <v>4726</v>
      </c>
      <c r="B1829" s="6" t="s">
        <v>1095</v>
      </c>
    </row>
    <row r="1830" spans="1:2">
      <c r="A1830" s="6">
        <v>4727</v>
      </c>
      <c r="B1830" s="6" t="s">
        <v>1095</v>
      </c>
    </row>
    <row r="1831" spans="1:2">
      <c r="A1831" s="6">
        <v>4728</v>
      </c>
      <c r="B1831" s="6" t="s">
        <v>1095</v>
      </c>
    </row>
    <row r="1832" spans="1:2">
      <c r="A1832" s="6">
        <v>4730</v>
      </c>
      <c r="B1832" s="6" t="s">
        <v>1095</v>
      </c>
    </row>
    <row r="1833" spans="1:2">
      <c r="A1833" s="6">
        <v>4731</v>
      </c>
      <c r="B1833" s="6" t="s">
        <v>1095</v>
      </c>
    </row>
    <row r="1834" spans="1:2">
      <c r="A1834" s="6">
        <v>4732</v>
      </c>
      <c r="B1834" s="6" t="s">
        <v>1095</v>
      </c>
    </row>
    <row r="1835" spans="1:2">
      <c r="A1835" s="6">
        <v>4733</v>
      </c>
      <c r="B1835" s="6" t="s">
        <v>1095</v>
      </c>
    </row>
    <row r="1836" spans="1:2">
      <c r="A1836" s="6">
        <v>4735</v>
      </c>
      <c r="B1836" s="6" t="s">
        <v>1095</v>
      </c>
    </row>
    <row r="1837" spans="1:2">
      <c r="A1837" s="6">
        <v>4736</v>
      </c>
      <c r="B1837" s="6" t="s">
        <v>1095</v>
      </c>
    </row>
    <row r="1838" spans="1:2">
      <c r="A1838" s="6">
        <v>4737</v>
      </c>
      <c r="B1838" s="6" t="s">
        <v>1095</v>
      </c>
    </row>
    <row r="1839" spans="1:2">
      <c r="A1839" s="6">
        <v>4738</v>
      </c>
      <c r="B1839" s="6" t="s">
        <v>1095</v>
      </c>
    </row>
    <row r="1840" spans="1:2">
      <c r="A1840" s="6">
        <v>4739</v>
      </c>
      <c r="B1840" s="6" t="s">
        <v>1095</v>
      </c>
    </row>
    <row r="1841" spans="1:2">
      <c r="A1841" s="6">
        <v>4740</v>
      </c>
      <c r="B1841" s="6" t="s">
        <v>1095</v>
      </c>
    </row>
    <row r="1842" spans="1:2">
      <c r="A1842" s="6">
        <v>4741</v>
      </c>
      <c r="B1842" s="6" t="s">
        <v>1095</v>
      </c>
    </row>
    <row r="1843" spans="1:2">
      <c r="A1843" s="6">
        <v>4742</v>
      </c>
      <c r="B1843" s="6" t="s">
        <v>1095</v>
      </c>
    </row>
    <row r="1844" spans="1:2">
      <c r="A1844" s="6">
        <v>4743</v>
      </c>
      <c r="B1844" s="6" t="s">
        <v>1095</v>
      </c>
    </row>
    <row r="1845" spans="1:2">
      <c r="A1845" s="6">
        <v>4744</v>
      </c>
      <c r="B1845" s="6" t="s">
        <v>1095</v>
      </c>
    </row>
    <row r="1846" spans="1:2">
      <c r="A1846" s="6">
        <v>4745</v>
      </c>
      <c r="B1846" s="6" t="s">
        <v>1095</v>
      </c>
    </row>
    <row r="1847" spans="1:2">
      <c r="A1847" s="6">
        <v>4746</v>
      </c>
      <c r="B1847" s="6" t="s">
        <v>1095</v>
      </c>
    </row>
    <row r="1848" spans="1:2">
      <c r="A1848" s="6">
        <v>4750</v>
      </c>
      <c r="B1848" s="6" t="s">
        <v>1095</v>
      </c>
    </row>
    <row r="1849" spans="1:2">
      <c r="A1849" s="6">
        <v>4751</v>
      </c>
      <c r="B1849" s="6" t="s">
        <v>1095</v>
      </c>
    </row>
    <row r="1850" spans="1:2">
      <c r="A1850" s="6">
        <v>4753</v>
      </c>
      <c r="B1850" s="6" t="s">
        <v>1095</v>
      </c>
    </row>
    <row r="1851" spans="1:2">
      <c r="A1851" s="6">
        <v>4754</v>
      </c>
      <c r="B1851" s="6" t="s">
        <v>1095</v>
      </c>
    </row>
    <row r="1852" spans="1:2">
      <c r="A1852" s="6">
        <v>4756</v>
      </c>
      <c r="B1852" s="6" t="s">
        <v>1095</v>
      </c>
    </row>
    <row r="1853" spans="1:2">
      <c r="A1853" s="6">
        <v>4757</v>
      </c>
      <c r="B1853" s="6" t="s">
        <v>1095</v>
      </c>
    </row>
    <row r="1854" spans="1:2">
      <c r="A1854" s="6">
        <v>4798</v>
      </c>
      <c r="B1854" s="6" t="s">
        <v>1095</v>
      </c>
    </row>
    <row r="1855" spans="1:2">
      <c r="A1855" s="6">
        <v>4799</v>
      </c>
      <c r="B1855" s="6" t="s">
        <v>1095</v>
      </c>
    </row>
    <row r="1856" spans="1:2">
      <c r="A1856" s="6">
        <v>4800</v>
      </c>
      <c r="B1856" s="6" t="s">
        <v>1095</v>
      </c>
    </row>
    <row r="1857" spans="1:2">
      <c r="A1857" s="6">
        <v>4801</v>
      </c>
      <c r="B1857" s="6" t="s">
        <v>1095</v>
      </c>
    </row>
    <row r="1858" spans="1:2">
      <c r="A1858" s="6">
        <v>4802</v>
      </c>
      <c r="B1858" s="6" t="s">
        <v>1095</v>
      </c>
    </row>
    <row r="1859" spans="1:2">
      <c r="A1859" s="6">
        <v>4803</v>
      </c>
      <c r="B1859" s="6" t="s">
        <v>1095</v>
      </c>
    </row>
    <row r="1860" spans="1:2">
      <c r="A1860" s="6">
        <v>4804</v>
      </c>
      <c r="B1860" s="6" t="s">
        <v>1095</v>
      </c>
    </row>
    <row r="1861" spans="1:2">
      <c r="A1861" s="6">
        <v>4805</v>
      </c>
      <c r="B1861" s="6" t="s">
        <v>1095</v>
      </c>
    </row>
    <row r="1862" spans="1:2">
      <c r="A1862" s="6">
        <v>4806</v>
      </c>
      <c r="B1862" s="6" t="s">
        <v>1095</v>
      </c>
    </row>
    <row r="1863" spans="1:2">
      <c r="A1863" s="6">
        <v>4807</v>
      </c>
      <c r="B1863" s="6" t="s">
        <v>1095</v>
      </c>
    </row>
    <row r="1864" spans="1:2">
      <c r="A1864" s="6">
        <v>4808</v>
      </c>
      <c r="B1864" s="6" t="s">
        <v>1095</v>
      </c>
    </row>
    <row r="1865" spans="1:2">
      <c r="A1865" s="6">
        <v>4809</v>
      </c>
      <c r="B1865" s="6" t="s">
        <v>1095</v>
      </c>
    </row>
    <row r="1866" spans="1:2">
      <c r="A1866" s="6">
        <v>4810</v>
      </c>
      <c r="B1866" s="6" t="s">
        <v>1095</v>
      </c>
    </row>
    <row r="1867" spans="1:2">
      <c r="A1867" s="6">
        <v>4811</v>
      </c>
      <c r="B1867" s="6" t="s">
        <v>1095</v>
      </c>
    </row>
    <row r="1868" spans="1:2">
      <c r="A1868" s="6">
        <v>4812</v>
      </c>
      <c r="B1868" s="6" t="s">
        <v>1095</v>
      </c>
    </row>
    <row r="1869" spans="1:2">
      <c r="A1869" s="6">
        <v>4813</v>
      </c>
      <c r="B1869" s="6" t="s">
        <v>1095</v>
      </c>
    </row>
    <row r="1870" spans="1:2">
      <c r="A1870" s="6">
        <v>4814</v>
      </c>
      <c r="B1870" s="6" t="s">
        <v>1095</v>
      </c>
    </row>
    <row r="1871" spans="1:2">
      <c r="A1871" s="6">
        <v>4815</v>
      </c>
      <c r="B1871" s="6" t="s">
        <v>1095</v>
      </c>
    </row>
    <row r="1872" spans="1:2">
      <c r="A1872" s="6">
        <v>4816</v>
      </c>
      <c r="B1872" s="6" t="s">
        <v>1095</v>
      </c>
    </row>
    <row r="1873" spans="1:2">
      <c r="A1873" s="6">
        <v>4817</v>
      </c>
      <c r="B1873" s="6" t="s">
        <v>1095</v>
      </c>
    </row>
    <row r="1874" spans="1:2">
      <c r="A1874" s="6">
        <v>4818</v>
      </c>
      <c r="B1874" s="6" t="s">
        <v>1095</v>
      </c>
    </row>
    <row r="1875" spans="1:2">
      <c r="A1875" s="6">
        <v>4819</v>
      </c>
      <c r="B1875" s="6" t="s">
        <v>1095</v>
      </c>
    </row>
    <row r="1876" spans="1:2">
      <c r="A1876" s="6">
        <v>4820</v>
      </c>
      <c r="B1876" s="6" t="s">
        <v>1095</v>
      </c>
    </row>
    <row r="1877" spans="1:2">
      <c r="A1877" s="6">
        <v>4821</v>
      </c>
      <c r="B1877" s="6" t="s">
        <v>1095</v>
      </c>
    </row>
    <row r="1878" spans="1:2">
      <c r="A1878" s="6">
        <v>4822</v>
      </c>
      <c r="B1878" s="6" t="s">
        <v>1095</v>
      </c>
    </row>
    <row r="1879" spans="1:2">
      <c r="A1879" s="6">
        <v>4823</v>
      </c>
      <c r="B1879" s="6" t="s">
        <v>1095</v>
      </c>
    </row>
    <row r="1880" spans="1:2">
      <c r="A1880" s="6">
        <v>4824</v>
      </c>
      <c r="B1880" s="6" t="s">
        <v>1095</v>
      </c>
    </row>
    <row r="1881" spans="1:2">
      <c r="A1881" s="6">
        <v>4825</v>
      </c>
      <c r="B1881" s="6" t="s">
        <v>1095</v>
      </c>
    </row>
    <row r="1882" spans="1:2">
      <c r="A1882" s="6">
        <v>4828</v>
      </c>
      <c r="B1882" s="6" t="s">
        <v>1095</v>
      </c>
    </row>
    <row r="1883" spans="1:2">
      <c r="A1883" s="6">
        <v>4829</v>
      </c>
      <c r="B1883" s="6" t="s">
        <v>1095</v>
      </c>
    </row>
    <row r="1884" spans="1:2">
      <c r="A1884" s="6">
        <v>4830</v>
      </c>
      <c r="B1884" s="6" t="s">
        <v>1095</v>
      </c>
    </row>
    <row r="1885" spans="1:2">
      <c r="A1885" s="6">
        <v>4849</v>
      </c>
      <c r="B1885" s="6" t="s">
        <v>1095</v>
      </c>
    </row>
    <row r="1886" spans="1:2">
      <c r="A1886" s="6">
        <v>4850</v>
      </c>
      <c r="B1886" s="6" t="s">
        <v>1095</v>
      </c>
    </row>
    <row r="1887" spans="1:2">
      <c r="A1887" s="6">
        <v>4852</v>
      </c>
      <c r="B1887" s="6" t="s">
        <v>1095</v>
      </c>
    </row>
    <row r="1888" spans="1:2">
      <c r="A1888" s="6">
        <v>4854</v>
      </c>
      <c r="B1888" s="6" t="s">
        <v>1095</v>
      </c>
    </row>
    <row r="1889" spans="1:2">
      <c r="A1889" s="6">
        <v>4855</v>
      </c>
      <c r="B1889" s="6" t="s">
        <v>1095</v>
      </c>
    </row>
    <row r="1890" spans="1:2">
      <c r="A1890" s="6">
        <v>4856</v>
      </c>
      <c r="B1890" s="6" t="s">
        <v>1095</v>
      </c>
    </row>
    <row r="1891" spans="1:2">
      <c r="A1891" s="6">
        <v>4857</v>
      </c>
      <c r="B1891" s="6" t="s">
        <v>1095</v>
      </c>
    </row>
    <row r="1892" spans="1:2">
      <c r="A1892" s="6">
        <v>4858</v>
      </c>
      <c r="B1892" s="6" t="s">
        <v>1095</v>
      </c>
    </row>
    <row r="1893" spans="1:2">
      <c r="A1893" s="6">
        <v>4859</v>
      </c>
      <c r="B1893" s="6" t="s">
        <v>1095</v>
      </c>
    </row>
    <row r="1894" spans="1:2">
      <c r="A1894" s="6">
        <v>4860</v>
      </c>
      <c r="B1894" s="6" t="s">
        <v>1095</v>
      </c>
    </row>
    <row r="1895" spans="1:2">
      <c r="A1895" s="6">
        <v>4861</v>
      </c>
      <c r="B1895" s="6" t="s">
        <v>1095</v>
      </c>
    </row>
    <row r="1896" spans="1:2">
      <c r="A1896" s="6">
        <v>4865</v>
      </c>
      <c r="B1896" s="6" t="s">
        <v>1095</v>
      </c>
    </row>
    <row r="1897" spans="1:2">
      <c r="A1897" s="6">
        <v>4868</v>
      </c>
      <c r="B1897" s="6" t="s">
        <v>1095</v>
      </c>
    </row>
    <row r="1898" spans="1:2">
      <c r="A1898" s="6">
        <v>4869</v>
      </c>
      <c r="B1898" s="6" t="s">
        <v>1095</v>
      </c>
    </row>
    <row r="1899" spans="1:2">
      <c r="A1899" s="6">
        <v>4870</v>
      </c>
      <c r="B1899" s="6" t="s">
        <v>1095</v>
      </c>
    </row>
    <row r="1900" spans="1:2">
      <c r="A1900" s="6">
        <v>4871</v>
      </c>
      <c r="B1900" s="6" t="s">
        <v>1095</v>
      </c>
    </row>
    <row r="1901" spans="1:2">
      <c r="A1901" s="6">
        <v>4872</v>
      </c>
      <c r="B1901" s="6" t="s">
        <v>1095</v>
      </c>
    </row>
    <row r="1902" spans="1:2">
      <c r="A1902" s="6">
        <v>4873</v>
      </c>
      <c r="B1902" s="6" t="s">
        <v>1095</v>
      </c>
    </row>
    <row r="1903" spans="1:2">
      <c r="A1903" s="6">
        <v>4874</v>
      </c>
      <c r="B1903" s="6" t="s">
        <v>1095</v>
      </c>
    </row>
    <row r="1904" spans="1:2">
      <c r="A1904" s="6">
        <v>4875</v>
      </c>
      <c r="B1904" s="6" t="s">
        <v>1095</v>
      </c>
    </row>
    <row r="1905" spans="1:2">
      <c r="A1905" s="6">
        <v>4876</v>
      </c>
      <c r="B1905" s="6" t="s">
        <v>1095</v>
      </c>
    </row>
    <row r="1906" spans="1:2">
      <c r="A1906" s="6">
        <v>4877</v>
      </c>
      <c r="B1906" s="6" t="s">
        <v>1095</v>
      </c>
    </row>
    <row r="1907" spans="1:2">
      <c r="A1907" s="6">
        <v>4878</v>
      </c>
      <c r="B1907" s="6" t="s">
        <v>1095</v>
      </c>
    </row>
    <row r="1908" spans="1:2">
      <c r="A1908" s="6">
        <v>4879</v>
      </c>
      <c r="B1908" s="6" t="s">
        <v>1095</v>
      </c>
    </row>
    <row r="1909" spans="1:2">
      <c r="A1909" s="6">
        <v>4880</v>
      </c>
      <c r="B1909" s="6" t="s">
        <v>1095</v>
      </c>
    </row>
    <row r="1910" spans="1:2">
      <c r="A1910" s="6">
        <v>4881</v>
      </c>
      <c r="B1910" s="6" t="s">
        <v>1095</v>
      </c>
    </row>
    <row r="1911" spans="1:2">
      <c r="A1911" s="6">
        <v>4882</v>
      </c>
      <c r="B1911" s="6" t="s">
        <v>1095</v>
      </c>
    </row>
    <row r="1912" spans="1:2">
      <c r="A1912" s="6">
        <v>4883</v>
      </c>
      <c r="B1912" s="6" t="s">
        <v>1095</v>
      </c>
    </row>
    <row r="1913" spans="1:2">
      <c r="A1913" s="6">
        <v>4884</v>
      </c>
      <c r="B1913" s="6" t="s">
        <v>1095</v>
      </c>
    </row>
    <row r="1914" spans="1:2">
      <c r="A1914" s="6">
        <v>4885</v>
      </c>
      <c r="B1914" s="6" t="s">
        <v>1095</v>
      </c>
    </row>
    <row r="1915" spans="1:2">
      <c r="A1915" s="6">
        <v>4886</v>
      </c>
      <c r="B1915" s="6" t="s">
        <v>1095</v>
      </c>
    </row>
    <row r="1916" spans="1:2">
      <c r="A1916" s="6">
        <v>4887</v>
      </c>
      <c r="B1916" s="6" t="s">
        <v>1095</v>
      </c>
    </row>
    <row r="1917" spans="1:2">
      <c r="A1917" s="6">
        <v>4888</v>
      </c>
      <c r="B1917" s="6" t="s">
        <v>1095</v>
      </c>
    </row>
    <row r="1918" spans="1:2">
      <c r="A1918" s="6">
        <v>4890</v>
      </c>
      <c r="B1918" s="6" t="s">
        <v>1095</v>
      </c>
    </row>
    <row r="1919" spans="1:2">
      <c r="A1919" s="6">
        <v>4891</v>
      </c>
      <c r="B1919" s="6" t="s">
        <v>1095</v>
      </c>
    </row>
    <row r="1920" spans="1:2">
      <c r="A1920" s="6">
        <v>4892</v>
      </c>
      <c r="B1920" s="6" t="s">
        <v>1095</v>
      </c>
    </row>
    <row r="1921" spans="1:2">
      <c r="A1921" s="6">
        <v>4895</v>
      </c>
      <c r="B1921" s="6" t="s">
        <v>1095</v>
      </c>
    </row>
    <row r="1922" spans="1:2">
      <c r="A1922" s="6">
        <v>5000</v>
      </c>
      <c r="B1922" s="6" t="s">
        <v>1097</v>
      </c>
    </row>
    <row r="1923" spans="1:2">
      <c r="A1923" s="6">
        <v>5001</v>
      </c>
      <c r="B1923" s="6" t="s">
        <v>1097</v>
      </c>
    </row>
    <row r="1924" spans="1:2">
      <c r="A1924" s="6">
        <v>5005</v>
      </c>
      <c r="B1924" s="6" t="s">
        <v>1097</v>
      </c>
    </row>
    <row r="1925" spans="1:2">
      <c r="A1925" s="6">
        <v>5006</v>
      </c>
      <c r="B1925" s="6" t="s">
        <v>1097</v>
      </c>
    </row>
    <row r="1926" spans="1:2">
      <c r="A1926" s="6">
        <v>5007</v>
      </c>
      <c r="B1926" s="6" t="s">
        <v>1097</v>
      </c>
    </row>
    <row r="1927" spans="1:2">
      <c r="A1927" s="6">
        <v>5008</v>
      </c>
      <c r="B1927" s="6" t="s">
        <v>1097</v>
      </c>
    </row>
    <row r="1928" spans="1:2">
      <c r="A1928" s="6">
        <v>5009</v>
      </c>
      <c r="B1928" s="6" t="s">
        <v>1097</v>
      </c>
    </row>
    <row r="1929" spans="1:2">
      <c r="A1929" s="6">
        <v>5010</v>
      </c>
      <c r="B1929" s="6" t="s">
        <v>1098</v>
      </c>
    </row>
    <row r="1930" spans="1:2">
      <c r="A1930" s="6">
        <v>5011</v>
      </c>
      <c r="B1930" s="6" t="s">
        <v>1097</v>
      </c>
    </row>
    <row r="1931" spans="1:2">
      <c r="A1931" s="6">
        <v>5012</v>
      </c>
      <c r="B1931" s="6" t="s">
        <v>1097</v>
      </c>
    </row>
    <row r="1932" spans="1:2">
      <c r="A1932" s="6">
        <v>5013</v>
      </c>
      <c r="B1932" s="6" t="s">
        <v>1097</v>
      </c>
    </row>
    <row r="1933" spans="1:2">
      <c r="A1933" s="6">
        <v>5014</v>
      </c>
      <c r="B1933" s="6" t="s">
        <v>1097</v>
      </c>
    </row>
    <row r="1934" spans="1:2">
      <c r="A1934" s="6">
        <v>5015</v>
      </c>
      <c r="B1934" s="6" t="s">
        <v>1097</v>
      </c>
    </row>
    <row r="1935" spans="1:2">
      <c r="A1935" s="6">
        <v>5016</v>
      </c>
      <c r="B1935" s="6" t="s">
        <v>1097</v>
      </c>
    </row>
    <row r="1936" spans="1:2">
      <c r="A1936" s="6">
        <v>5017</v>
      </c>
      <c r="B1936" s="6" t="s">
        <v>1097</v>
      </c>
    </row>
    <row r="1937" spans="1:2">
      <c r="A1937" s="6">
        <v>5018</v>
      </c>
      <c r="B1937" s="6" t="s">
        <v>1098</v>
      </c>
    </row>
    <row r="1938" spans="1:2">
      <c r="A1938" s="6">
        <v>5019</v>
      </c>
      <c r="B1938" s="6" t="s">
        <v>1097</v>
      </c>
    </row>
    <row r="1939" spans="1:2">
      <c r="A1939" s="6">
        <v>5020</v>
      </c>
      <c r="B1939" s="6" t="s">
        <v>1097</v>
      </c>
    </row>
    <row r="1940" spans="1:2">
      <c r="A1940" s="6">
        <v>5021</v>
      </c>
      <c r="B1940" s="6" t="s">
        <v>1098</v>
      </c>
    </row>
    <row r="1941" spans="1:2">
      <c r="A1941" s="6">
        <v>5022</v>
      </c>
      <c r="B1941" s="6" t="s">
        <v>1097</v>
      </c>
    </row>
    <row r="1942" spans="1:2">
      <c r="A1942" s="6">
        <v>5023</v>
      </c>
      <c r="B1942" s="6" t="s">
        <v>1097</v>
      </c>
    </row>
    <row r="1943" spans="1:2">
      <c r="A1943" s="6">
        <v>5024</v>
      </c>
      <c r="B1943" s="6" t="s">
        <v>1097</v>
      </c>
    </row>
    <row r="1944" spans="1:2">
      <c r="A1944" s="6">
        <v>5025</v>
      </c>
      <c r="B1944" s="6" t="s">
        <v>1097</v>
      </c>
    </row>
    <row r="1945" spans="1:2">
      <c r="A1945" s="6">
        <v>5031</v>
      </c>
      <c r="B1945" s="6" t="s">
        <v>1097</v>
      </c>
    </row>
    <row r="1946" spans="1:2">
      <c r="A1946" s="6">
        <v>5032</v>
      </c>
      <c r="B1946" s="6" t="s">
        <v>1098</v>
      </c>
    </row>
    <row r="1947" spans="1:2">
      <c r="A1947" s="6">
        <v>5033</v>
      </c>
      <c r="B1947" s="6" t="s">
        <v>1097</v>
      </c>
    </row>
    <row r="1948" spans="1:2">
      <c r="A1948" s="6">
        <v>5034</v>
      </c>
      <c r="B1948" s="6" t="s">
        <v>1097</v>
      </c>
    </row>
    <row r="1949" spans="1:2">
      <c r="A1949" s="6">
        <v>5035</v>
      </c>
      <c r="B1949" s="6" t="s">
        <v>1097</v>
      </c>
    </row>
    <row r="1950" spans="1:2">
      <c r="A1950" s="6">
        <v>5037</v>
      </c>
      <c r="B1950" s="6" t="s">
        <v>1097</v>
      </c>
    </row>
    <row r="1951" spans="1:2">
      <c r="A1951" s="6">
        <v>5038</v>
      </c>
      <c r="B1951" s="6" t="s">
        <v>1097</v>
      </c>
    </row>
    <row r="1952" spans="1:2">
      <c r="A1952" s="6">
        <v>5039</v>
      </c>
      <c r="B1952" s="6" t="s">
        <v>1097</v>
      </c>
    </row>
    <row r="1953" spans="1:2">
      <c r="A1953" s="6">
        <v>5040</v>
      </c>
      <c r="B1953" s="6" t="s">
        <v>1097</v>
      </c>
    </row>
    <row r="1954" spans="1:2">
      <c r="A1954" s="6">
        <v>5041</v>
      </c>
      <c r="B1954" s="6" t="s">
        <v>1097</v>
      </c>
    </row>
    <row r="1955" spans="1:2">
      <c r="A1955" s="6">
        <v>5042</v>
      </c>
      <c r="B1955" s="6" t="s">
        <v>1097</v>
      </c>
    </row>
    <row r="1956" spans="1:2">
      <c r="A1956" s="6">
        <v>5043</v>
      </c>
      <c r="B1956" s="6" t="s">
        <v>1097</v>
      </c>
    </row>
    <row r="1957" spans="1:2">
      <c r="A1957" s="6">
        <v>5044</v>
      </c>
      <c r="B1957" s="6" t="s">
        <v>1097</v>
      </c>
    </row>
    <row r="1958" spans="1:2">
      <c r="A1958" s="6">
        <v>5045</v>
      </c>
      <c r="B1958" s="6" t="s">
        <v>1097</v>
      </c>
    </row>
    <row r="1959" spans="1:2">
      <c r="A1959" s="6">
        <v>5046</v>
      </c>
      <c r="B1959" s="6" t="s">
        <v>1097</v>
      </c>
    </row>
    <row r="1960" spans="1:2">
      <c r="A1960" s="6">
        <v>5047</v>
      </c>
      <c r="B1960" s="6" t="s">
        <v>1097</v>
      </c>
    </row>
    <row r="1961" spans="1:2">
      <c r="A1961" s="6">
        <v>5048</v>
      </c>
      <c r="B1961" s="6" t="s">
        <v>1097</v>
      </c>
    </row>
    <row r="1962" spans="1:2">
      <c r="A1962" s="6">
        <v>5049</v>
      </c>
      <c r="B1962" s="6" t="s">
        <v>1097</v>
      </c>
    </row>
    <row r="1963" spans="1:2">
      <c r="A1963" s="6">
        <v>5050</v>
      </c>
      <c r="B1963" s="6" t="s">
        <v>1098</v>
      </c>
    </row>
    <row r="1964" spans="1:2">
      <c r="A1964" s="6">
        <v>5051</v>
      </c>
      <c r="B1964" s="6" t="s">
        <v>1097</v>
      </c>
    </row>
    <row r="1965" spans="1:2">
      <c r="A1965" s="6">
        <v>5052</v>
      </c>
      <c r="B1965" s="6" t="s">
        <v>1097</v>
      </c>
    </row>
    <row r="1966" spans="1:2">
      <c r="A1966" s="6">
        <v>5061</v>
      </c>
      <c r="B1966" s="6" t="s">
        <v>1097</v>
      </c>
    </row>
    <row r="1967" spans="1:2">
      <c r="A1967" s="6">
        <v>5062</v>
      </c>
      <c r="B1967" s="6" t="s">
        <v>1097</v>
      </c>
    </row>
    <row r="1968" spans="1:2">
      <c r="A1968" s="6">
        <v>5063</v>
      </c>
      <c r="B1968" s="6" t="s">
        <v>1097</v>
      </c>
    </row>
    <row r="1969" spans="1:2">
      <c r="A1969" s="6">
        <v>5064</v>
      </c>
      <c r="B1969" s="6" t="s">
        <v>1097</v>
      </c>
    </row>
    <row r="1970" spans="1:2">
      <c r="A1970" s="6">
        <v>5065</v>
      </c>
      <c r="B1970" s="6" t="s">
        <v>1098</v>
      </c>
    </row>
    <row r="1971" spans="1:2">
      <c r="A1971" s="6">
        <v>5066</v>
      </c>
      <c r="B1971" s="6" t="s">
        <v>1097</v>
      </c>
    </row>
    <row r="1972" spans="1:2">
      <c r="A1972" s="6">
        <v>5067</v>
      </c>
      <c r="B1972" s="6" t="s">
        <v>1097</v>
      </c>
    </row>
    <row r="1973" spans="1:2">
      <c r="A1973" s="6">
        <v>5068</v>
      </c>
      <c r="B1973" s="6" t="s">
        <v>1097</v>
      </c>
    </row>
    <row r="1974" spans="1:2">
      <c r="A1974" s="6">
        <v>5069</v>
      </c>
      <c r="B1974" s="6" t="s">
        <v>1097</v>
      </c>
    </row>
    <row r="1975" spans="1:2">
      <c r="A1975" s="6">
        <v>5070</v>
      </c>
      <c r="B1975" s="6" t="s">
        <v>1097</v>
      </c>
    </row>
    <row r="1976" spans="1:2">
      <c r="A1976" s="6">
        <v>5071</v>
      </c>
      <c r="B1976" s="6" t="s">
        <v>1097</v>
      </c>
    </row>
    <row r="1977" spans="1:2">
      <c r="A1977" s="6">
        <v>5072</v>
      </c>
      <c r="B1977" s="6" t="s">
        <v>1097</v>
      </c>
    </row>
    <row r="1978" spans="1:2">
      <c r="A1978" s="6">
        <v>5073</v>
      </c>
      <c r="B1978" s="6" t="s">
        <v>1097</v>
      </c>
    </row>
    <row r="1979" spans="1:2">
      <c r="A1979" s="6">
        <v>5074</v>
      </c>
      <c r="B1979" s="6" t="s">
        <v>1097</v>
      </c>
    </row>
    <row r="1980" spans="1:2">
      <c r="A1980" s="6">
        <v>5075</v>
      </c>
      <c r="B1980" s="6" t="s">
        <v>1097</v>
      </c>
    </row>
    <row r="1981" spans="1:2">
      <c r="A1981" s="6">
        <v>5076</v>
      </c>
      <c r="B1981" s="6" t="s">
        <v>1097</v>
      </c>
    </row>
    <row r="1982" spans="1:2">
      <c r="A1982" s="6">
        <v>5081</v>
      </c>
      <c r="B1982" s="6" t="s">
        <v>1097</v>
      </c>
    </row>
    <row r="1983" spans="1:2">
      <c r="A1983" s="6">
        <v>5082</v>
      </c>
      <c r="B1983" s="6" t="s">
        <v>1097</v>
      </c>
    </row>
    <row r="1984" spans="1:2">
      <c r="A1984" s="6">
        <v>5083</v>
      </c>
      <c r="B1984" s="6" t="s">
        <v>1097</v>
      </c>
    </row>
    <row r="1985" spans="1:2">
      <c r="A1985" s="6">
        <v>5084</v>
      </c>
      <c r="B1985" s="6" t="s">
        <v>1097</v>
      </c>
    </row>
    <row r="1986" spans="1:2">
      <c r="A1986" s="6">
        <v>5085</v>
      </c>
      <c r="B1986" s="6" t="s">
        <v>1097</v>
      </c>
    </row>
    <row r="1987" spans="1:2">
      <c r="A1987" s="6">
        <v>5086</v>
      </c>
      <c r="B1987" s="6" t="s">
        <v>1097</v>
      </c>
    </row>
    <row r="1988" spans="1:2">
      <c r="A1988" s="6">
        <v>5087</v>
      </c>
      <c r="B1988" s="6" t="s">
        <v>1097</v>
      </c>
    </row>
    <row r="1989" spans="1:2">
      <c r="A1989" s="6">
        <v>5088</v>
      </c>
      <c r="B1989" s="6" t="s">
        <v>1097</v>
      </c>
    </row>
    <row r="1990" spans="1:2">
      <c r="A1990" s="6">
        <v>5089</v>
      </c>
      <c r="B1990" s="6" t="s">
        <v>1097</v>
      </c>
    </row>
    <row r="1991" spans="1:2">
      <c r="A1991" s="6">
        <v>5090</v>
      </c>
      <c r="B1991" s="6" t="s">
        <v>1097</v>
      </c>
    </row>
    <row r="1992" spans="1:2">
      <c r="A1992" s="6">
        <v>5091</v>
      </c>
      <c r="B1992" s="6" t="s">
        <v>1097</v>
      </c>
    </row>
    <row r="1993" spans="1:2">
      <c r="A1993" s="6">
        <v>5092</v>
      </c>
      <c r="B1993" s="6" t="s">
        <v>1097</v>
      </c>
    </row>
    <row r="1994" spans="1:2">
      <c r="A1994" s="6">
        <v>5093</v>
      </c>
      <c r="B1994" s="6" t="s">
        <v>1098</v>
      </c>
    </row>
    <row r="1995" spans="1:2">
      <c r="A1995" s="6">
        <v>5094</v>
      </c>
      <c r="B1995" s="6" t="s">
        <v>1097</v>
      </c>
    </row>
    <row r="1996" spans="1:2">
      <c r="A1996" s="6">
        <v>5095</v>
      </c>
      <c r="B1996" s="6" t="s">
        <v>1097</v>
      </c>
    </row>
    <row r="1997" spans="1:2">
      <c r="A1997" s="6">
        <v>5096</v>
      </c>
      <c r="B1997" s="6" t="s">
        <v>1097</v>
      </c>
    </row>
    <row r="1998" spans="1:2">
      <c r="A1998" s="6">
        <v>5097</v>
      </c>
      <c r="B1998" s="6" t="s">
        <v>1097</v>
      </c>
    </row>
    <row r="1999" spans="1:2">
      <c r="A1999" s="6">
        <v>5098</v>
      </c>
      <c r="B1999" s="6" t="s">
        <v>1097</v>
      </c>
    </row>
    <row r="2000" spans="1:2">
      <c r="A2000" s="6">
        <v>5106</v>
      </c>
      <c r="B2000" s="6" t="s">
        <v>1097</v>
      </c>
    </row>
    <row r="2001" spans="1:2">
      <c r="A2001" s="6">
        <v>5107</v>
      </c>
      <c r="B2001" s="6" t="s">
        <v>1097</v>
      </c>
    </row>
    <row r="2002" spans="1:2">
      <c r="A2002" s="6">
        <v>5108</v>
      </c>
      <c r="B2002" s="6" t="s">
        <v>1097</v>
      </c>
    </row>
    <row r="2003" spans="1:2">
      <c r="A2003" s="6">
        <v>5109</v>
      </c>
      <c r="B2003" s="6" t="s">
        <v>1097</v>
      </c>
    </row>
    <row r="2004" spans="1:2">
      <c r="A2004" s="6">
        <v>5110</v>
      </c>
      <c r="B2004" s="6" t="s">
        <v>1097</v>
      </c>
    </row>
    <row r="2005" spans="1:2">
      <c r="A2005" s="6">
        <v>5111</v>
      </c>
      <c r="B2005" s="6" t="s">
        <v>1097</v>
      </c>
    </row>
    <row r="2006" spans="1:2">
      <c r="A2006" s="6">
        <v>5112</v>
      </c>
      <c r="B2006" s="6" t="s">
        <v>1097</v>
      </c>
    </row>
    <row r="2007" spans="1:2">
      <c r="A2007" s="6">
        <v>5113</v>
      </c>
      <c r="B2007" s="6" t="s">
        <v>1097</v>
      </c>
    </row>
    <row r="2008" spans="1:2">
      <c r="A2008" s="6">
        <v>5114</v>
      </c>
      <c r="B2008" s="6" t="s">
        <v>1097</v>
      </c>
    </row>
    <row r="2009" spans="1:2">
      <c r="A2009" s="6">
        <v>5115</v>
      </c>
      <c r="B2009" s="6" t="s">
        <v>1097</v>
      </c>
    </row>
    <row r="2010" spans="1:2">
      <c r="A2010" s="6">
        <v>5116</v>
      </c>
      <c r="B2010" s="6" t="s">
        <v>1095</v>
      </c>
    </row>
    <row r="2011" spans="1:2">
      <c r="A2011" s="6">
        <v>5117</v>
      </c>
      <c r="B2011" s="6" t="s">
        <v>1097</v>
      </c>
    </row>
    <row r="2012" spans="1:2">
      <c r="A2012" s="6">
        <v>5118</v>
      </c>
      <c r="B2012" s="6" t="s">
        <v>1095</v>
      </c>
    </row>
    <row r="2013" spans="1:2">
      <c r="A2013" s="6">
        <v>5120</v>
      </c>
      <c r="B2013" s="6" t="s">
        <v>1097</v>
      </c>
    </row>
    <row r="2014" spans="1:2">
      <c r="A2014" s="6">
        <v>5121</v>
      </c>
      <c r="B2014" s="6" t="s">
        <v>1097</v>
      </c>
    </row>
    <row r="2015" spans="1:2">
      <c r="A2015" s="6">
        <v>5125</v>
      </c>
      <c r="B2015" s="6" t="s">
        <v>1097</v>
      </c>
    </row>
    <row r="2016" spans="1:2">
      <c r="A2016" s="6">
        <v>5126</v>
      </c>
      <c r="B2016" s="6" t="s">
        <v>1097</v>
      </c>
    </row>
    <row r="2017" spans="1:2">
      <c r="A2017" s="6">
        <v>5127</v>
      </c>
      <c r="B2017" s="6" t="s">
        <v>1097</v>
      </c>
    </row>
    <row r="2018" spans="1:2">
      <c r="A2018" s="6">
        <v>5131</v>
      </c>
      <c r="B2018" s="6" t="s">
        <v>1095</v>
      </c>
    </row>
    <row r="2019" spans="1:2">
      <c r="A2019" s="6">
        <v>5132</v>
      </c>
      <c r="B2019" s="6" t="s">
        <v>1095</v>
      </c>
    </row>
    <row r="2020" spans="1:2">
      <c r="A2020" s="6">
        <v>5133</v>
      </c>
      <c r="B2020" s="6" t="s">
        <v>1095</v>
      </c>
    </row>
    <row r="2021" spans="1:2">
      <c r="A2021" s="6">
        <v>5134</v>
      </c>
      <c r="B2021" s="6" t="s">
        <v>1095</v>
      </c>
    </row>
    <row r="2022" spans="1:2">
      <c r="A2022" s="6">
        <v>5136</v>
      </c>
    </row>
    <row r="2023" spans="1:2">
      <c r="A2023" s="6">
        <v>5137</v>
      </c>
      <c r="B2023" s="6" t="s">
        <v>1095</v>
      </c>
    </row>
    <row r="2024" spans="1:2">
      <c r="A2024" s="6">
        <v>5138</v>
      </c>
      <c r="B2024" s="6" t="s">
        <v>1094</v>
      </c>
    </row>
    <row r="2025" spans="1:2">
      <c r="A2025" s="6">
        <v>5139</v>
      </c>
      <c r="B2025" s="6" t="s">
        <v>1095</v>
      </c>
    </row>
    <row r="2026" spans="1:2">
      <c r="A2026" s="6">
        <v>5140</v>
      </c>
    </row>
    <row r="2027" spans="1:2">
      <c r="A2027" s="6">
        <v>5141</v>
      </c>
    </row>
    <row r="2028" spans="1:2">
      <c r="A2028" s="6">
        <v>5142</v>
      </c>
    </row>
    <row r="2029" spans="1:2">
      <c r="A2029" s="6">
        <v>5144</v>
      </c>
      <c r="B2029" s="6" t="s">
        <v>1094</v>
      </c>
    </row>
    <row r="2030" spans="1:2">
      <c r="A2030" s="6">
        <v>5150</v>
      </c>
      <c r="B2030" s="6" t="s">
        <v>1097</v>
      </c>
    </row>
    <row r="2031" spans="1:2">
      <c r="A2031" s="6">
        <v>5151</v>
      </c>
      <c r="B2031" s="6" t="s">
        <v>1095</v>
      </c>
    </row>
    <row r="2032" spans="1:2">
      <c r="A2032" s="6">
        <v>5152</v>
      </c>
    </row>
    <row r="2033" spans="1:2">
      <c r="A2033" s="6">
        <v>5153</v>
      </c>
      <c r="B2033" s="6" t="s">
        <v>1095</v>
      </c>
    </row>
    <row r="2034" spans="1:2">
      <c r="A2034" s="6">
        <v>5154</v>
      </c>
      <c r="B2034" s="6" t="s">
        <v>1095</v>
      </c>
    </row>
    <row r="2035" spans="1:2">
      <c r="A2035" s="6">
        <v>5155</v>
      </c>
      <c r="B2035" s="6" t="s">
        <v>1095</v>
      </c>
    </row>
    <row r="2036" spans="1:2">
      <c r="A2036" s="6">
        <v>5156</v>
      </c>
    </row>
    <row r="2037" spans="1:2">
      <c r="A2037" s="6">
        <v>5157</v>
      </c>
      <c r="B2037" s="6" t="s">
        <v>1095</v>
      </c>
    </row>
    <row r="2038" spans="1:2">
      <c r="A2038" s="6">
        <v>5158</v>
      </c>
      <c r="B2038" s="6" t="s">
        <v>1097</v>
      </c>
    </row>
    <row r="2039" spans="1:2">
      <c r="A2039" s="6">
        <v>5159</v>
      </c>
      <c r="B2039" s="6" t="s">
        <v>1097</v>
      </c>
    </row>
    <row r="2040" spans="1:2">
      <c r="A2040" s="6">
        <v>5160</v>
      </c>
      <c r="B2040" s="6" t="s">
        <v>1097</v>
      </c>
    </row>
    <row r="2041" spans="1:2">
      <c r="A2041" s="6">
        <v>5161</v>
      </c>
      <c r="B2041" s="6" t="s">
        <v>1097</v>
      </c>
    </row>
    <row r="2042" spans="1:2">
      <c r="A2042" s="6">
        <v>5162</v>
      </c>
      <c r="B2042" s="6" t="s">
        <v>1097</v>
      </c>
    </row>
    <row r="2043" spans="1:2">
      <c r="A2043" s="6">
        <v>5163</v>
      </c>
      <c r="B2043" s="6" t="s">
        <v>1097</v>
      </c>
    </row>
    <row r="2044" spans="1:2">
      <c r="A2044" s="6">
        <v>5164</v>
      </c>
      <c r="B2044" s="6" t="s">
        <v>1097</v>
      </c>
    </row>
    <row r="2045" spans="1:2">
      <c r="A2045" s="6">
        <v>5165</v>
      </c>
      <c r="B2045" s="6" t="s">
        <v>1097</v>
      </c>
    </row>
    <row r="2046" spans="1:2">
      <c r="A2046" s="6">
        <v>5166</v>
      </c>
      <c r="B2046" s="6" t="s">
        <v>1097</v>
      </c>
    </row>
    <row r="2047" spans="1:2">
      <c r="A2047" s="6">
        <v>5167</v>
      </c>
      <c r="B2047" s="6" t="s">
        <v>1097</v>
      </c>
    </row>
    <row r="2048" spans="1:2">
      <c r="A2048" s="6">
        <v>5168</v>
      </c>
      <c r="B2048" s="6" t="s">
        <v>1097</v>
      </c>
    </row>
    <row r="2049" spans="1:2">
      <c r="A2049" s="6">
        <v>5169</v>
      </c>
      <c r="B2049" s="6" t="s">
        <v>1097</v>
      </c>
    </row>
    <row r="2050" spans="1:2">
      <c r="A2050" s="6">
        <v>5170</v>
      </c>
      <c r="B2050" s="6" t="s">
        <v>1097</v>
      </c>
    </row>
    <row r="2051" spans="1:2">
      <c r="A2051" s="6">
        <v>5171</v>
      </c>
      <c r="B2051" s="6" t="s">
        <v>1097</v>
      </c>
    </row>
    <row r="2052" spans="1:2">
      <c r="A2052" s="6">
        <v>5172</v>
      </c>
      <c r="B2052" s="6" t="s">
        <v>1097</v>
      </c>
    </row>
    <row r="2053" spans="1:2">
      <c r="A2053" s="6">
        <v>5173</v>
      </c>
      <c r="B2053" s="6" t="s">
        <v>1097</v>
      </c>
    </row>
    <row r="2054" spans="1:2">
      <c r="A2054" s="6">
        <v>5174</v>
      </c>
      <c r="B2054" s="6" t="s">
        <v>1097</v>
      </c>
    </row>
    <row r="2055" spans="1:2">
      <c r="A2055" s="6">
        <v>5201</v>
      </c>
      <c r="B2055" s="6" t="s">
        <v>1095</v>
      </c>
    </row>
    <row r="2056" spans="1:2">
      <c r="A2056" s="6">
        <v>5202</v>
      </c>
      <c r="B2056" s="6" t="s">
        <v>1095</v>
      </c>
    </row>
    <row r="2057" spans="1:2">
      <c r="A2057" s="6">
        <v>5203</v>
      </c>
      <c r="B2057" s="6" t="s">
        <v>1095</v>
      </c>
    </row>
    <row r="2058" spans="1:2">
      <c r="A2058" s="6">
        <v>5204</v>
      </c>
      <c r="B2058" s="6" t="s">
        <v>1095</v>
      </c>
    </row>
    <row r="2059" spans="1:2">
      <c r="A2059" s="6">
        <v>5210</v>
      </c>
      <c r="B2059" s="6" t="s">
        <v>1095</v>
      </c>
    </row>
    <row r="2060" spans="1:2">
      <c r="A2060" s="6">
        <v>5211</v>
      </c>
      <c r="B2060" s="6" t="s">
        <v>1095</v>
      </c>
    </row>
    <row r="2061" spans="1:2">
      <c r="A2061" s="6">
        <v>5212</v>
      </c>
      <c r="B2061" s="6" t="s">
        <v>1095</v>
      </c>
    </row>
    <row r="2062" spans="1:2">
      <c r="A2062" s="6">
        <v>5213</v>
      </c>
      <c r="B2062" s="6" t="s">
        <v>1095</v>
      </c>
    </row>
    <row r="2063" spans="1:2">
      <c r="A2063" s="6">
        <v>5214</v>
      </c>
      <c r="B2063" s="6" t="s">
        <v>1095</v>
      </c>
    </row>
    <row r="2064" spans="1:2">
      <c r="A2064" s="6">
        <v>5220</v>
      </c>
      <c r="B2064" s="6" t="s">
        <v>1095</v>
      </c>
    </row>
    <row r="2065" spans="1:2">
      <c r="A2065" s="6">
        <v>5221</v>
      </c>
      <c r="B2065" s="6" t="s">
        <v>1095</v>
      </c>
    </row>
    <row r="2066" spans="1:2">
      <c r="A2066" s="6">
        <v>5222</v>
      </c>
      <c r="B2066" s="6" t="s">
        <v>1095</v>
      </c>
    </row>
    <row r="2067" spans="1:2">
      <c r="A2067" s="6">
        <v>5223</v>
      </c>
      <c r="B2067" s="6" t="s">
        <v>1095</v>
      </c>
    </row>
    <row r="2068" spans="1:2">
      <c r="A2068" s="6">
        <v>5231</v>
      </c>
      <c r="B2068" s="6" t="s">
        <v>1095</v>
      </c>
    </row>
    <row r="2069" spans="1:2">
      <c r="A2069" s="6">
        <v>5232</v>
      </c>
      <c r="B2069" s="6" t="s">
        <v>1095</v>
      </c>
    </row>
    <row r="2070" spans="1:2">
      <c r="A2070" s="6">
        <v>5233</v>
      </c>
      <c r="B2070" s="6" t="s">
        <v>1095</v>
      </c>
    </row>
    <row r="2071" spans="1:2">
      <c r="A2071" s="6">
        <v>5234</v>
      </c>
      <c r="B2071" s="6" t="s">
        <v>1095</v>
      </c>
    </row>
    <row r="2072" spans="1:2">
      <c r="A2072" s="6">
        <v>5235</v>
      </c>
      <c r="B2072" s="6" t="s">
        <v>1095</v>
      </c>
    </row>
    <row r="2073" spans="1:2">
      <c r="A2073" s="6">
        <v>5236</v>
      </c>
      <c r="B2073" s="6" t="s">
        <v>1095</v>
      </c>
    </row>
    <row r="2074" spans="1:2">
      <c r="A2074" s="6">
        <v>5237</v>
      </c>
      <c r="B2074" s="6" t="s">
        <v>1095</v>
      </c>
    </row>
    <row r="2075" spans="1:2">
      <c r="A2075" s="6">
        <v>5238</v>
      </c>
      <c r="B2075" s="6" t="s">
        <v>1095</v>
      </c>
    </row>
    <row r="2076" spans="1:2">
      <c r="A2076" s="6">
        <v>5240</v>
      </c>
      <c r="B2076" s="6" t="s">
        <v>1095</v>
      </c>
    </row>
    <row r="2077" spans="1:2">
      <c r="A2077" s="6">
        <v>5241</v>
      </c>
      <c r="B2077" s="6" t="s">
        <v>1095</v>
      </c>
    </row>
    <row r="2078" spans="1:2">
      <c r="A2078" s="6">
        <v>5242</v>
      </c>
      <c r="B2078" s="6" t="s">
        <v>1095</v>
      </c>
    </row>
    <row r="2079" spans="1:2">
      <c r="A2079" s="6">
        <v>5243</v>
      </c>
      <c r="B2079" s="6" t="s">
        <v>1095</v>
      </c>
    </row>
    <row r="2080" spans="1:2">
      <c r="A2080" s="6">
        <v>5244</v>
      </c>
      <c r="B2080" s="6" t="s">
        <v>1095</v>
      </c>
    </row>
    <row r="2081" spans="1:2">
      <c r="A2081" s="6">
        <v>5245</v>
      </c>
      <c r="B2081" s="6" t="s">
        <v>1095</v>
      </c>
    </row>
    <row r="2082" spans="1:2">
      <c r="A2082" s="6">
        <v>5250</v>
      </c>
      <c r="B2082" s="6" t="s">
        <v>1095</v>
      </c>
    </row>
    <row r="2083" spans="1:2">
      <c r="A2083" s="6">
        <v>5251</v>
      </c>
      <c r="B2083" s="6" t="s">
        <v>1095</v>
      </c>
    </row>
    <row r="2084" spans="1:2">
      <c r="A2084" s="6">
        <v>5252</v>
      </c>
      <c r="B2084" s="6" t="s">
        <v>1095</v>
      </c>
    </row>
    <row r="2085" spans="1:2">
      <c r="A2085" s="6">
        <v>5253</v>
      </c>
      <c r="B2085" s="6" t="s">
        <v>1095</v>
      </c>
    </row>
    <row r="2086" spans="1:2">
      <c r="A2086" s="6">
        <v>5254</v>
      </c>
      <c r="B2086" s="6" t="s">
        <v>1095</v>
      </c>
    </row>
    <row r="2087" spans="1:2">
      <c r="A2087" s="6">
        <v>5255</v>
      </c>
      <c r="B2087" s="6" t="s">
        <v>1095</v>
      </c>
    </row>
    <row r="2088" spans="1:2">
      <c r="A2088" s="6">
        <v>5256</v>
      </c>
      <c r="B2088" s="6" t="s">
        <v>1095</v>
      </c>
    </row>
    <row r="2089" spans="1:2">
      <c r="A2089" s="6">
        <v>5259</v>
      </c>
      <c r="B2089" s="6" t="s">
        <v>1095</v>
      </c>
    </row>
    <row r="2090" spans="1:2">
      <c r="A2090" s="6">
        <v>5260</v>
      </c>
      <c r="B2090" s="6" t="s">
        <v>1095</v>
      </c>
    </row>
    <row r="2091" spans="1:2">
      <c r="A2091" s="6">
        <v>5261</v>
      </c>
      <c r="B2091" s="6" t="s">
        <v>1095</v>
      </c>
    </row>
    <row r="2092" spans="1:2">
      <c r="A2092" s="6">
        <v>5262</v>
      </c>
      <c r="B2092" s="6" t="s">
        <v>1095</v>
      </c>
    </row>
    <row r="2093" spans="1:2">
      <c r="A2093" s="6">
        <v>5263</v>
      </c>
      <c r="B2093" s="6" t="s">
        <v>1095</v>
      </c>
    </row>
    <row r="2094" spans="1:2">
      <c r="A2094" s="6">
        <v>5264</v>
      </c>
      <c r="B2094" s="6" t="s">
        <v>1095</v>
      </c>
    </row>
    <row r="2095" spans="1:2">
      <c r="A2095" s="6">
        <v>5265</v>
      </c>
      <c r="B2095" s="6" t="s">
        <v>1095</v>
      </c>
    </row>
    <row r="2096" spans="1:2">
      <c r="A2096" s="6">
        <v>5266</v>
      </c>
      <c r="B2096" s="6" t="s">
        <v>1095</v>
      </c>
    </row>
    <row r="2097" spans="1:2">
      <c r="A2097" s="6">
        <v>5267</v>
      </c>
      <c r="B2097" s="6" t="s">
        <v>1095</v>
      </c>
    </row>
    <row r="2098" spans="1:2">
      <c r="A2098" s="6">
        <v>5268</v>
      </c>
      <c r="B2098" s="6" t="s">
        <v>1095</v>
      </c>
    </row>
    <row r="2099" spans="1:2">
      <c r="A2099" s="6">
        <v>5269</v>
      </c>
      <c r="B2099" s="6" t="s">
        <v>1095</v>
      </c>
    </row>
    <row r="2100" spans="1:2">
      <c r="A2100" s="6">
        <v>5270</v>
      </c>
      <c r="B2100" s="6" t="s">
        <v>1095</v>
      </c>
    </row>
    <row r="2101" spans="1:2">
      <c r="A2101" s="6">
        <v>5271</v>
      </c>
      <c r="B2101" s="6" t="s">
        <v>1095</v>
      </c>
    </row>
    <row r="2102" spans="1:2">
      <c r="A2102" s="6">
        <v>5272</v>
      </c>
      <c r="B2102" s="6" t="s">
        <v>1095</v>
      </c>
    </row>
    <row r="2103" spans="1:2">
      <c r="A2103" s="6">
        <v>5273</v>
      </c>
      <c r="B2103" s="6" t="s">
        <v>1095</v>
      </c>
    </row>
    <row r="2104" spans="1:2">
      <c r="A2104" s="6">
        <v>5275</v>
      </c>
      <c r="B2104" s="6" t="s">
        <v>1095</v>
      </c>
    </row>
    <row r="2105" spans="1:2">
      <c r="A2105" s="6">
        <v>5276</v>
      </c>
      <c r="B2105" s="6" t="s">
        <v>1095</v>
      </c>
    </row>
    <row r="2106" spans="1:2">
      <c r="A2106" s="6">
        <v>5277</v>
      </c>
      <c r="B2106" s="6" t="s">
        <v>1095</v>
      </c>
    </row>
    <row r="2107" spans="1:2">
      <c r="A2107" s="6">
        <v>5278</v>
      </c>
      <c r="B2107" s="6" t="s">
        <v>1095</v>
      </c>
    </row>
    <row r="2108" spans="1:2">
      <c r="A2108" s="6">
        <v>5279</v>
      </c>
      <c r="B2108" s="6" t="s">
        <v>1095</v>
      </c>
    </row>
    <row r="2109" spans="1:2">
      <c r="A2109" s="6">
        <v>5280</v>
      </c>
      <c r="B2109" s="6" t="s">
        <v>1095</v>
      </c>
    </row>
    <row r="2110" spans="1:2">
      <c r="A2110" s="6">
        <v>5290</v>
      </c>
      <c r="B2110" s="6" t="s">
        <v>1095</v>
      </c>
    </row>
    <row r="2111" spans="1:2">
      <c r="A2111" s="6">
        <v>5291</v>
      </c>
      <c r="B2111" s="6" t="s">
        <v>1095</v>
      </c>
    </row>
    <row r="2112" spans="1:2">
      <c r="A2112" s="6">
        <v>5301</v>
      </c>
      <c r="B2112" s="6" t="s">
        <v>1095</v>
      </c>
    </row>
    <row r="2113" spans="1:2">
      <c r="A2113" s="6">
        <v>5302</v>
      </c>
      <c r="B2113" s="6" t="s">
        <v>1095</v>
      </c>
    </row>
    <row r="2114" spans="1:2">
      <c r="A2114" s="6">
        <v>5303</v>
      </c>
      <c r="B2114" s="6" t="s">
        <v>1095</v>
      </c>
    </row>
    <row r="2115" spans="1:2">
      <c r="A2115" s="6">
        <v>5304</v>
      </c>
      <c r="B2115" s="6" t="s">
        <v>1095</v>
      </c>
    </row>
    <row r="2116" spans="1:2">
      <c r="A2116" s="6">
        <v>5306</v>
      </c>
      <c r="B2116" s="6" t="s">
        <v>1095</v>
      </c>
    </row>
    <row r="2117" spans="1:2">
      <c r="A2117" s="6">
        <v>5307</v>
      </c>
      <c r="B2117" s="6" t="s">
        <v>1095</v>
      </c>
    </row>
    <row r="2118" spans="1:2">
      <c r="A2118" s="6">
        <v>5308</v>
      </c>
      <c r="B2118" s="6" t="s">
        <v>1095</v>
      </c>
    </row>
    <row r="2119" spans="1:2">
      <c r="A2119" s="6">
        <v>5309</v>
      </c>
      <c r="B2119" s="6" t="s">
        <v>1095</v>
      </c>
    </row>
    <row r="2120" spans="1:2">
      <c r="A2120" s="6">
        <v>5310</v>
      </c>
      <c r="B2120" s="6" t="s">
        <v>1095</v>
      </c>
    </row>
    <row r="2121" spans="1:2">
      <c r="A2121" s="6">
        <v>5311</v>
      </c>
      <c r="B2121" s="6" t="s">
        <v>1095</v>
      </c>
    </row>
    <row r="2122" spans="1:2">
      <c r="A2122" s="6">
        <v>5320</v>
      </c>
      <c r="B2122" s="6" t="s">
        <v>1095</v>
      </c>
    </row>
    <row r="2123" spans="1:2">
      <c r="A2123" s="6">
        <v>5321</v>
      </c>
      <c r="B2123" s="6" t="s">
        <v>1095</v>
      </c>
    </row>
    <row r="2124" spans="1:2">
      <c r="A2124" s="6">
        <v>5322</v>
      </c>
      <c r="B2124" s="6" t="s">
        <v>1095</v>
      </c>
    </row>
    <row r="2125" spans="1:2">
      <c r="A2125" s="6">
        <v>5330</v>
      </c>
      <c r="B2125" s="6" t="s">
        <v>1095</v>
      </c>
    </row>
    <row r="2126" spans="1:2">
      <c r="A2126" s="6">
        <v>5331</v>
      </c>
      <c r="B2126" s="6" t="s">
        <v>1095</v>
      </c>
    </row>
    <row r="2127" spans="1:2">
      <c r="A2127" s="6">
        <v>5332</v>
      </c>
      <c r="B2127" s="6" t="s">
        <v>1095</v>
      </c>
    </row>
    <row r="2128" spans="1:2">
      <c r="A2128" s="6">
        <v>5333</v>
      </c>
      <c r="B2128" s="6" t="s">
        <v>1095</v>
      </c>
    </row>
    <row r="2129" spans="1:2">
      <c r="A2129" s="6">
        <v>5340</v>
      </c>
      <c r="B2129" s="6" t="s">
        <v>1095</v>
      </c>
    </row>
    <row r="2130" spans="1:2">
      <c r="A2130" s="6">
        <v>5341</v>
      </c>
      <c r="B2130" s="6" t="s">
        <v>1095</v>
      </c>
    </row>
    <row r="2131" spans="1:2">
      <c r="A2131" s="6">
        <v>5342</v>
      </c>
      <c r="B2131" s="6" t="s">
        <v>1095</v>
      </c>
    </row>
    <row r="2132" spans="1:2">
      <c r="A2132" s="6">
        <v>5343</v>
      </c>
      <c r="B2132" s="6" t="s">
        <v>1095</v>
      </c>
    </row>
    <row r="2133" spans="1:2">
      <c r="A2133" s="6">
        <v>5344</v>
      </c>
      <c r="B2133" s="6" t="s">
        <v>1095</v>
      </c>
    </row>
    <row r="2134" spans="1:2">
      <c r="A2134" s="6">
        <v>5345</v>
      </c>
      <c r="B2134" s="6" t="s">
        <v>1095</v>
      </c>
    </row>
    <row r="2135" spans="1:2">
      <c r="A2135" s="6">
        <v>5346</v>
      </c>
      <c r="B2135" s="6" t="s">
        <v>1095</v>
      </c>
    </row>
    <row r="2136" spans="1:2">
      <c r="A2136" s="6">
        <v>5350</v>
      </c>
      <c r="B2136" s="6" t="s">
        <v>1095</v>
      </c>
    </row>
    <row r="2137" spans="1:2">
      <c r="A2137" s="6">
        <v>5351</v>
      </c>
      <c r="B2137" s="6" t="s">
        <v>1095</v>
      </c>
    </row>
    <row r="2138" spans="1:2">
      <c r="A2138" s="6">
        <v>5352</v>
      </c>
      <c r="B2138" s="6" t="s">
        <v>1095</v>
      </c>
    </row>
    <row r="2139" spans="1:2">
      <c r="A2139" s="6">
        <v>5353</v>
      </c>
      <c r="B2139" s="6" t="s">
        <v>1095</v>
      </c>
    </row>
    <row r="2140" spans="1:2">
      <c r="A2140" s="6">
        <v>5354</v>
      </c>
      <c r="B2140" s="6" t="s">
        <v>1095</v>
      </c>
    </row>
    <row r="2141" spans="1:2">
      <c r="A2141" s="6">
        <v>5355</v>
      </c>
      <c r="B2141" s="6" t="s">
        <v>1095</v>
      </c>
    </row>
    <row r="2142" spans="1:2">
      <c r="A2142" s="6">
        <v>5356</v>
      </c>
      <c r="B2142" s="6" t="s">
        <v>1095</v>
      </c>
    </row>
    <row r="2143" spans="1:2">
      <c r="A2143" s="6">
        <v>5357</v>
      </c>
      <c r="B2143" s="6" t="s">
        <v>1095</v>
      </c>
    </row>
    <row r="2144" spans="1:2">
      <c r="A2144" s="6">
        <v>5360</v>
      </c>
      <c r="B2144" s="6" t="s">
        <v>1095</v>
      </c>
    </row>
    <row r="2145" spans="1:2">
      <c r="A2145" s="6">
        <v>5371</v>
      </c>
      <c r="B2145" s="6" t="s">
        <v>1095</v>
      </c>
    </row>
    <row r="2146" spans="1:2">
      <c r="A2146" s="6">
        <v>5372</v>
      </c>
      <c r="B2146" s="6" t="s">
        <v>1095</v>
      </c>
    </row>
    <row r="2147" spans="1:2">
      <c r="A2147" s="6">
        <v>5373</v>
      </c>
      <c r="B2147" s="6" t="s">
        <v>1095</v>
      </c>
    </row>
    <row r="2148" spans="1:2">
      <c r="A2148" s="6">
        <v>5374</v>
      </c>
      <c r="B2148" s="6" t="s">
        <v>1095</v>
      </c>
    </row>
    <row r="2149" spans="1:2">
      <c r="A2149" s="6">
        <v>5381</v>
      </c>
      <c r="B2149" s="6" t="s">
        <v>1095</v>
      </c>
    </row>
    <row r="2150" spans="1:2">
      <c r="A2150" s="6">
        <v>5400</v>
      </c>
      <c r="B2150" s="6" t="s">
        <v>1095</v>
      </c>
    </row>
    <row r="2151" spans="1:2">
      <c r="A2151" s="6">
        <v>5401</v>
      </c>
      <c r="B2151" s="6" t="s">
        <v>1095</v>
      </c>
    </row>
    <row r="2152" spans="1:2">
      <c r="A2152" s="6">
        <v>5410</v>
      </c>
      <c r="B2152" s="6" t="s">
        <v>1095</v>
      </c>
    </row>
    <row r="2153" spans="1:2">
      <c r="A2153" s="6">
        <v>5411</v>
      </c>
      <c r="B2153" s="6" t="s">
        <v>1095</v>
      </c>
    </row>
    <row r="2154" spans="1:2">
      <c r="A2154" s="6">
        <v>5412</v>
      </c>
      <c r="B2154" s="6" t="s">
        <v>1095</v>
      </c>
    </row>
    <row r="2155" spans="1:2">
      <c r="A2155" s="6">
        <v>5413</v>
      </c>
      <c r="B2155" s="6" t="s">
        <v>1095</v>
      </c>
    </row>
    <row r="2156" spans="1:2">
      <c r="A2156" s="6">
        <v>5414</v>
      </c>
      <c r="B2156" s="6" t="s">
        <v>1095</v>
      </c>
    </row>
    <row r="2157" spans="1:2">
      <c r="A2157" s="6">
        <v>5415</v>
      </c>
      <c r="B2157" s="6" t="s">
        <v>1095</v>
      </c>
    </row>
    <row r="2158" spans="1:2">
      <c r="A2158" s="6">
        <v>5416</v>
      </c>
      <c r="B2158" s="6" t="s">
        <v>1095</v>
      </c>
    </row>
    <row r="2159" spans="1:2">
      <c r="A2159" s="6">
        <v>5417</v>
      </c>
      <c r="B2159" s="6" t="s">
        <v>1095</v>
      </c>
    </row>
    <row r="2160" spans="1:2">
      <c r="A2160" s="6">
        <v>5418</v>
      </c>
      <c r="B2160" s="6" t="s">
        <v>1095</v>
      </c>
    </row>
    <row r="2161" spans="1:2">
      <c r="A2161" s="6">
        <v>5419</v>
      </c>
      <c r="B2161" s="6" t="s">
        <v>1095</v>
      </c>
    </row>
    <row r="2162" spans="1:2">
      <c r="A2162" s="6">
        <v>5420</v>
      </c>
      <c r="B2162" s="6" t="s">
        <v>1095</v>
      </c>
    </row>
    <row r="2163" spans="1:2">
      <c r="A2163" s="6">
        <v>5421</v>
      </c>
      <c r="B2163" s="6" t="s">
        <v>1095</v>
      </c>
    </row>
    <row r="2164" spans="1:2">
      <c r="A2164" s="6">
        <v>5422</v>
      </c>
      <c r="B2164" s="6" t="s">
        <v>1095</v>
      </c>
    </row>
    <row r="2165" spans="1:2">
      <c r="A2165" s="6">
        <v>5431</v>
      </c>
      <c r="B2165" s="6" t="s">
        <v>1095</v>
      </c>
    </row>
    <row r="2166" spans="1:2">
      <c r="A2166" s="6">
        <v>5432</v>
      </c>
      <c r="B2166" s="6" t="s">
        <v>1095</v>
      </c>
    </row>
    <row r="2167" spans="1:2">
      <c r="A2167" s="6">
        <v>5433</v>
      </c>
      <c r="B2167" s="6" t="s">
        <v>1095</v>
      </c>
    </row>
    <row r="2168" spans="1:2">
      <c r="A2168" s="6">
        <v>5434</v>
      </c>
      <c r="B2168" s="6" t="s">
        <v>1095</v>
      </c>
    </row>
    <row r="2169" spans="1:2">
      <c r="A2169" s="6">
        <v>5440</v>
      </c>
      <c r="B2169" s="6" t="s">
        <v>1095</v>
      </c>
    </row>
    <row r="2170" spans="1:2">
      <c r="A2170" s="6">
        <v>5451</v>
      </c>
      <c r="B2170" s="6" t="s">
        <v>1095</v>
      </c>
    </row>
    <row r="2171" spans="1:2">
      <c r="A2171" s="6">
        <v>5452</v>
      </c>
      <c r="B2171" s="6" t="s">
        <v>1095</v>
      </c>
    </row>
    <row r="2172" spans="1:2">
      <c r="A2172" s="6">
        <v>5453</v>
      </c>
      <c r="B2172" s="6" t="s">
        <v>1095</v>
      </c>
    </row>
    <row r="2173" spans="1:2">
      <c r="A2173" s="6">
        <v>5454</v>
      </c>
      <c r="B2173" s="6" t="s">
        <v>1095</v>
      </c>
    </row>
    <row r="2174" spans="1:2">
      <c r="A2174" s="6">
        <v>5455</v>
      </c>
      <c r="B2174" s="6" t="s">
        <v>1095</v>
      </c>
    </row>
    <row r="2175" spans="1:2">
      <c r="A2175" s="6">
        <v>5460</v>
      </c>
      <c r="B2175" s="6" t="s">
        <v>1095</v>
      </c>
    </row>
    <row r="2176" spans="1:2">
      <c r="A2176" s="6">
        <v>5461</v>
      </c>
      <c r="B2176" s="6" t="s">
        <v>1095</v>
      </c>
    </row>
    <row r="2177" spans="1:2">
      <c r="A2177" s="6">
        <v>5462</v>
      </c>
      <c r="B2177" s="6" t="s">
        <v>1095</v>
      </c>
    </row>
    <row r="2178" spans="1:2">
      <c r="A2178" s="6">
        <v>5464</v>
      </c>
      <c r="B2178" s="6" t="s">
        <v>1095</v>
      </c>
    </row>
    <row r="2179" spans="1:2">
      <c r="A2179" s="6">
        <v>5470</v>
      </c>
      <c r="B2179" s="6" t="s">
        <v>1095</v>
      </c>
    </row>
    <row r="2180" spans="1:2">
      <c r="A2180" s="6">
        <v>5471</v>
      </c>
      <c r="B2180" s="6" t="s">
        <v>1095</v>
      </c>
    </row>
    <row r="2181" spans="1:2">
      <c r="A2181" s="6">
        <v>5472</v>
      </c>
      <c r="B2181" s="6" t="s">
        <v>1095</v>
      </c>
    </row>
    <row r="2182" spans="1:2">
      <c r="A2182" s="6">
        <v>5473</v>
      </c>
      <c r="B2182" s="6" t="s">
        <v>1095</v>
      </c>
    </row>
    <row r="2183" spans="1:2">
      <c r="A2183" s="6">
        <v>5480</v>
      </c>
      <c r="B2183" s="6" t="s">
        <v>1095</v>
      </c>
    </row>
    <row r="2184" spans="1:2">
      <c r="A2184" s="6">
        <v>5481</v>
      </c>
      <c r="B2184" s="6" t="s">
        <v>1095</v>
      </c>
    </row>
    <row r="2185" spans="1:2">
      <c r="A2185" s="6">
        <v>5482</v>
      </c>
      <c r="B2185" s="6" t="s">
        <v>1095</v>
      </c>
    </row>
    <row r="2186" spans="1:2">
      <c r="A2186" s="6">
        <v>5483</v>
      </c>
      <c r="B2186" s="6" t="s">
        <v>1095</v>
      </c>
    </row>
    <row r="2187" spans="1:2">
      <c r="A2187" s="6">
        <v>5485</v>
      </c>
      <c r="B2187" s="6" t="s">
        <v>1095</v>
      </c>
    </row>
    <row r="2188" spans="1:2">
      <c r="A2188" s="6">
        <v>5490</v>
      </c>
      <c r="B2188" s="6" t="s">
        <v>1095</v>
      </c>
    </row>
    <row r="2189" spans="1:2">
      <c r="A2189" s="6">
        <v>5491</v>
      </c>
      <c r="B2189" s="6" t="s">
        <v>1095</v>
      </c>
    </row>
    <row r="2190" spans="1:2">
      <c r="A2190" s="6">
        <v>5493</v>
      </c>
      <c r="B2190" s="6" t="s">
        <v>1095</v>
      </c>
    </row>
    <row r="2191" spans="1:2">
      <c r="A2191" s="6">
        <v>5495</v>
      </c>
      <c r="B2191" s="6" t="s">
        <v>1095</v>
      </c>
    </row>
    <row r="2192" spans="1:2">
      <c r="A2192" s="6">
        <v>5501</v>
      </c>
      <c r="B2192" s="6" t="s">
        <v>1095</v>
      </c>
    </row>
    <row r="2193" spans="1:2">
      <c r="A2193" s="6">
        <v>5502</v>
      </c>
      <c r="B2193" s="6" t="s">
        <v>1095</v>
      </c>
    </row>
    <row r="2194" spans="1:2">
      <c r="A2194" s="6">
        <v>5510</v>
      </c>
      <c r="B2194" s="6" t="s">
        <v>1095</v>
      </c>
    </row>
    <row r="2195" spans="1:2">
      <c r="A2195" s="6">
        <v>5520</v>
      </c>
      <c r="B2195" s="6" t="s">
        <v>1095</v>
      </c>
    </row>
    <row r="2196" spans="1:2">
      <c r="A2196" s="6">
        <v>5521</v>
      </c>
      <c r="B2196" s="6" t="s">
        <v>1095</v>
      </c>
    </row>
    <row r="2197" spans="1:2">
      <c r="A2197" s="6">
        <v>5522</v>
      </c>
      <c r="B2197" s="6" t="s">
        <v>1095</v>
      </c>
    </row>
    <row r="2198" spans="1:2">
      <c r="A2198" s="6">
        <v>5523</v>
      </c>
      <c r="B2198" s="6" t="s">
        <v>1095</v>
      </c>
    </row>
    <row r="2199" spans="1:2">
      <c r="A2199" s="6">
        <v>5540</v>
      </c>
      <c r="B2199" s="6" t="s">
        <v>1095</v>
      </c>
    </row>
    <row r="2200" spans="1:2">
      <c r="A2200" s="6">
        <v>5550</v>
      </c>
      <c r="B2200" s="6" t="s">
        <v>1095</v>
      </c>
    </row>
    <row r="2201" spans="1:2">
      <c r="A2201" s="6">
        <v>5552</v>
      </c>
      <c r="B2201" s="6" t="s">
        <v>1095</v>
      </c>
    </row>
    <row r="2202" spans="1:2">
      <c r="A2202" s="6">
        <v>5554</v>
      </c>
      <c r="B2202" s="6" t="s">
        <v>1095</v>
      </c>
    </row>
    <row r="2203" spans="1:2">
      <c r="A2203" s="6">
        <v>5555</v>
      </c>
      <c r="B2203" s="6" t="s">
        <v>1095</v>
      </c>
    </row>
    <row r="2204" spans="1:2">
      <c r="A2204" s="6">
        <v>5556</v>
      </c>
      <c r="B2204" s="6" t="s">
        <v>1095</v>
      </c>
    </row>
    <row r="2205" spans="1:2">
      <c r="A2205" s="6">
        <v>5558</v>
      </c>
      <c r="B2205" s="6" t="s">
        <v>1095</v>
      </c>
    </row>
    <row r="2206" spans="1:2">
      <c r="A2206" s="6">
        <v>5560</v>
      </c>
      <c r="B2206" s="6" t="s">
        <v>1095</v>
      </c>
    </row>
    <row r="2207" spans="1:2">
      <c r="A2207" s="6">
        <v>5570</v>
      </c>
      <c r="B2207" s="6" t="s">
        <v>1095</v>
      </c>
    </row>
    <row r="2208" spans="1:2">
      <c r="A2208" s="6">
        <v>5571</v>
      </c>
      <c r="B2208" s="6" t="s">
        <v>1095</v>
      </c>
    </row>
    <row r="2209" spans="1:2">
      <c r="A2209" s="6">
        <v>5572</v>
      </c>
      <c r="B2209" s="6" t="s">
        <v>1095</v>
      </c>
    </row>
    <row r="2210" spans="1:2">
      <c r="A2210" s="6">
        <v>5573</v>
      </c>
      <c r="B2210" s="6" t="s">
        <v>1095</v>
      </c>
    </row>
    <row r="2211" spans="1:2">
      <c r="A2211" s="6">
        <v>5575</v>
      </c>
      <c r="B2211" s="6" t="s">
        <v>1095</v>
      </c>
    </row>
    <row r="2212" spans="1:2">
      <c r="A2212" s="6">
        <v>5576</v>
      </c>
      <c r="B2212" s="6" t="s">
        <v>1095</v>
      </c>
    </row>
    <row r="2213" spans="1:2">
      <c r="A2213" s="6">
        <v>5577</v>
      </c>
      <c r="B2213" s="6" t="s">
        <v>1095</v>
      </c>
    </row>
    <row r="2214" spans="1:2">
      <c r="A2214" s="6">
        <v>5580</v>
      </c>
      <c r="B2214" s="6" t="s">
        <v>1095</v>
      </c>
    </row>
    <row r="2215" spans="1:2">
      <c r="A2215" s="6">
        <v>5581</v>
      </c>
      <c r="B2215" s="6" t="s">
        <v>1095</v>
      </c>
    </row>
    <row r="2216" spans="1:2">
      <c r="A2216" s="6">
        <v>5582</v>
      </c>
      <c r="B2216" s="6" t="s">
        <v>1095</v>
      </c>
    </row>
    <row r="2217" spans="1:2">
      <c r="A2217" s="6">
        <v>5583</v>
      </c>
      <c r="B2217" s="6" t="s">
        <v>1095</v>
      </c>
    </row>
    <row r="2218" spans="1:2">
      <c r="A2218" s="6">
        <v>5600</v>
      </c>
      <c r="B2218" s="6" t="s">
        <v>1095</v>
      </c>
    </row>
    <row r="2219" spans="1:2">
      <c r="A2219" s="6">
        <v>5601</v>
      </c>
      <c r="B2219" s="6" t="s">
        <v>1095</v>
      </c>
    </row>
    <row r="2220" spans="1:2">
      <c r="A2220" s="6">
        <v>5602</v>
      </c>
      <c r="B2220" s="6" t="s">
        <v>1095</v>
      </c>
    </row>
    <row r="2221" spans="1:2">
      <c r="A2221" s="6">
        <v>5603</v>
      </c>
      <c r="B2221" s="6" t="s">
        <v>1095</v>
      </c>
    </row>
    <row r="2222" spans="1:2">
      <c r="A2222" s="6">
        <v>5604</v>
      </c>
      <c r="B2222" s="6" t="s">
        <v>1095</v>
      </c>
    </row>
    <row r="2223" spans="1:2">
      <c r="A2223" s="6">
        <v>5605</v>
      </c>
      <c r="B2223" s="6" t="s">
        <v>1095</v>
      </c>
    </row>
    <row r="2224" spans="1:2">
      <c r="A2224" s="6">
        <v>5606</v>
      </c>
      <c r="B2224" s="6" t="s">
        <v>1095</v>
      </c>
    </row>
    <row r="2225" spans="1:2">
      <c r="A2225" s="6">
        <v>5607</v>
      </c>
      <c r="B2225" s="6" t="s">
        <v>1095</v>
      </c>
    </row>
    <row r="2226" spans="1:2">
      <c r="A2226" s="6">
        <v>5608</v>
      </c>
      <c r="B2226" s="6" t="s">
        <v>1095</v>
      </c>
    </row>
    <row r="2227" spans="1:2">
      <c r="A2227" s="6">
        <v>5609</v>
      </c>
      <c r="B2227" s="6" t="s">
        <v>1095</v>
      </c>
    </row>
    <row r="2228" spans="1:2">
      <c r="A2228" s="6">
        <v>5630</v>
      </c>
      <c r="B2228" s="6" t="s">
        <v>1095</v>
      </c>
    </row>
    <row r="2229" spans="1:2">
      <c r="A2229" s="6">
        <v>5631</v>
      </c>
      <c r="B2229" s="6" t="s">
        <v>1095</v>
      </c>
    </row>
    <row r="2230" spans="1:2">
      <c r="A2230" s="6">
        <v>5632</v>
      </c>
      <c r="B2230" s="6" t="s">
        <v>1095</v>
      </c>
    </row>
    <row r="2231" spans="1:2">
      <c r="A2231" s="6">
        <v>5633</v>
      </c>
      <c r="B2231" s="6" t="s">
        <v>1095</v>
      </c>
    </row>
    <row r="2232" spans="1:2">
      <c r="A2232" s="6">
        <v>5640</v>
      </c>
      <c r="B2232" s="6" t="s">
        <v>1095</v>
      </c>
    </row>
    <row r="2233" spans="1:2">
      <c r="A2233" s="6">
        <v>5641</v>
      </c>
      <c r="B2233" s="6" t="s">
        <v>1095</v>
      </c>
    </row>
    <row r="2234" spans="1:2">
      <c r="A2234" s="6">
        <v>5642</v>
      </c>
      <c r="B2234" s="6" t="s">
        <v>1095</v>
      </c>
    </row>
    <row r="2235" spans="1:2">
      <c r="A2235" s="6">
        <v>5650</v>
      </c>
      <c r="B2235" s="6" t="s">
        <v>1095</v>
      </c>
    </row>
    <row r="2236" spans="1:2">
      <c r="A2236" s="6">
        <v>5651</v>
      </c>
      <c r="B2236" s="6" t="s">
        <v>1095</v>
      </c>
    </row>
    <row r="2237" spans="1:2">
      <c r="A2237" s="6">
        <v>5652</v>
      </c>
      <c r="B2237" s="6" t="s">
        <v>1095</v>
      </c>
    </row>
    <row r="2238" spans="1:2">
      <c r="A2238" s="6">
        <v>5653</v>
      </c>
      <c r="B2238" s="6" t="s">
        <v>1095</v>
      </c>
    </row>
    <row r="2239" spans="1:2">
      <c r="A2239" s="6">
        <v>5654</v>
      </c>
      <c r="B2239" s="6" t="s">
        <v>1095</v>
      </c>
    </row>
    <row r="2240" spans="1:2">
      <c r="A2240" s="6">
        <v>5655</v>
      </c>
      <c r="B2240" s="6" t="s">
        <v>1095</v>
      </c>
    </row>
    <row r="2241" spans="1:2">
      <c r="A2241" s="6">
        <v>5660</v>
      </c>
      <c r="B2241" s="6" t="s">
        <v>1095</v>
      </c>
    </row>
    <row r="2242" spans="1:2">
      <c r="A2242" s="6">
        <v>5661</v>
      </c>
      <c r="B2242" s="6" t="s">
        <v>1095</v>
      </c>
    </row>
    <row r="2243" spans="1:2">
      <c r="A2243" s="6">
        <v>5670</v>
      </c>
      <c r="B2243" s="6" t="s">
        <v>1095</v>
      </c>
    </row>
    <row r="2244" spans="1:2">
      <c r="A2244" s="6">
        <v>5671</v>
      </c>
      <c r="B2244" s="6" t="s">
        <v>1095</v>
      </c>
    </row>
    <row r="2245" spans="1:2">
      <c r="A2245" s="6">
        <v>5680</v>
      </c>
      <c r="B2245" s="6" t="s">
        <v>1095</v>
      </c>
    </row>
    <row r="2246" spans="1:2">
      <c r="A2246" s="6">
        <v>5690</v>
      </c>
      <c r="B2246" s="6" t="s">
        <v>1095</v>
      </c>
    </row>
    <row r="2247" spans="1:2">
      <c r="A2247" s="6">
        <v>5700</v>
      </c>
      <c r="B2247" s="6" t="s">
        <v>1095</v>
      </c>
    </row>
    <row r="2248" spans="1:2">
      <c r="A2248" s="6">
        <v>5701</v>
      </c>
      <c r="B2248" s="6" t="s">
        <v>1095</v>
      </c>
    </row>
    <row r="2249" spans="1:2">
      <c r="A2249" s="6">
        <v>5710</v>
      </c>
      <c r="B2249" s="6" t="s">
        <v>1095</v>
      </c>
    </row>
    <row r="2250" spans="1:2">
      <c r="A2250" s="6">
        <v>5713</v>
      </c>
      <c r="B2250" s="6" t="s">
        <v>1095</v>
      </c>
    </row>
    <row r="2251" spans="1:2">
      <c r="A2251" s="6">
        <v>5715</v>
      </c>
      <c r="B2251" s="6" t="s">
        <v>1095</v>
      </c>
    </row>
    <row r="2252" spans="1:2">
      <c r="A2252" s="6">
        <v>5717</v>
      </c>
      <c r="B2252" s="6" t="s">
        <v>1095</v>
      </c>
    </row>
    <row r="2253" spans="1:2">
      <c r="A2253" s="6">
        <v>5719</v>
      </c>
      <c r="B2253" s="6" t="s">
        <v>1095</v>
      </c>
    </row>
    <row r="2254" spans="1:2">
      <c r="A2254" s="6">
        <v>5720</v>
      </c>
      <c r="B2254" s="6" t="s">
        <v>1095</v>
      </c>
    </row>
    <row r="2255" spans="1:2">
      <c r="A2255" s="6">
        <v>5722</v>
      </c>
      <c r="B2255" s="6" t="s">
        <v>1095</v>
      </c>
    </row>
    <row r="2256" spans="1:2">
      <c r="A2256" s="6">
        <v>5723</v>
      </c>
      <c r="B2256" s="6" t="s">
        <v>1095</v>
      </c>
    </row>
    <row r="2257" spans="1:2">
      <c r="A2257" s="6">
        <v>5724</v>
      </c>
      <c r="B2257" s="6" t="s">
        <v>1095</v>
      </c>
    </row>
    <row r="2258" spans="1:2">
      <c r="A2258" s="6">
        <v>5725</v>
      </c>
      <c r="B2258" s="6" t="s">
        <v>1095</v>
      </c>
    </row>
    <row r="2259" spans="1:2">
      <c r="A2259" s="6">
        <v>5730</v>
      </c>
      <c r="B2259" s="6" t="s">
        <v>1095</v>
      </c>
    </row>
    <row r="2260" spans="1:2">
      <c r="A2260" s="6">
        <v>5731</v>
      </c>
      <c r="B2260" s="6" t="s">
        <v>1095</v>
      </c>
    </row>
    <row r="2261" spans="1:2">
      <c r="A2261" s="6">
        <v>5732</v>
      </c>
      <c r="B2261" s="6" t="s">
        <v>1095</v>
      </c>
    </row>
    <row r="2262" spans="1:2">
      <c r="A2262" s="6">
        <v>5733</v>
      </c>
      <c r="B2262" s="6" t="s">
        <v>1095</v>
      </c>
    </row>
    <row r="2263" spans="1:2">
      <c r="A2263" s="6">
        <v>5734</v>
      </c>
      <c r="B2263" s="6" t="s">
        <v>1095</v>
      </c>
    </row>
    <row r="2264" spans="1:2">
      <c r="A2264" s="6">
        <v>5880</v>
      </c>
      <c r="B2264" s="6" t="s">
        <v>1095</v>
      </c>
    </row>
    <row r="2265" spans="1:2">
      <c r="A2265" s="6">
        <v>5881</v>
      </c>
      <c r="B2265" s="6" t="s">
        <v>1095</v>
      </c>
    </row>
    <row r="2266" spans="1:2">
      <c r="A2266" s="6">
        <v>5882</v>
      </c>
      <c r="B2266" s="6" t="s">
        <v>1095</v>
      </c>
    </row>
    <row r="2267" spans="1:2">
      <c r="A2267" s="6">
        <v>5884</v>
      </c>
      <c r="B2267" s="6" t="s">
        <v>1095</v>
      </c>
    </row>
    <row r="2268" spans="1:2">
      <c r="A2268" s="6">
        <v>5885</v>
      </c>
      <c r="B2268" s="6" t="s">
        <v>1095</v>
      </c>
    </row>
    <row r="2269" spans="1:2">
      <c r="A2269" s="6">
        <v>5887</v>
      </c>
      <c r="B2269" s="6" t="s">
        <v>1095</v>
      </c>
    </row>
    <row r="2270" spans="1:2">
      <c r="A2270" s="6">
        <v>5888</v>
      </c>
      <c r="B2270" s="6" t="s">
        <v>1095</v>
      </c>
    </row>
    <row r="2271" spans="1:2">
      <c r="A2271" s="6">
        <v>5889</v>
      </c>
      <c r="B2271" s="6" t="s">
        <v>1095</v>
      </c>
    </row>
    <row r="2272" spans="1:2">
      <c r="A2272" s="6">
        <v>5920</v>
      </c>
      <c r="B2272" s="6" t="s">
        <v>1095</v>
      </c>
    </row>
    <row r="2273" spans="1:2">
      <c r="A2273" s="6">
        <v>5942</v>
      </c>
      <c r="B2273" s="6" t="s">
        <v>1095</v>
      </c>
    </row>
    <row r="2274" spans="1:2">
      <c r="A2274" s="6">
        <v>5950</v>
      </c>
      <c r="B2274" s="6" t="s">
        <v>1097</v>
      </c>
    </row>
    <row r="2275" spans="1:2">
      <c r="A2275" s="6">
        <v>6000</v>
      </c>
      <c r="B2275" s="6" t="s">
        <v>1097</v>
      </c>
    </row>
    <row r="2276" spans="1:2">
      <c r="A2276" s="6">
        <v>6001</v>
      </c>
    </row>
    <row r="2277" spans="1:2">
      <c r="A2277" s="6">
        <v>6003</v>
      </c>
    </row>
    <row r="2278" spans="1:2">
      <c r="A2278" s="6">
        <v>6004</v>
      </c>
    </row>
    <row r="2279" spans="1:2">
      <c r="A2279" s="6">
        <v>6005</v>
      </c>
    </row>
    <row r="2280" spans="1:2">
      <c r="A2280" s="6">
        <v>6006</v>
      </c>
    </row>
    <row r="2281" spans="1:2">
      <c r="A2281" s="6">
        <v>6007</v>
      </c>
    </row>
    <row r="2282" spans="1:2">
      <c r="A2282" s="6">
        <v>6008</v>
      </c>
      <c r="B2282" s="6" t="s">
        <v>1097</v>
      </c>
    </row>
    <row r="2283" spans="1:2">
      <c r="A2283" s="6">
        <v>6009</v>
      </c>
      <c r="B2283" s="6" t="s">
        <v>1097</v>
      </c>
    </row>
    <row r="2284" spans="1:2">
      <c r="A2284" s="6">
        <v>6010</v>
      </c>
    </row>
    <row r="2285" spans="1:2">
      <c r="A2285" s="6">
        <v>6011</v>
      </c>
      <c r="B2285" s="6" t="s">
        <v>1097</v>
      </c>
    </row>
    <row r="2286" spans="1:2">
      <c r="A2286" s="6">
        <v>6012</v>
      </c>
      <c r="B2286" s="6" t="s">
        <v>1095</v>
      </c>
    </row>
    <row r="2287" spans="1:2">
      <c r="A2287" s="6">
        <v>6014</v>
      </c>
      <c r="B2287" s="6" t="s">
        <v>1097</v>
      </c>
    </row>
    <row r="2288" spans="1:2">
      <c r="A2288" s="6">
        <v>6015</v>
      </c>
    </row>
    <row r="2289" spans="1:2">
      <c r="A2289" s="6">
        <v>6016</v>
      </c>
      <c r="B2289" s="6" t="s">
        <v>1097</v>
      </c>
    </row>
    <row r="2290" spans="1:2">
      <c r="A2290" s="6">
        <v>6017</v>
      </c>
      <c r="B2290" s="6" t="s">
        <v>1095</v>
      </c>
    </row>
    <row r="2291" spans="1:2">
      <c r="A2291" s="6">
        <v>6018</v>
      </c>
    </row>
    <row r="2292" spans="1:2">
      <c r="A2292" s="6">
        <v>6019</v>
      </c>
      <c r="B2292" s="6" t="s">
        <v>1097</v>
      </c>
    </row>
    <row r="2293" spans="1:2">
      <c r="A2293" s="6">
        <v>6020</v>
      </c>
      <c r="B2293" s="6" t="s">
        <v>1097</v>
      </c>
    </row>
    <row r="2294" spans="1:2">
      <c r="A2294" s="6">
        <v>6021</v>
      </c>
      <c r="B2294" s="6" t="s">
        <v>1097</v>
      </c>
    </row>
    <row r="2295" spans="1:2">
      <c r="A2295" s="6">
        <v>6022</v>
      </c>
    </row>
    <row r="2296" spans="1:2">
      <c r="A2296" s="6">
        <v>6023</v>
      </c>
    </row>
    <row r="2297" spans="1:2">
      <c r="A2297" s="6">
        <v>6024</v>
      </c>
    </row>
    <row r="2298" spans="1:2">
      <c r="A2298" s="6">
        <v>6025</v>
      </c>
      <c r="B2298" s="6" t="s">
        <v>1097</v>
      </c>
    </row>
    <row r="2299" spans="1:2">
      <c r="A2299" s="6">
        <v>6026</v>
      </c>
    </row>
    <row r="2300" spans="1:2">
      <c r="A2300" s="6">
        <v>6027</v>
      </c>
      <c r="B2300" s="6" t="s">
        <v>1097</v>
      </c>
    </row>
    <row r="2301" spans="1:2">
      <c r="A2301" s="6">
        <v>6028</v>
      </c>
    </row>
    <row r="2302" spans="1:2">
      <c r="A2302" s="6">
        <v>6029</v>
      </c>
    </row>
    <row r="2303" spans="1:2">
      <c r="A2303" s="6">
        <v>6030</v>
      </c>
      <c r="B2303" s="6" t="s">
        <v>1097</v>
      </c>
    </row>
    <row r="2304" spans="1:2">
      <c r="A2304" s="6">
        <v>6031</v>
      </c>
      <c r="B2304" s="6" t="s">
        <v>1097</v>
      </c>
    </row>
    <row r="2305" spans="1:2">
      <c r="A2305" s="6">
        <v>6032</v>
      </c>
      <c r="B2305" s="6" t="s">
        <v>1095</v>
      </c>
    </row>
    <row r="2306" spans="1:2">
      <c r="A2306" s="6">
        <v>6033</v>
      </c>
      <c r="B2306" s="6" t="s">
        <v>1095</v>
      </c>
    </row>
    <row r="2307" spans="1:2">
      <c r="A2307" s="6">
        <v>6034</v>
      </c>
      <c r="B2307" s="6" t="s">
        <v>1095</v>
      </c>
    </row>
    <row r="2308" spans="1:2">
      <c r="A2308" s="6">
        <v>6035</v>
      </c>
      <c r="B2308" s="6" t="s">
        <v>1097</v>
      </c>
    </row>
    <row r="2309" spans="1:2">
      <c r="A2309" s="6">
        <v>6036</v>
      </c>
      <c r="B2309" s="6" t="s">
        <v>1097</v>
      </c>
    </row>
    <row r="2310" spans="1:2">
      <c r="A2310" s="6">
        <v>6037</v>
      </c>
      <c r="B2310" s="6" t="s">
        <v>1095</v>
      </c>
    </row>
    <row r="2311" spans="1:2">
      <c r="A2311" s="6">
        <v>6038</v>
      </c>
      <c r="B2311" s="6" t="s">
        <v>1097</v>
      </c>
    </row>
    <row r="2312" spans="1:2">
      <c r="A2312" s="6">
        <v>6041</v>
      </c>
      <c r="B2312" s="6" t="s">
        <v>1095</v>
      </c>
    </row>
    <row r="2313" spans="1:2">
      <c r="A2313" s="6">
        <v>6042</v>
      </c>
      <c r="B2313" s="6" t="s">
        <v>1095</v>
      </c>
    </row>
    <row r="2314" spans="1:2">
      <c r="A2314" s="6">
        <v>6043</v>
      </c>
      <c r="B2314" s="6" t="s">
        <v>1095</v>
      </c>
    </row>
    <row r="2315" spans="1:2">
      <c r="A2315" s="6">
        <v>6044</v>
      </c>
      <c r="B2315" s="6" t="s">
        <v>1095</v>
      </c>
    </row>
    <row r="2316" spans="1:2">
      <c r="A2316" s="6">
        <v>6050</v>
      </c>
      <c r="B2316" s="6" t="s">
        <v>1097</v>
      </c>
    </row>
    <row r="2317" spans="1:2">
      <c r="A2317" s="6">
        <v>6051</v>
      </c>
    </row>
    <row r="2318" spans="1:2">
      <c r="A2318" s="6">
        <v>6052</v>
      </c>
    </row>
    <row r="2319" spans="1:2">
      <c r="A2319" s="6">
        <v>6053</v>
      </c>
    </row>
    <row r="2320" spans="1:2">
      <c r="A2320" s="6">
        <v>6054</v>
      </c>
      <c r="B2320" s="6" t="s">
        <v>1097</v>
      </c>
    </row>
    <row r="2321" spans="1:2">
      <c r="A2321" s="6">
        <v>6055</v>
      </c>
    </row>
    <row r="2322" spans="1:2">
      <c r="A2322" s="6">
        <v>6056</v>
      </c>
      <c r="B2322" s="6" t="s">
        <v>1097</v>
      </c>
    </row>
    <row r="2323" spans="1:2">
      <c r="A2323" s="6">
        <v>6057</v>
      </c>
      <c r="B2323" s="6" t="s">
        <v>1097</v>
      </c>
    </row>
    <row r="2324" spans="1:2">
      <c r="A2324" s="6">
        <v>6058</v>
      </c>
      <c r="B2324" s="6" t="s">
        <v>1097</v>
      </c>
    </row>
    <row r="2325" spans="1:2">
      <c r="A2325" s="6">
        <v>6059</v>
      </c>
    </row>
    <row r="2326" spans="1:2">
      <c r="A2326" s="6">
        <v>6060</v>
      </c>
      <c r="B2326" s="6" t="s">
        <v>1097</v>
      </c>
    </row>
    <row r="2327" spans="1:2">
      <c r="A2327" s="6">
        <v>6061</v>
      </c>
      <c r="B2327" s="6" t="s">
        <v>1097</v>
      </c>
    </row>
    <row r="2328" spans="1:2">
      <c r="A2328" s="6">
        <v>6062</v>
      </c>
      <c r="B2328" s="6" t="s">
        <v>1097</v>
      </c>
    </row>
    <row r="2329" spans="1:2">
      <c r="A2329" s="6">
        <v>6063</v>
      </c>
      <c r="B2329" s="6" t="s">
        <v>1097</v>
      </c>
    </row>
    <row r="2330" spans="1:2">
      <c r="A2330" s="6">
        <v>6064</v>
      </c>
      <c r="B2330" s="6" t="s">
        <v>1097</v>
      </c>
    </row>
    <row r="2331" spans="1:2">
      <c r="A2331" s="6">
        <v>6065</v>
      </c>
      <c r="B2331" s="6" t="s">
        <v>1097</v>
      </c>
    </row>
    <row r="2332" spans="1:2">
      <c r="A2332" s="6">
        <v>6066</v>
      </c>
      <c r="B2332" s="6" t="s">
        <v>1097</v>
      </c>
    </row>
    <row r="2333" spans="1:2">
      <c r="A2333" s="6">
        <v>6067</v>
      </c>
    </row>
    <row r="2334" spans="1:2">
      <c r="A2334" s="6">
        <v>6068</v>
      </c>
    </row>
    <row r="2335" spans="1:2">
      <c r="A2335" s="6">
        <v>6069</v>
      </c>
      <c r="B2335" s="6" t="s">
        <v>1097</v>
      </c>
    </row>
    <row r="2336" spans="1:2">
      <c r="A2336" s="6">
        <v>6070</v>
      </c>
    </row>
    <row r="2337" spans="1:2">
      <c r="A2337" s="6">
        <v>6071</v>
      </c>
      <c r="B2337" s="6" t="s">
        <v>1097</v>
      </c>
    </row>
    <row r="2338" spans="1:2">
      <c r="A2338" s="6">
        <v>6072</v>
      </c>
      <c r="B2338" s="6" t="s">
        <v>1095</v>
      </c>
    </row>
    <row r="2339" spans="1:2">
      <c r="A2339" s="6">
        <v>6073</v>
      </c>
      <c r="B2339" s="6" t="s">
        <v>1097</v>
      </c>
    </row>
    <row r="2340" spans="1:2">
      <c r="A2340" s="6">
        <v>6074</v>
      </c>
      <c r="B2340" s="6" t="s">
        <v>1095</v>
      </c>
    </row>
    <row r="2341" spans="1:2">
      <c r="A2341" s="6">
        <v>6076</v>
      </c>
      <c r="B2341" s="6" t="s">
        <v>1097</v>
      </c>
    </row>
    <row r="2342" spans="1:2">
      <c r="A2342" s="6">
        <v>6077</v>
      </c>
    </row>
    <row r="2343" spans="1:2">
      <c r="A2343" s="6">
        <v>6078</v>
      </c>
      <c r="B2343" s="6" t="s">
        <v>1095</v>
      </c>
    </row>
    <row r="2344" spans="1:2">
      <c r="A2344" s="6">
        <v>6079</v>
      </c>
      <c r="B2344" s="6" t="s">
        <v>1095</v>
      </c>
    </row>
    <row r="2345" spans="1:2">
      <c r="A2345" s="6">
        <v>6081</v>
      </c>
      <c r="B2345" s="6" t="s">
        <v>1095</v>
      </c>
    </row>
    <row r="2346" spans="1:2">
      <c r="A2346" s="6">
        <v>6082</v>
      </c>
      <c r="B2346" s="6" t="s">
        <v>1095</v>
      </c>
    </row>
    <row r="2347" spans="1:2">
      <c r="A2347" s="6">
        <v>6083</v>
      </c>
      <c r="B2347" s="6" t="s">
        <v>1095</v>
      </c>
    </row>
    <row r="2348" spans="1:2">
      <c r="A2348" s="6">
        <v>6084</v>
      </c>
      <c r="B2348" s="6" t="s">
        <v>1097</v>
      </c>
    </row>
    <row r="2349" spans="1:2">
      <c r="A2349" s="6">
        <v>6090</v>
      </c>
    </row>
    <row r="2350" spans="1:2">
      <c r="A2350" s="6">
        <v>6100</v>
      </c>
    </row>
    <row r="2351" spans="1:2">
      <c r="A2351" s="6">
        <v>6101</v>
      </c>
      <c r="B2351" s="6" t="s">
        <v>1097</v>
      </c>
    </row>
    <row r="2352" spans="1:2">
      <c r="A2352" s="6">
        <v>6102</v>
      </c>
      <c r="B2352" s="6" t="s">
        <v>1097</v>
      </c>
    </row>
    <row r="2353" spans="1:2">
      <c r="A2353" s="6">
        <v>6103</v>
      </c>
    </row>
    <row r="2354" spans="1:2">
      <c r="A2354" s="6">
        <v>6104</v>
      </c>
      <c r="B2354" s="6" t="s">
        <v>1097</v>
      </c>
    </row>
    <row r="2355" spans="1:2">
      <c r="A2355" s="6">
        <v>6105</v>
      </c>
    </row>
    <row r="2356" spans="1:2">
      <c r="A2356" s="6">
        <v>6106</v>
      </c>
      <c r="B2356" s="6" t="s">
        <v>1095</v>
      </c>
    </row>
    <row r="2357" spans="1:2">
      <c r="A2357" s="6">
        <v>6107</v>
      </c>
      <c r="B2357" s="6" t="s">
        <v>1097</v>
      </c>
    </row>
    <row r="2358" spans="1:2">
      <c r="A2358" s="6">
        <v>6108</v>
      </c>
      <c r="B2358" s="6" t="s">
        <v>1097</v>
      </c>
    </row>
    <row r="2359" spans="1:2">
      <c r="A2359" s="6">
        <v>6109</v>
      </c>
      <c r="B2359" s="6" t="s">
        <v>1097</v>
      </c>
    </row>
    <row r="2360" spans="1:2">
      <c r="A2360" s="6">
        <v>6110</v>
      </c>
      <c r="B2360" s="6" t="s">
        <v>1097</v>
      </c>
    </row>
    <row r="2361" spans="1:2">
      <c r="A2361" s="6">
        <v>6111</v>
      </c>
    </row>
    <row r="2362" spans="1:2">
      <c r="A2362" s="6">
        <v>6112</v>
      </c>
      <c r="B2362" s="6" t="s">
        <v>1097</v>
      </c>
    </row>
    <row r="2363" spans="1:2">
      <c r="A2363" s="6">
        <v>6121</v>
      </c>
      <c r="B2363" s="6" t="s">
        <v>1095</v>
      </c>
    </row>
    <row r="2364" spans="1:2">
      <c r="A2364" s="6">
        <v>6122</v>
      </c>
      <c r="B2364" s="6" t="s">
        <v>1097</v>
      </c>
    </row>
    <row r="2365" spans="1:2">
      <c r="A2365" s="6">
        <v>6123</v>
      </c>
      <c r="B2365" s="6" t="s">
        <v>1097</v>
      </c>
    </row>
    <row r="2366" spans="1:2">
      <c r="A2366" s="6">
        <v>6124</v>
      </c>
      <c r="B2366" s="6" t="s">
        <v>1095</v>
      </c>
    </row>
    <row r="2367" spans="1:2">
      <c r="A2367" s="6">
        <v>6125</v>
      </c>
      <c r="B2367" s="6" t="s">
        <v>1095</v>
      </c>
    </row>
    <row r="2368" spans="1:2">
      <c r="A2368" s="6">
        <v>6126</v>
      </c>
      <c r="B2368" s="6" t="s">
        <v>1095</v>
      </c>
    </row>
    <row r="2369" spans="1:2">
      <c r="A2369" s="6">
        <v>6147</v>
      </c>
      <c r="B2369" s="6" t="s">
        <v>1097</v>
      </c>
    </row>
    <row r="2370" spans="1:2">
      <c r="A2370" s="6">
        <v>6148</v>
      </c>
    </row>
    <row r="2371" spans="1:2">
      <c r="A2371" s="6">
        <v>6149</v>
      </c>
    </row>
    <row r="2372" spans="1:2">
      <c r="A2372" s="6">
        <v>6150</v>
      </c>
      <c r="B2372" s="6" t="s">
        <v>1097</v>
      </c>
    </row>
    <row r="2373" spans="1:2">
      <c r="A2373" s="6">
        <v>6151</v>
      </c>
    </row>
    <row r="2374" spans="1:2">
      <c r="A2374" s="6">
        <v>6152</v>
      </c>
      <c r="B2374" s="6" t="s">
        <v>1097</v>
      </c>
    </row>
    <row r="2375" spans="1:2">
      <c r="A2375" s="6">
        <v>6153</v>
      </c>
      <c r="B2375" s="6" t="s">
        <v>1097</v>
      </c>
    </row>
    <row r="2376" spans="1:2">
      <c r="A2376" s="6">
        <v>6154</v>
      </c>
      <c r="B2376" s="6" t="s">
        <v>1097</v>
      </c>
    </row>
    <row r="2377" spans="1:2">
      <c r="A2377" s="6">
        <v>6155</v>
      </c>
      <c r="B2377" s="6" t="s">
        <v>1097</v>
      </c>
    </row>
    <row r="2378" spans="1:2">
      <c r="A2378" s="6">
        <v>6156</v>
      </c>
      <c r="B2378" s="6" t="s">
        <v>1097</v>
      </c>
    </row>
    <row r="2379" spans="1:2">
      <c r="A2379" s="6">
        <v>6157</v>
      </c>
    </row>
    <row r="2380" spans="1:2">
      <c r="A2380" s="6">
        <v>6158</v>
      </c>
    </row>
    <row r="2381" spans="1:2">
      <c r="A2381" s="6">
        <v>6159</v>
      </c>
      <c r="B2381" s="6" t="s">
        <v>1095</v>
      </c>
    </row>
    <row r="2382" spans="1:2">
      <c r="A2382" s="6">
        <v>6160</v>
      </c>
      <c r="B2382" s="6" t="s">
        <v>1097</v>
      </c>
    </row>
    <row r="2383" spans="1:2">
      <c r="A2383" s="6">
        <v>6161</v>
      </c>
      <c r="B2383" s="6" t="s">
        <v>1095</v>
      </c>
    </row>
    <row r="2384" spans="1:2">
      <c r="A2384" s="6">
        <v>6162</v>
      </c>
      <c r="B2384" s="6" t="s">
        <v>1095</v>
      </c>
    </row>
    <row r="2385" spans="1:2">
      <c r="A2385" s="6">
        <v>6163</v>
      </c>
    </row>
    <row r="2386" spans="1:2">
      <c r="A2386" s="6">
        <v>6164</v>
      </c>
    </row>
    <row r="2387" spans="1:2">
      <c r="A2387" s="6">
        <v>6165</v>
      </c>
    </row>
    <row r="2388" spans="1:2">
      <c r="A2388" s="6">
        <v>6166</v>
      </c>
    </row>
    <row r="2389" spans="1:2">
      <c r="A2389" s="6">
        <v>6167</v>
      </c>
    </row>
    <row r="2390" spans="1:2">
      <c r="A2390" s="6">
        <v>6168</v>
      </c>
    </row>
    <row r="2391" spans="1:2">
      <c r="A2391" s="6">
        <v>6169</v>
      </c>
      <c r="B2391" s="6" t="s">
        <v>1097</v>
      </c>
    </row>
    <row r="2392" spans="1:2">
      <c r="A2392" s="6">
        <v>6170</v>
      </c>
      <c r="B2392" s="6" t="s">
        <v>1097</v>
      </c>
    </row>
    <row r="2393" spans="1:2">
      <c r="A2393" s="6">
        <v>6171</v>
      </c>
      <c r="B2393" s="6" t="s">
        <v>1097</v>
      </c>
    </row>
    <row r="2394" spans="1:2">
      <c r="A2394" s="6">
        <v>6172</v>
      </c>
    </row>
    <row r="2395" spans="1:2">
      <c r="A2395" s="6">
        <v>6173</v>
      </c>
      <c r="B2395" s="6" t="s">
        <v>1097</v>
      </c>
    </row>
    <row r="2396" spans="1:2">
      <c r="A2396" s="6">
        <v>6174</v>
      </c>
    </row>
    <row r="2397" spans="1:2">
      <c r="A2397" s="6">
        <v>6175</v>
      </c>
    </row>
    <row r="2398" spans="1:2">
      <c r="A2398" s="6">
        <v>6176</v>
      </c>
    </row>
    <row r="2399" spans="1:2">
      <c r="A2399" s="6">
        <v>6180</v>
      </c>
      <c r="B2399" s="6" t="s">
        <v>1097</v>
      </c>
    </row>
    <row r="2400" spans="1:2">
      <c r="A2400" s="6">
        <v>6181</v>
      </c>
      <c r="B2400" s="6" t="s">
        <v>1095</v>
      </c>
    </row>
    <row r="2401" spans="1:2">
      <c r="A2401" s="6">
        <v>6182</v>
      </c>
      <c r="B2401" s="6" t="s">
        <v>1095</v>
      </c>
    </row>
    <row r="2402" spans="1:2">
      <c r="A2402" s="6">
        <v>6207</v>
      </c>
      <c r="B2402" s="6" t="s">
        <v>1095</v>
      </c>
    </row>
    <row r="2403" spans="1:2">
      <c r="A2403" s="6">
        <v>6208</v>
      </c>
      <c r="B2403" s="6" t="s">
        <v>1097</v>
      </c>
    </row>
    <row r="2404" spans="1:2">
      <c r="A2404" s="6">
        <v>6209</v>
      </c>
      <c r="B2404" s="6" t="s">
        <v>1095</v>
      </c>
    </row>
    <row r="2405" spans="1:2">
      <c r="A2405" s="6">
        <v>6210</v>
      </c>
      <c r="B2405" s="6" t="s">
        <v>1097</v>
      </c>
    </row>
    <row r="2406" spans="1:2">
      <c r="A2406" s="6">
        <v>6211</v>
      </c>
      <c r="B2406" s="6" t="s">
        <v>1095</v>
      </c>
    </row>
    <row r="2407" spans="1:2">
      <c r="A2407" s="6">
        <v>6213</v>
      </c>
      <c r="B2407" s="6" t="s">
        <v>1095</v>
      </c>
    </row>
    <row r="2408" spans="1:2">
      <c r="A2408" s="6">
        <v>6214</v>
      </c>
      <c r="B2408" s="6" t="s">
        <v>1095</v>
      </c>
    </row>
    <row r="2409" spans="1:2">
      <c r="A2409" s="6">
        <v>6215</v>
      </c>
      <c r="B2409" s="6" t="s">
        <v>1095</v>
      </c>
    </row>
    <row r="2410" spans="1:2">
      <c r="A2410" s="6">
        <v>6218</v>
      </c>
      <c r="B2410" s="6" t="s">
        <v>1095</v>
      </c>
    </row>
    <row r="2411" spans="1:2">
      <c r="A2411" s="6">
        <v>6220</v>
      </c>
      <c r="B2411" s="6" t="s">
        <v>1095</v>
      </c>
    </row>
    <row r="2412" spans="1:2">
      <c r="A2412" s="6">
        <v>6221</v>
      </c>
      <c r="B2412" s="6" t="s">
        <v>1095</v>
      </c>
    </row>
    <row r="2413" spans="1:2">
      <c r="A2413" s="6">
        <v>6223</v>
      </c>
      <c r="B2413" s="6" t="s">
        <v>1095</v>
      </c>
    </row>
    <row r="2414" spans="1:2">
      <c r="A2414" s="6">
        <v>6224</v>
      </c>
      <c r="B2414" s="6" t="s">
        <v>1097</v>
      </c>
    </row>
    <row r="2415" spans="1:2">
      <c r="A2415" s="6">
        <v>6225</v>
      </c>
      <c r="B2415" s="6" t="s">
        <v>1095</v>
      </c>
    </row>
    <row r="2416" spans="1:2">
      <c r="A2416" s="6">
        <v>6226</v>
      </c>
      <c r="B2416" s="6" t="s">
        <v>1097</v>
      </c>
    </row>
    <row r="2417" spans="1:2">
      <c r="A2417" s="6">
        <v>6227</v>
      </c>
      <c r="B2417" s="6" t="s">
        <v>1095</v>
      </c>
    </row>
    <row r="2418" spans="1:2">
      <c r="A2418" s="6">
        <v>6228</v>
      </c>
      <c r="B2418" s="6" t="s">
        <v>1095</v>
      </c>
    </row>
    <row r="2419" spans="1:2">
      <c r="A2419" s="6">
        <v>6229</v>
      </c>
      <c r="B2419" s="6" t="s">
        <v>1097</v>
      </c>
    </row>
    <row r="2420" spans="1:2">
      <c r="A2420" s="6">
        <v>6230</v>
      </c>
      <c r="B2420" s="6" t="s">
        <v>1097</v>
      </c>
    </row>
    <row r="2421" spans="1:2">
      <c r="A2421" s="6">
        <v>6231</v>
      </c>
      <c r="B2421" s="6" t="s">
        <v>1095</v>
      </c>
    </row>
    <row r="2422" spans="1:2">
      <c r="A2422" s="6">
        <v>6232</v>
      </c>
      <c r="B2422" s="6" t="s">
        <v>1097</v>
      </c>
    </row>
    <row r="2423" spans="1:2">
      <c r="A2423" s="6">
        <v>6233</v>
      </c>
      <c r="B2423" s="6" t="s">
        <v>1097</v>
      </c>
    </row>
    <row r="2424" spans="1:2">
      <c r="A2424" s="6">
        <v>6236</v>
      </c>
      <c r="B2424" s="6" t="s">
        <v>1095</v>
      </c>
    </row>
    <row r="2425" spans="1:2">
      <c r="A2425" s="6">
        <v>6237</v>
      </c>
      <c r="B2425" s="6" t="s">
        <v>1095</v>
      </c>
    </row>
    <row r="2426" spans="1:2">
      <c r="A2426" s="6">
        <v>6239</v>
      </c>
      <c r="B2426" s="6" t="s">
        <v>1095</v>
      </c>
    </row>
    <row r="2427" spans="1:2">
      <c r="A2427" s="6">
        <v>6240</v>
      </c>
      <c r="B2427" s="6" t="s">
        <v>1095</v>
      </c>
    </row>
    <row r="2428" spans="1:2">
      <c r="A2428" s="6">
        <v>6243</v>
      </c>
      <c r="B2428" s="6" t="s">
        <v>1095</v>
      </c>
    </row>
    <row r="2429" spans="1:2">
      <c r="A2429" s="6">
        <v>6244</v>
      </c>
      <c r="B2429" s="6" t="s">
        <v>1095</v>
      </c>
    </row>
    <row r="2430" spans="1:2">
      <c r="A2430" s="6">
        <v>6251</v>
      </c>
      <c r="B2430" s="6" t="s">
        <v>1095</v>
      </c>
    </row>
    <row r="2431" spans="1:2">
      <c r="A2431" s="6">
        <v>6252</v>
      </c>
      <c r="B2431" s="6" t="s">
        <v>1095</v>
      </c>
    </row>
    <row r="2432" spans="1:2">
      <c r="A2432" s="6">
        <v>6253</v>
      </c>
      <c r="B2432" s="6" t="s">
        <v>1095</v>
      </c>
    </row>
    <row r="2433" spans="1:2">
      <c r="A2433" s="6">
        <v>6254</v>
      </c>
      <c r="B2433" s="6" t="s">
        <v>1095</v>
      </c>
    </row>
    <row r="2434" spans="1:2">
      <c r="A2434" s="6">
        <v>6255</v>
      </c>
      <c r="B2434" s="6" t="s">
        <v>1095</v>
      </c>
    </row>
    <row r="2435" spans="1:2">
      <c r="A2435" s="6">
        <v>6256</v>
      </c>
      <c r="B2435" s="6" t="s">
        <v>1095</v>
      </c>
    </row>
    <row r="2436" spans="1:2">
      <c r="A2436" s="6">
        <v>6258</v>
      </c>
      <c r="B2436" s="6" t="s">
        <v>1095</v>
      </c>
    </row>
    <row r="2437" spans="1:2">
      <c r="A2437" s="6">
        <v>6260</v>
      </c>
      <c r="B2437" s="6" t="s">
        <v>1095</v>
      </c>
    </row>
    <row r="2438" spans="1:2">
      <c r="A2438" s="6">
        <v>6262</v>
      </c>
      <c r="B2438" s="6" t="s">
        <v>1095</v>
      </c>
    </row>
    <row r="2439" spans="1:2">
      <c r="A2439" s="6">
        <v>6271</v>
      </c>
      <c r="B2439" s="6" t="s">
        <v>1097</v>
      </c>
    </row>
    <row r="2440" spans="1:2">
      <c r="A2440" s="6">
        <v>6275</v>
      </c>
      <c r="B2440" s="6" t="s">
        <v>1095</v>
      </c>
    </row>
    <row r="2441" spans="1:2">
      <c r="A2441" s="6">
        <v>6280</v>
      </c>
      <c r="B2441" s="6" t="s">
        <v>1097</v>
      </c>
    </row>
    <row r="2442" spans="1:2">
      <c r="A2442" s="6">
        <v>6281</v>
      </c>
      <c r="B2442" s="6" t="s">
        <v>1095</v>
      </c>
    </row>
    <row r="2443" spans="1:2">
      <c r="A2443" s="6">
        <v>6282</v>
      </c>
      <c r="B2443" s="6" t="s">
        <v>1095</v>
      </c>
    </row>
    <row r="2444" spans="1:2">
      <c r="A2444" s="6">
        <v>6284</v>
      </c>
      <c r="B2444" s="6" t="s">
        <v>1095</v>
      </c>
    </row>
    <row r="2445" spans="1:2">
      <c r="A2445" s="6">
        <v>6285</v>
      </c>
      <c r="B2445" s="6" t="s">
        <v>1095</v>
      </c>
    </row>
    <row r="2446" spans="1:2">
      <c r="A2446" s="6">
        <v>6286</v>
      </c>
      <c r="B2446" s="6" t="s">
        <v>1095</v>
      </c>
    </row>
    <row r="2447" spans="1:2">
      <c r="A2447" s="6">
        <v>6288</v>
      </c>
      <c r="B2447" s="6" t="s">
        <v>1095</v>
      </c>
    </row>
    <row r="2448" spans="1:2">
      <c r="A2448" s="6">
        <v>6290</v>
      </c>
      <c r="B2448" s="6" t="s">
        <v>1095</v>
      </c>
    </row>
    <row r="2449" spans="1:2">
      <c r="A2449" s="6">
        <v>6302</v>
      </c>
      <c r="B2449" s="6" t="s">
        <v>1095</v>
      </c>
    </row>
    <row r="2450" spans="1:2">
      <c r="A2450" s="6">
        <v>6304</v>
      </c>
      <c r="B2450" s="6" t="s">
        <v>1095</v>
      </c>
    </row>
    <row r="2451" spans="1:2">
      <c r="A2451" s="6">
        <v>6306</v>
      </c>
      <c r="B2451" s="6" t="s">
        <v>1095</v>
      </c>
    </row>
    <row r="2452" spans="1:2">
      <c r="A2452" s="6">
        <v>6308</v>
      </c>
      <c r="B2452" s="6" t="s">
        <v>1095</v>
      </c>
    </row>
    <row r="2453" spans="1:2">
      <c r="A2453" s="6">
        <v>6309</v>
      </c>
      <c r="B2453" s="6" t="s">
        <v>1095</v>
      </c>
    </row>
    <row r="2454" spans="1:2">
      <c r="A2454" s="6">
        <v>6311</v>
      </c>
      <c r="B2454" s="6" t="s">
        <v>1095</v>
      </c>
    </row>
    <row r="2455" spans="1:2">
      <c r="A2455" s="6">
        <v>6312</v>
      </c>
      <c r="B2455" s="6" t="s">
        <v>1095</v>
      </c>
    </row>
    <row r="2456" spans="1:2">
      <c r="A2456" s="6">
        <v>6313</v>
      </c>
      <c r="B2456" s="6" t="s">
        <v>1095</v>
      </c>
    </row>
    <row r="2457" spans="1:2">
      <c r="A2457" s="6">
        <v>6315</v>
      </c>
      <c r="B2457" s="6" t="s">
        <v>1095</v>
      </c>
    </row>
    <row r="2458" spans="1:2">
      <c r="A2458" s="6">
        <v>6316</v>
      </c>
      <c r="B2458" s="6" t="s">
        <v>1095</v>
      </c>
    </row>
    <row r="2459" spans="1:2">
      <c r="A2459" s="6">
        <v>6317</v>
      </c>
      <c r="B2459" s="6" t="s">
        <v>1095</v>
      </c>
    </row>
    <row r="2460" spans="1:2">
      <c r="A2460" s="6">
        <v>6318</v>
      </c>
      <c r="B2460" s="6" t="s">
        <v>1095</v>
      </c>
    </row>
    <row r="2461" spans="1:2">
      <c r="A2461" s="6">
        <v>6320</v>
      </c>
      <c r="B2461" s="6" t="s">
        <v>1095</v>
      </c>
    </row>
    <row r="2462" spans="1:2">
      <c r="A2462" s="6">
        <v>6321</v>
      </c>
      <c r="B2462" s="6" t="s">
        <v>1095</v>
      </c>
    </row>
    <row r="2463" spans="1:2">
      <c r="A2463" s="6">
        <v>6322</v>
      </c>
      <c r="B2463" s="6" t="s">
        <v>1095</v>
      </c>
    </row>
    <row r="2464" spans="1:2">
      <c r="A2464" s="6">
        <v>6323</v>
      </c>
      <c r="B2464" s="6" t="s">
        <v>1095</v>
      </c>
    </row>
    <row r="2465" spans="1:2">
      <c r="A2465" s="6">
        <v>6324</v>
      </c>
      <c r="B2465" s="6" t="s">
        <v>1095</v>
      </c>
    </row>
    <row r="2466" spans="1:2">
      <c r="A2466" s="6">
        <v>6326</v>
      </c>
      <c r="B2466" s="6" t="s">
        <v>1095</v>
      </c>
    </row>
    <row r="2467" spans="1:2">
      <c r="A2467" s="6">
        <v>6327</v>
      </c>
      <c r="B2467" s="6" t="s">
        <v>1095</v>
      </c>
    </row>
    <row r="2468" spans="1:2">
      <c r="A2468" s="6">
        <v>6328</v>
      </c>
      <c r="B2468" s="6" t="s">
        <v>1095</v>
      </c>
    </row>
    <row r="2469" spans="1:2">
      <c r="A2469" s="6">
        <v>6330</v>
      </c>
      <c r="B2469" s="6" t="s">
        <v>1095</v>
      </c>
    </row>
    <row r="2470" spans="1:2">
      <c r="A2470" s="6">
        <v>6331</v>
      </c>
      <c r="B2470" s="6" t="s">
        <v>1095</v>
      </c>
    </row>
    <row r="2471" spans="1:2">
      <c r="A2471" s="6">
        <v>6332</v>
      </c>
      <c r="B2471" s="6" t="s">
        <v>1095</v>
      </c>
    </row>
    <row r="2472" spans="1:2">
      <c r="A2472" s="6">
        <v>6333</v>
      </c>
      <c r="B2472" s="6" t="s">
        <v>1095</v>
      </c>
    </row>
    <row r="2473" spans="1:2">
      <c r="A2473" s="6">
        <v>6335</v>
      </c>
      <c r="B2473" s="6" t="s">
        <v>1095</v>
      </c>
    </row>
    <row r="2474" spans="1:2">
      <c r="A2474" s="6">
        <v>6336</v>
      </c>
      <c r="B2474" s="6" t="s">
        <v>1095</v>
      </c>
    </row>
    <row r="2475" spans="1:2">
      <c r="A2475" s="6">
        <v>6337</v>
      </c>
      <c r="B2475" s="6" t="s">
        <v>1095</v>
      </c>
    </row>
    <row r="2476" spans="1:2">
      <c r="A2476" s="6">
        <v>6338</v>
      </c>
      <c r="B2476" s="6" t="s">
        <v>1095</v>
      </c>
    </row>
    <row r="2477" spans="1:2">
      <c r="A2477" s="6">
        <v>6341</v>
      </c>
      <c r="B2477" s="6" t="s">
        <v>1095</v>
      </c>
    </row>
    <row r="2478" spans="1:2">
      <c r="A2478" s="6">
        <v>6343</v>
      </c>
      <c r="B2478" s="6" t="s">
        <v>1095</v>
      </c>
    </row>
    <row r="2479" spans="1:2">
      <c r="A2479" s="6">
        <v>6346</v>
      </c>
      <c r="B2479" s="6" t="s">
        <v>1095</v>
      </c>
    </row>
    <row r="2480" spans="1:2">
      <c r="A2480" s="6">
        <v>6348</v>
      </c>
      <c r="B2480" s="6" t="s">
        <v>1095</v>
      </c>
    </row>
    <row r="2481" spans="1:2">
      <c r="A2481" s="6">
        <v>6350</v>
      </c>
      <c r="B2481" s="6" t="s">
        <v>1095</v>
      </c>
    </row>
    <row r="2482" spans="1:2">
      <c r="A2482" s="6">
        <v>6351</v>
      </c>
      <c r="B2482" s="6" t="s">
        <v>1095</v>
      </c>
    </row>
    <row r="2483" spans="1:2">
      <c r="A2483" s="6">
        <v>6352</v>
      </c>
      <c r="B2483" s="6" t="s">
        <v>1095</v>
      </c>
    </row>
    <row r="2484" spans="1:2">
      <c r="A2484" s="6">
        <v>6353</v>
      </c>
      <c r="B2484" s="6" t="s">
        <v>1095</v>
      </c>
    </row>
    <row r="2485" spans="1:2">
      <c r="A2485" s="6">
        <v>6355</v>
      </c>
      <c r="B2485" s="6" t="s">
        <v>1095</v>
      </c>
    </row>
    <row r="2486" spans="1:2">
      <c r="A2486" s="6">
        <v>6356</v>
      </c>
      <c r="B2486" s="6" t="s">
        <v>1095</v>
      </c>
    </row>
    <row r="2487" spans="1:2">
      <c r="A2487" s="6">
        <v>6357</v>
      </c>
      <c r="B2487" s="6" t="s">
        <v>1095</v>
      </c>
    </row>
    <row r="2488" spans="1:2">
      <c r="A2488" s="6">
        <v>6358</v>
      </c>
      <c r="B2488" s="6" t="s">
        <v>1095</v>
      </c>
    </row>
    <row r="2489" spans="1:2">
      <c r="A2489" s="6">
        <v>6359</v>
      </c>
      <c r="B2489" s="6" t="s">
        <v>1095</v>
      </c>
    </row>
    <row r="2490" spans="1:2">
      <c r="A2490" s="6">
        <v>6361</v>
      </c>
      <c r="B2490" s="6" t="s">
        <v>1095</v>
      </c>
    </row>
    <row r="2491" spans="1:2">
      <c r="A2491" s="6">
        <v>6363</v>
      </c>
      <c r="B2491" s="6" t="s">
        <v>1095</v>
      </c>
    </row>
    <row r="2492" spans="1:2">
      <c r="A2492" s="6">
        <v>6365</v>
      </c>
      <c r="B2492" s="6" t="s">
        <v>1095</v>
      </c>
    </row>
    <row r="2493" spans="1:2">
      <c r="A2493" s="6">
        <v>6367</v>
      </c>
      <c r="B2493" s="6" t="s">
        <v>1095</v>
      </c>
    </row>
    <row r="2494" spans="1:2">
      <c r="A2494" s="6">
        <v>6368</v>
      </c>
      <c r="B2494" s="6" t="s">
        <v>1095</v>
      </c>
    </row>
    <row r="2495" spans="1:2">
      <c r="A2495" s="6">
        <v>6369</v>
      </c>
      <c r="B2495" s="6" t="s">
        <v>1095</v>
      </c>
    </row>
    <row r="2496" spans="1:2">
      <c r="A2496" s="6">
        <v>6370</v>
      </c>
      <c r="B2496" s="6" t="s">
        <v>1095</v>
      </c>
    </row>
    <row r="2497" spans="1:2">
      <c r="A2497" s="6">
        <v>6372</v>
      </c>
      <c r="B2497" s="6" t="s">
        <v>1095</v>
      </c>
    </row>
    <row r="2498" spans="1:2">
      <c r="A2498" s="6">
        <v>6373</v>
      </c>
      <c r="B2498" s="6" t="s">
        <v>1095</v>
      </c>
    </row>
    <row r="2499" spans="1:2">
      <c r="A2499" s="6">
        <v>6375</v>
      </c>
      <c r="B2499" s="6" t="s">
        <v>1095</v>
      </c>
    </row>
    <row r="2500" spans="1:2">
      <c r="A2500" s="6">
        <v>6383</v>
      </c>
      <c r="B2500" s="6" t="s">
        <v>1095</v>
      </c>
    </row>
    <row r="2501" spans="1:2">
      <c r="A2501" s="6">
        <v>6384</v>
      </c>
      <c r="B2501" s="6" t="s">
        <v>1095</v>
      </c>
    </row>
    <row r="2502" spans="1:2">
      <c r="A2502" s="6">
        <v>6385</v>
      </c>
      <c r="B2502" s="6" t="s">
        <v>1095</v>
      </c>
    </row>
    <row r="2503" spans="1:2">
      <c r="A2503" s="6">
        <v>6386</v>
      </c>
      <c r="B2503" s="6" t="s">
        <v>1095</v>
      </c>
    </row>
    <row r="2504" spans="1:2">
      <c r="A2504" s="6">
        <v>6390</v>
      </c>
      <c r="B2504" s="6" t="s">
        <v>1095</v>
      </c>
    </row>
    <row r="2505" spans="1:2">
      <c r="A2505" s="6">
        <v>6391</v>
      </c>
      <c r="B2505" s="6" t="s">
        <v>1095</v>
      </c>
    </row>
    <row r="2506" spans="1:2">
      <c r="A2506" s="6">
        <v>6392</v>
      </c>
      <c r="B2506" s="6" t="s">
        <v>1095</v>
      </c>
    </row>
    <row r="2507" spans="1:2">
      <c r="A2507" s="6">
        <v>6393</v>
      </c>
      <c r="B2507" s="6" t="s">
        <v>1095</v>
      </c>
    </row>
    <row r="2508" spans="1:2">
      <c r="A2508" s="6">
        <v>6394</v>
      </c>
      <c r="B2508" s="6" t="s">
        <v>1095</v>
      </c>
    </row>
    <row r="2509" spans="1:2">
      <c r="A2509" s="6">
        <v>6395</v>
      </c>
      <c r="B2509" s="6" t="s">
        <v>1095</v>
      </c>
    </row>
    <row r="2510" spans="1:2">
      <c r="A2510" s="6">
        <v>6396</v>
      </c>
      <c r="B2510" s="6" t="s">
        <v>1095</v>
      </c>
    </row>
    <row r="2511" spans="1:2">
      <c r="A2511" s="6">
        <v>6397</v>
      </c>
      <c r="B2511" s="6" t="s">
        <v>1095</v>
      </c>
    </row>
    <row r="2512" spans="1:2">
      <c r="A2512" s="6">
        <v>6398</v>
      </c>
      <c r="B2512" s="6" t="s">
        <v>1095</v>
      </c>
    </row>
    <row r="2513" spans="1:2">
      <c r="A2513" s="6">
        <v>6401</v>
      </c>
      <c r="B2513" s="6" t="s">
        <v>1095</v>
      </c>
    </row>
    <row r="2514" spans="1:2">
      <c r="A2514" s="6">
        <v>6403</v>
      </c>
      <c r="B2514" s="6" t="s">
        <v>1095</v>
      </c>
    </row>
    <row r="2515" spans="1:2">
      <c r="A2515" s="6">
        <v>6405</v>
      </c>
      <c r="B2515" s="6" t="s">
        <v>1095</v>
      </c>
    </row>
    <row r="2516" spans="1:2">
      <c r="A2516" s="6">
        <v>6407</v>
      </c>
      <c r="B2516" s="6" t="s">
        <v>1095</v>
      </c>
    </row>
    <row r="2517" spans="1:2">
      <c r="A2517" s="6">
        <v>6409</v>
      </c>
      <c r="B2517" s="6" t="s">
        <v>1095</v>
      </c>
    </row>
    <row r="2518" spans="1:2">
      <c r="A2518" s="6">
        <v>6410</v>
      </c>
      <c r="B2518" s="6" t="s">
        <v>1095</v>
      </c>
    </row>
    <row r="2519" spans="1:2">
      <c r="A2519" s="6">
        <v>6411</v>
      </c>
      <c r="B2519" s="6" t="s">
        <v>1095</v>
      </c>
    </row>
    <row r="2520" spans="1:2">
      <c r="A2520" s="6">
        <v>6412</v>
      </c>
      <c r="B2520" s="6" t="s">
        <v>1095</v>
      </c>
    </row>
    <row r="2521" spans="1:2">
      <c r="A2521" s="6">
        <v>6413</v>
      </c>
      <c r="B2521" s="6" t="s">
        <v>1095</v>
      </c>
    </row>
    <row r="2522" spans="1:2">
      <c r="A2522" s="6">
        <v>6414</v>
      </c>
      <c r="B2522" s="6" t="s">
        <v>1095</v>
      </c>
    </row>
    <row r="2523" spans="1:2">
      <c r="A2523" s="6">
        <v>6415</v>
      </c>
      <c r="B2523" s="6" t="s">
        <v>1095</v>
      </c>
    </row>
    <row r="2524" spans="1:2">
      <c r="A2524" s="6">
        <v>6418</v>
      </c>
      <c r="B2524" s="6" t="s">
        <v>1095</v>
      </c>
    </row>
    <row r="2525" spans="1:2">
      <c r="A2525" s="6">
        <v>6419</v>
      </c>
      <c r="B2525" s="6" t="s">
        <v>1095</v>
      </c>
    </row>
    <row r="2526" spans="1:2">
      <c r="A2526" s="6">
        <v>6420</v>
      </c>
      <c r="B2526" s="6" t="s">
        <v>1095</v>
      </c>
    </row>
    <row r="2527" spans="1:2">
      <c r="A2527" s="6">
        <v>6421</v>
      </c>
      <c r="B2527" s="6" t="s">
        <v>1095</v>
      </c>
    </row>
    <row r="2528" spans="1:2">
      <c r="A2528" s="6">
        <v>6422</v>
      </c>
      <c r="B2528" s="6" t="s">
        <v>1095</v>
      </c>
    </row>
    <row r="2529" spans="1:2">
      <c r="A2529" s="6">
        <v>6423</v>
      </c>
      <c r="B2529" s="6" t="s">
        <v>1095</v>
      </c>
    </row>
    <row r="2530" spans="1:2">
      <c r="A2530" s="6">
        <v>6424</v>
      </c>
      <c r="B2530" s="6" t="s">
        <v>1095</v>
      </c>
    </row>
    <row r="2531" spans="1:2">
      <c r="A2531" s="6">
        <v>6425</v>
      </c>
      <c r="B2531" s="6" t="s">
        <v>1095</v>
      </c>
    </row>
    <row r="2532" spans="1:2">
      <c r="A2532" s="6">
        <v>6426</v>
      </c>
      <c r="B2532" s="6" t="s">
        <v>1095</v>
      </c>
    </row>
    <row r="2533" spans="1:2">
      <c r="A2533" s="6">
        <v>6427</v>
      </c>
      <c r="B2533" s="6" t="s">
        <v>1095</v>
      </c>
    </row>
    <row r="2534" spans="1:2">
      <c r="A2534" s="6">
        <v>6428</v>
      </c>
      <c r="B2534" s="6" t="s">
        <v>1095</v>
      </c>
    </row>
    <row r="2535" spans="1:2">
      <c r="A2535" s="6">
        <v>6429</v>
      </c>
      <c r="B2535" s="6" t="s">
        <v>1095</v>
      </c>
    </row>
    <row r="2536" spans="1:2">
      <c r="A2536" s="6">
        <v>6430</v>
      </c>
      <c r="B2536" s="6" t="s">
        <v>1095</v>
      </c>
    </row>
    <row r="2537" spans="1:2">
      <c r="A2537" s="6">
        <v>6431</v>
      </c>
      <c r="B2537" s="6" t="s">
        <v>1095</v>
      </c>
    </row>
    <row r="2538" spans="1:2">
      <c r="A2538" s="6">
        <v>6432</v>
      </c>
      <c r="B2538" s="6" t="s">
        <v>1095</v>
      </c>
    </row>
    <row r="2539" spans="1:2">
      <c r="A2539" s="6">
        <v>6433</v>
      </c>
      <c r="B2539" s="6" t="s">
        <v>1095</v>
      </c>
    </row>
    <row r="2540" spans="1:2">
      <c r="A2540" s="6">
        <v>6434</v>
      </c>
      <c r="B2540" s="6" t="s">
        <v>1095</v>
      </c>
    </row>
    <row r="2541" spans="1:2">
      <c r="A2541" s="6">
        <v>6436</v>
      </c>
      <c r="B2541" s="6" t="s">
        <v>1095</v>
      </c>
    </row>
    <row r="2542" spans="1:2">
      <c r="A2542" s="6">
        <v>6437</v>
      </c>
      <c r="B2542" s="6" t="s">
        <v>1095</v>
      </c>
    </row>
    <row r="2543" spans="1:2">
      <c r="A2543" s="6">
        <v>6438</v>
      </c>
      <c r="B2543" s="6" t="s">
        <v>1095</v>
      </c>
    </row>
    <row r="2544" spans="1:2">
      <c r="A2544" s="6">
        <v>6439</v>
      </c>
      <c r="B2544" s="6" t="s">
        <v>1095</v>
      </c>
    </row>
    <row r="2545" spans="1:2">
      <c r="A2545" s="6">
        <v>6440</v>
      </c>
      <c r="B2545" s="6" t="s">
        <v>1095</v>
      </c>
    </row>
    <row r="2546" spans="1:2">
      <c r="A2546" s="6">
        <v>6442</v>
      </c>
      <c r="B2546" s="6" t="s">
        <v>1095</v>
      </c>
    </row>
    <row r="2547" spans="1:2">
      <c r="A2547" s="6">
        <v>6443</v>
      </c>
      <c r="B2547" s="6" t="s">
        <v>1095</v>
      </c>
    </row>
    <row r="2548" spans="1:2">
      <c r="A2548" s="6">
        <v>6445</v>
      </c>
      <c r="B2548" s="6" t="s">
        <v>1095</v>
      </c>
    </row>
    <row r="2549" spans="1:2">
      <c r="A2549" s="6">
        <v>6446</v>
      </c>
      <c r="B2549" s="6" t="s">
        <v>1095</v>
      </c>
    </row>
    <row r="2550" spans="1:2">
      <c r="A2550" s="6">
        <v>6447</v>
      </c>
      <c r="B2550" s="6" t="s">
        <v>1095</v>
      </c>
    </row>
    <row r="2551" spans="1:2">
      <c r="A2551" s="6">
        <v>6448</v>
      </c>
      <c r="B2551" s="6" t="s">
        <v>1095</v>
      </c>
    </row>
    <row r="2552" spans="1:2">
      <c r="A2552" s="6">
        <v>6450</v>
      </c>
      <c r="B2552" s="6" t="s">
        <v>1095</v>
      </c>
    </row>
    <row r="2553" spans="1:2">
      <c r="A2553" s="6">
        <v>6452</v>
      </c>
      <c r="B2553" s="6" t="s">
        <v>1095</v>
      </c>
    </row>
    <row r="2554" spans="1:2">
      <c r="A2554" s="6">
        <v>6460</v>
      </c>
      <c r="B2554" s="6" t="s">
        <v>1095</v>
      </c>
    </row>
    <row r="2555" spans="1:2">
      <c r="A2555" s="6">
        <v>6461</v>
      </c>
      <c r="B2555" s="6" t="s">
        <v>1095</v>
      </c>
    </row>
    <row r="2556" spans="1:2">
      <c r="A2556" s="6">
        <v>6462</v>
      </c>
      <c r="B2556" s="6" t="s">
        <v>1095</v>
      </c>
    </row>
    <row r="2557" spans="1:2">
      <c r="A2557" s="6">
        <v>6463</v>
      </c>
      <c r="B2557" s="6" t="s">
        <v>1095</v>
      </c>
    </row>
    <row r="2558" spans="1:2">
      <c r="A2558" s="6">
        <v>6465</v>
      </c>
      <c r="B2558" s="6" t="s">
        <v>1095</v>
      </c>
    </row>
    <row r="2559" spans="1:2">
      <c r="A2559" s="6">
        <v>6466</v>
      </c>
      <c r="B2559" s="6" t="s">
        <v>1095</v>
      </c>
    </row>
    <row r="2560" spans="1:2">
      <c r="A2560" s="6">
        <v>6467</v>
      </c>
      <c r="B2560" s="6" t="s">
        <v>1095</v>
      </c>
    </row>
    <row r="2561" spans="1:2">
      <c r="A2561" s="6">
        <v>6468</v>
      </c>
      <c r="B2561" s="6" t="s">
        <v>1095</v>
      </c>
    </row>
    <row r="2562" spans="1:2">
      <c r="A2562" s="6">
        <v>6470</v>
      </c>
      <c r="B2562" s="6" t="s">
        <v>1095</v>
      </c>
    </row>
    <row r="2563" spans="1:2">
      <c r="A2563" s="6">
        <v>6472</v>
      </c>
      <c r="B2563" s="6" t="s">
        <v>1095</v>
      </c>
    </row>
    <row r="2564" spans="1:2">
      <c r="A2564" s="6">
        <v>6473</v>
      </c>
      <c r="B2564" s="6" t="s">
        <v>1095</v>
      </c>
    </row>
    <row r="2565" spans="1:2">
      <c r="A2565" s="6">
        <v>6475</v>
      </c>
      <c r="B2565" s="6" t="s">
        <v>1095</v>
      </c>
    </row>
    <row r="2566" spans="1:2">
      <c r="A2566" s="6">
        <v>6476</v>
      </c>
      <c r="B2566" s="6" t="s">
        <v>1095</v>
      </c>
    </row>
    <row r="2567" spans="1:2">
      <c r="A2567" s="6">
        <v>6477</v>
      </c>
      <c r="B2567" s="6" t="s">
        <v>1095</v>
      </c>
    </row>
    <row r="2568" spans="1:2">
      <c r="A2568" s="6">
        <v>6479</v>
      </c>
      <c r="B2568" s="6" t="s">
        <v>1095</v>
      </c>
    </row>
    <row r="2569" spans="1:2">
      <c r="A2569" s="6">
        <v>6480</v>
      </c>
      <c r="B2569" s="6" t="s">
        <v>1095</v>
      </c>
    </row>
    <row r="2570" spans="1:2">
      <c r="A2570" s="6">
        <v>6484</v>
      </c>
      <c r="B2570" s="6" t="s">
        <v>1095</v>
      </c>
    </row>
    <row r="2571" spans="1:2">
      <c r="A2571" s="6">
        <v>6485</v>
      </c>
      <c r="B2571" s="6" t="s">
        <v>1095</v>
      </c>
    </row>
    <row r="2572" spans="1:2">
      <c r="A2572" s="6">
        <v>6487</v>
      </c>
      <c r="B2572" s="6" t="s">
        <v>1095</v>
      </c>
    </row>
    <row r="2573" spans="1:2">
      <c r="A2573" s="6">
        <v>6488</v>
      </c>
      <c r="B2573" s="6" t="s">
        <v>1095</v>
      </c>
    </row>
    <row r="2574" spans="1:2">
      <c r="A2574" s="6">
        <v>6489</v>
      </c>
      <c r="B2574" s="6" t="s">
        <v>1095</v>
      </c>
    </row>
    <row r="2575" spans="1:2">
      <c r="A2575" s="6">
        <v>6490</v>
      </c>
      <c r="B2575" s="6" t="s">
        <v>1095</v>
      </c>
    </row>
    <row r="2576" spans="1:2">
      <c r="A2576" s="6">
        <v>6501</v>
      </c>
      <c r="B2576" s="6" t="s">
        <v>1095</v>
      </c>
    </row>
    <row r="2577" spans="1:2">
      <c r="A2577" s="6">
        <v>6502</v>
      </c>
      <c r="B2577" s="6" t="s">
        <v>1095</v>
      </c>
    </row>
    <row r="2578" spans="1:2">
      <c r="A2578" s="6">
        <v>6503</v>
      </c>
      <c r="B2578" s="6" t="s">
        <v>1095</v>
      </c>
    </row>
    <row r="2579" spans="1:2">
      <c r="A2579" s="6">
        <v>6504</v>
      </c>
      <c r="B2579" s="6" t="s">
        <v>1095</v>
      </c>
    </row>
    <row r="2580" spans="1:2">
      <c r="A2580" s="6">
        <v>6505</v>
      </c>
      <c r="B2580" s="6" t="s">
        <v>1095</v>
      </c>
    </row>
    <row r="2581" spans="1:2">
      <c r="A2581" s="6">
        <v>6506</v>
      </c>
      <c r="B2581" s="6" t="s">
        <v>1095</v>
      </c>
    </row>
    <row r="2582" spans="1:2">
      <c r="A2582" s="6">
        <v>6507</v>
      </c>
      <c r="B2582" s="6" t="s">
        <v>1095</v>
      </c>
    </row>
    <row r="2583" spans="1:2">
      <c r="A2583" s="6">
        <v>6509</v>
      </c>
      <c r="B2583" s="6" t="s">
        <v>1095</v>
      </c>
    </row>
    <row r="2584" spans="1:2">
      <c r="A2584" s="6">
        <v>6510</v>
      </c>
      <c r="B2584" s="6" t="s">
        <v>1095</v>
      </c>
    </row>
    <row r="2585" spans="1:2">
      <c r="A2585" s="6">
        <v>6511</v>
      </c>
      <c r="B2585" s="6" t="s">
        <v>1095</v>
      </c>
    </row>
    <row r="2586" spans="1:2">
      <c r="A2586" s="6">
        <v>6512</v>
      </c>
      <c r="B2586" s="6" t="s">
        <v>1095</v>
      </c>
    </row>
    <row r="2587" spans="1:2">
      <c r="A2587" s="6">
        <v>6513</v>
      </c>
      <c r="B2587" s="6" t="s">
        <v>1095</v>
      </c>
    </row>
    <row r="2588" spans="1:2">
      <c r="A2588" s="6">
        <v>6514</v>
      </c>
      <c r="B2588" s="6" t="s">
        <v>1095</v>
      </c>
    </row>
    <row r="2589" spans="1:2">
      <c r="A2589" s="6">
        <v>6515</v>
      </c>
      <c r="B2589" s="6" t="s">
        <v>1095</v>
      </c>
    </row>
    <row r="2590" spans="1:2">
      <c r="A2590" s="6">
        <v>6516</v>
      </c>
      <c r="B2590" s="6" t="s">
        <v>1095</v>
      </c>
    </row>
    <row r="2591" spans="1:2">
      <c r="A2591" s="6">
        <v>6517</v>
      </c>
      <c r="B2591" s="6" t="s">
        <v>1095</v>
      </c>
    </row>
    <row r="2592" spans="1:2">
      <c r="A2592" s="6">
        <v>6518</v>
      </c>
      <c r="B2592" s="6" t="s">
        <v>1095</v>
      </c>
    </row>
    <row r="2593" spans="1:2">
      <c r="A2593" s="6">
        <v>6519</v>
      </c>
      <c r="B2593" s="6" t="s">
        <v>1095</v>
      </c>
    </row>
    <row r="2594" spans="1:2">
      <c r="A2594" s="6">
        <v>6521</v>
      </c>
      <c r="B2594" s="6" t="s">
        <v>1095</v>
      </c>
    </row>
    <row r="2595" spans="1:2">
      <c r="A2595" s="6">
        <v>6522</v>
      </c>
      <c r="B2595" s="6" t="s">
        <v>1095</v>
      </c>
    </row>
    <row r="2596" spans="1:2">
      <c r="A2596" s="6">
        <v>6525</v>
      </c>
      <c r="B2596" s="6" t="s">
        <v>1095</v>
      </c>
    </row>
    <row r="2597" spans="1:2">
      <c r="A2597" s="6">
        <v>6528</v>
      </c>
      <c r="B2597" s="6" t="s">
        <v>1095</v>
      </c>
    </row>
    <row r="2598" spans="1:2">
      <c r="A2598" s="6">
        <v>6530</v>
      </c>
      <c r="B2598" s="6" t="s">
        <v>1095</v>
      </c>
    </row>
    <row r="2599" spans="1:2">
      <c r="A2599" s="6">
        <v>6531</v>
      </c>
      <c r="B2599" s="6" t="s">
        <v>1095</v>
      </c>
    </row>
    <row r="2600" spans="1:2">
      <c r="A2600" s="6">
        <v>6532</v>
      </c>
      <c r="B2600" s="6" t="s">
        <v>1095</v>
      </c>
    </row>
    <row r="2601" spans="1:2">
      <c r="A2601" s="6">
        <v>6535</v>
      </c>
      <c r="B2601" s="6" t="s">
        <v>1095</v>
      </c>
    </row>
    <row r="2602" spans="1:2">
      <c r="A2602" s="6">
        <v>6536</v>
      </c>
      <c r="B2602" s="6" t="s">
        <v>1095</v>
      </c>
    </row>
    <row r="2603" spans="1:2">
      <c r="A2603" s="6">
        <v>6537</v>
      </c>
      <c r="B2603" s="6" t="s">
        <v>1095</v>
      </c>
    </row>
    <row r="2604" spans="1:2">
      <c r="A2604" s="6">
        <v>6556</v>
      </c>
      <c r="B2604" s="6" t="s">
        <v>1095</v>
      </c>
    </row>
    <row r="2605" spans="1:2">
      <c r="A2605" s="6">
        <v>6558</v>
      </c>
      <c r="B2605" s="6" t="s">
        <v>1095</v>
      </c>
    </row>
    <row r="2606" spans="1:2">
      <c r="A2606" s="6">
        <v>6560</v>
      </c>
      <c r="B2606" s="6" t="s">
        <v>1095</v>
      </c>
    </row>
    <row r="2607" spans="1:2">
      <c r="A2607" s="6">
        <v>6562</v>
      </c>
      <c r="B2607" s="6" t="s">
        <v>1095</v>
      </c>
    </row>
    <row r="2608" spans="1:2">
      <c r="A2608" s="6">
        <v>6564</v>
      </c>
      <c r="B2608" s="6" t="s">
        <v>1095</v>
      </c>
    </row>
    <row r="2609" spans="1:2">
      <c r="A2609" s="6">
        <v>6566</v>
      </c>
      <c r="B2609" s="6" t="s">
        <v>1095</v>
      </c>
    </row>
    <row r="2610" spans="1:2">
      <c r="A2610" s="6">
        <v>6567</v>
      </c>
      <c r="B2610" s="6" t="s">
        <v>1095</v>
      </c>
    </row>
    <row r="2611" spans="1:2">
      <c r="A2611" s="6">
        <v>6568</v>
      </c>
      <c r="B2611" s="6" t="s">
        <v>1095</v>
      </c>
    </row>
    <row r="2612" spans="1:2">
      <c r="A2612" s="6">
        <v>6569</v>
      </c>
      <c r="B2612" s="6" t="s">
        <v>1095</v>
      </c>
    </row>
    <row r="2613" spans="1:2">
      <c r="A2613" s="6">
        <v>6571</v>
      </c>
      <c r="B2613" s="6" t="s">
        <v>1095</v>
      </c>
    </row>
    <row r="2614" spans="1:2">
      <c r="A2614" s="6">
        <v>6572</v>
      </c>
      <c r="B2614" s="6" t="s">
        <v>1095</v>
      </c>
    </row>
    <row r="2615" spans="1:2">
      <c r="A2615" s="6">
        <v>6574</v>
      </c>
      <c r="B2615" s="6" t="s">
        <v>1095</v>
      </c>
    </row>
    <row r="2616" spans="1:2">
      <c r="A2616" s="6">
        <v>6575</v>
      </c>
      <c r="B2616" s="6" t="s">
        <v>1095</v>
      </c>
    </row>
    <row r="2617" spans="1:2">
      <c r="A2617" s="6">
        <v>6603</v>
      </c>
      <c r="B2617" s="6" t="s">
        <v>1095</v>
      </c>
    </row>
    <row r="2618" spans="1:2">
      <c r="A2618" s="6">
        <v>6605</v>
      </c>
      <c r="B2618" s="6" t="s">
        <v>1095</v>
      </c>
    </row>
    <row r="2619" spans="1:2">
      <c r="A2619" s="6">
        <v>6606</v>
      </c>
      <c r="B2619" s="6" t="s">
        <v>1095</v>
      </c>
    </row>
    <row r="2620" spans="1:2">
      <c r="A2620" s="6">
        <v>6608</v>
      </c>
      <c r="B2620" s="6" t="s">
        <v>1095</v>
      </c>
    </row>
    <row r="2621" spans="1:2">
      <c r="A2621" s="6">
        <v>6609</v>
      </c>
      <c r="B2621" s="6" t="s">
        <v>1095</v>
      </c>
    </row>
    <row r="2622" spans="1:2">
      <c r="A2622" s="6">
        <v>6612</v>
      </c>
      <c r="B2622" s="6" t="s">
        <v>1095</v>
      </c>
    </row>
    <row r="2623" spans="1:2">
      <c r="A2623" s="6">
        <v>6613</v>
      </c>
      <c r="B2623" s="6" t="s">
        <v>1095</v>
      </c>
    </row>
    <row r="2624" spans="1:2">
      <c r="A2624" s="6">
        <v>6614</v>
      </c>
      <c r="B2624" s="6" t="s">
        <v>1095</v>
      </c>
    </row>
    <row r="2625" spans="1:2">
      <c r="A2625" s="6">
        <v>6616</v>
      </c>
      <c r="B2625" s="6" t="s">
        <v>1095</v>
      </c>
    </row>
    <row r="2626" spans="1:2">
      <c r="A2626" s="6">
        <v>6620</v>
      </c>
      <c r="B2626" s="6" t="s">
        <v>1095</v>
      </c>
    </row>
    <row r="2627" spans="1:2">
      <c r="A2627" s="6">
        <v>6623</v>
      </c>
      <c r="B2627" s="6" t="s">
        <v>1095</v>
      </c>
    </row>
    <row r="2628" spans="1:2">
      <c r="A2628" s="6">
        <v>6625</v>
      </c>
      <c r="B2628" s="6" t="s">
        <v>1095</v>
      </c>
    </row>
    <row r="2629" spans="1:2">
      <c r="A2629" s="6">
        <v>6627</v>
      </c>
      <c r="B2629" s="6" t="s">
        <v>1095</v>
      </c>
    </row>
    <row r="2630" spans="1:2">
      <c r="A2630" s="6">
        <v>6628</v>
      </c>
      <c r="B2630" s="6" t="s">
        <v>1095</v>
      </c>
    </row>
    <row r="2631" spans="1:2">
      <c r="A2631" s="6">
        <v>6630</v>
      </c>
      <c r="B2631" s="6" t="s">
        <v>1095</v>
      </c>
    </row>
    <row r="2632" spans="1:2">
      <c r="A2632" s="6">
        <v>6631</v>
      </c>
      <c r="B2632" s="6" t="s">
        <v>1095</v>
      </c>
    </row>
    <row r="2633" spans="1:2">
      <c r="A2633" s="6">
        <v>6632</v>
      </c>
      <c r="B2633" s="6" t="s">
        <v>1095</v>
      </c>
    </row>
    <row r="2634" spans="1:2">
      <c r="A2634" s="6">
        <v>6635</v>
      </c>
      <c r="B2634" s="6" t="s">
        <v>1095</v>
      </c>
    </row>
    <row r="2635" spans="1:2">
      <c r="A2635" s="6">
        <v>6638</v>
      </c>
      <c r="B2635" s="6" t="s">
        <v>1095</v>
      </c>
    </row>
    <row r="2636" spans="1:2">
      <c r="A2636" s="6">
        <v>6639</v>
      </c>
      <c r="B2636" s="6" t="s">
        <v>1095</v>
      </c>
    </row>
    <row r="2637" spans="1:2">
      <c r="A2637" s="6">
        <v>6640</v>
      </c>
      <c r="B2637" s="6" t="s">
        <v>1095</v>
      </c>
    </row>
    <row r="2638" spans="1:2">
      <c r="A2638" s="6">
        <v>6642</v>
      </c>
      <c r="B2638" s="6" t="s">
        <v>1095</v>
      </c>
    </row>
    <row r="2639" spans="1:2">
      <c r="A2639" s="6">
        <v>6646</v>
      </c>
      <c r="B2639" s="6" t="s">
        <v>1095</v>
      </c>
    </row>
    <row r="2640" spans="1:2">
      <c r="A2640" s="6">
        <v>6701</v>
      </c>
      <c r="B2640" s="6" t="s">
        <v>1095</v>
      </c>
    </row>
    <row r="2641" spans="1:2">
      <c r="A2641" s="6">
        <v>6705</v>
      </c>
      <c r="B2641" s="6" t="s">
        <v>1095</v>
      </c>
    </row>
    <row r="2642" spans="1:2">
      <c r="A2642" s="6">
        <v>6707</v>
      </c>
      <c r="B2642" s="6" t="s">
        <v>1095</v>
      </c>
    </row>
    <row r="2643" spans="1:2">
      <c r="A2643" s="6">
        <v>6710</v>
      </c>
      <c r="B2643" s="6" t="s">
        <v>1095</v>
      </c>
    </row>
    <row r="2644" spans="1:2">
      <c r="A2644" s="6">
        <v>6711</v>
      </c>
      <c r="B2644" s="6" t="s">
        <v>1095</v>
      </c>
    </row>
    <row r="2645" spans="1:2">
      <c r="A2645" s="6">
        <v>6712</v>
      </c>
      <c r="B2645" s="6" t="s">
        <v>1095</v>
      </c>
    </row>
    <row r="2646" spans="1:2">
      <c r="A2646" s="6">
        <v>6713</v>
      </c>
      <c r="B2646" s="6" t="s">
        <v>1095</v>
      </c>
    </row>
    <row r="2647" spans="1:2">
      <c r="A2647" s="6">
        <v>6714</v>
      </c>
      <c r="B2647" s="6" t="s">
        <v>1095</v>
      </c>
    </row>
    <row r="2648" spans="1:2">
      <c r="A2648" s="6">
        <v>6716</v>
      </c>
      <c r="B2648" s="6" t="s">
        <v>1095</v>
      </c>
    </row>
    <row r="2649" spans="1:2">
      <c r="A2649" s="6">
        <v>6718</v>
      </c>
      <c r="B2649" s="6" t="s">
        <v>1095</v>
      </c>
    </row>
    <row r="2650" spans="1:2">
      <c r="A2650" s="6">
        <v>6720</v>
      </c>
      <c r="B2650" s="6" t="s">
        <v>1095</v>
      </c>
    </row>
    <row r="2651" spans="1:2">
      <c r="A2651" s="6">
        <v>6721</v>
      </c>
      <c r="B2651" s="6" t="s">
        <v>1095</v>
      </c>
    </row>
    <row r="2652" spans="1:2">
      <c r="A2652" s="6">
        <v>6722</v>
      </c>
      <c r="B2652" s="6" t="s">
        <v>1095</v>
      </c>
    </row>
    <row r="2653" spans="1:2">
      <c r="A2653" s="6">
        <v>6723</v>
      </c>
      <c r="B2653" s="6" t="s">
        <v>1095</v>
      </c>
    </row>
    <row r="2654" spans="1:2">
      <c r="A2654" s="6">
        <v>6725</v>
      </c>
      <c r="B2654" s="6" t="s">
        <v>1095</v>
      </c>
    </row>
    <row r="2655" spans="1:2">
      <c r="A2655" s="6">
        <v>6726</v>
      </c>
      <c r="B2655" s="6" t="s">
        <v>1095</v>
      </c>
    </row>
    <row r="2656" spans="1:2">
      <c r="A2656" s="6">
        <v>6728</v>
      </c>
      <c r="B2656" s="6" t="s">
        <v>1095</v>
      </c>
    </row>
    <row r="2657" spans="1:2">
      <c r="A2657" s="6">
        <v>6731</v>
      </c>
      <c r="B2657" s="6" t="s">
        <v>1095</v>
      </c>
    </row>
    <row r="2658" spans="1:2">
      <c r="A2658" s="6">
        <v>6733</v>
      </c>
      <c r="B2658" s="6" t="s">
        <v>1095</v>
      </c>
    </row>
    <row r="2659" spans="1:2">
      <c r="A2659" s="6">
        <v>6740</v>
      </c>
      <c r="B2659" s="6" t="s">
        <v>1095</v>
      </c>
    </row>
    <row r="2660" spans="1:2">
      <c r="A2660" s="6">
        <v>6743</v>
      </c>
      <c r="B2660" s="6" t="s">
        <v>1095</v>
      </c>
    </row>
    <row r="2661" spans="1:2">
      <c r="A2661" s="6">
        <v>6751</v>
      </c>
      <c r="B2661" s="6" t="s">
        <v>1095</v>
      </c>
    </row>
    <row r="2662" spans="1:2">
      <c r="A2662" s="6">
        <v>6753</v>
      </c>
      <c r="B2662" s="6" t="s">
        <v>1095</v>
      </c>
    </row>
    <row r="2663" spans="1:2">
      <c r="A2663" s="6">
        <v>6754</v>
      </c>
      <c r="B2663" s="6" t="s">
        <v>1095</v>
      </c>
    </row>
    <row r="2664" spans="1:2">
      <c r="A2664" s="6">
        <v>6758</v>
      </c>
      <c r="B2664" s="6" t="s">
        <v>1095</v>
      </c>
    </row>
    <row r="2665" spans="1:2">
      <c r="A2665" s="6">
        <v>6760</v>
      </c>
      <c r="B2665" s="6" t="s">
        <v>1095</v>
      </c>
    </row>
    <row r="2666" spans="1:2">
      <c r="A2666" s="6">
        <v>6762</v>
      </c>
      <c r="B2666" s="6" t="s">
        <v>1095</v>
      </c>
    </row>
    <row r="2667" spans="1:2">
      <c r="A2667" s="6">
        <v>6765</v>
      </c>
      <c r="B2667" s="6" t="s">
        <v>1095</v>
      </c>
    </row>
    <row r="2668" spans="1:2">
      <c r="A2668" s="6">
        <v>6770</v>
      </c>
      <c r="B2668" s="6" t="s">
        <v>1095</v>
      </c>
    </row>
    <row r="2669" spans="1:2">
      <c r="A2669" s="6">
        <v>6798</v>
      </c>
      <c r="B2669" s="6" t="s">
        <v>1095</v>
      </c>
    </row>
    <row r="2670" spans="1:2">
      <c r="A2670" s="6">
        <v>6799</v>
      </c>
      <c r="B2670" s="6" t="s">
        <v>1095</v>
      </c>
    </row>
    <row r="2671" spans="1:2">
      <c r="A2671" s="6">
        <v>6800</v>
      </c>
      <c r="B2671" s="6" t="s">
        <v>1095</v>
      </c>
    </row>
    <row r="2672" spans="1:2">
      <c r="A2672" s="6">
        <v>6803</v>
      </c>
      <c r="B2672" s="6" t="s">
        <v>1095</v>
      </c>
    </row>
    <row r="2673" spans="1:2">
      <c r="A2673" s="6">
        <v>6809</v>
      </c>
      <c r="B2673" s="6" t="s">
        <v>1095</v>
      </c>
    </row>
    <row r="2674" spans="1:2">
      <c r="A2674" s="6">
        <v>6817</v>
      </c>
      <c r="B2674" s="6" t="s">
        <v>1095</v>
      </c>
    </row>
    <row r="2675" spans="1:2">
      <c r="A2675" s="6">
        <v>6820</v>
      </c>
      <c r="B2675" s="6" t="s">
        <v>1095</v>
      </c>
    </row>
    <row r="2676" spans="1:2">
      <c r="A2676" s="6">
        <v>6827</v>
      </c>
      <c r="B2676" s="6" t="s">
        <v>1095</v>
      </c>
    </row>
    <row r="2677" spans="1:2">
      <c r="A2677" s="6">
        <v>6830</v>
      </c>
      <c r="B2677" s="6" t="s">
        <v>1095</v>
      </c>
    </row>
    <row r="2678" spans="1:2">
      <c r="A2678" s="6">
        <v>6831</v>
      </c>
      <c r="B2678" s="6" t="s">
        <v>1095</v>
      </c>
    </row>
    <row r="2679" spans="1:2">
      <c r="A2679" s="6">
        <v>6832</v>
      </c>
      <c r="B2679" s="6" t="s">
        <v>1095</v>
      </c>
    </row>
    <row r="2680" spans="1:2">
      <c r="A2680" s="6">
        <v>6837</v>
      </c>
      <c r="B2680" s="6" t="s">
        <v>1095</v>
      </c>
    </row>
    <row r="2681" spans="1:2">
      <c r="A2681" s="6">
        <v>6838</v>
      </c>
      <c r="B2681" s="6" t="s">
        <v>1095</v>
      </c>
    </row>
    <row r="2682" spans="1:2">
      <c r="A2682" s="6">
        <v>6840</v>
      </c>
      <c r="B2682" s="6" t="s">
        <v>1095</v>
      </c>
    </row>
    <row r="2683" spans="1:2">
      <c r="A2683" s="6">
        <v>6906</v>
      </c>
      <c r="B2683" s="6" t="s">
        <v>1095</v>
      </c>
    </row>
    <row r="2684" spans="1:2">
      <c r="A2684" s="6">
        <v>6907</v>
      </c>
      <c r="B2684" s="6" t="s">
        <v>1095</v>
      </c>
    </row>
    <row r="2685" spans="1:2">
      <c r="A2685" s="6">
        <v>6909</v>
      </c>
      <c r="B2685" s="6" t="s">
        <v>1095</v>
      </c>
    </row>
    <row r="2686" spans="1:2">
      <c r="A2686" s="6">
        <v>6911</v>
      </c>
      <c r="B2686" s="6" t="s">
        <v>1095</v>
      </c>
    </row>
    <row r="2687" spans="1:2">
      <c r="A2687" s="6">
        <v>6912</v>
      </c>
      <c r="B2687" s="6" t="s">
        <v>1095</v>
      </c>
    </row>
    <row r="2688" spans="1:2">
      <c r="A2688" s="6">
        <v>6914</v>
      </c>
    </row>
    <row r="2689" spans="1:2">
      <c r="A2689" s="6">
        <v>6916</v>
      </c>
      <c r="B2689" s="6" t="s">
        <v>1095</v>
      </c>
    </row>
    <row r="2690" spans="1:2">
      <c r="A2690" s="6">
        <v>6917</v>
      </c>
      <c r="B2690" s="6" t="s">
        <v>1095</v>
      </c>
    </row>
    <row r="2691" spans="1:2">
      <c r="A2691" s="6">
        <v>6918</v>
      </c>
      <c r="B2691" s="6" t="s">
        <v>1095</v>
      </c>
    </row>
    <row r="2692" spans="1:2">
      <c r="A2692" s="6">
        <v>6920</v>
      </c>
      <c r="B2692" s="6" t="s">
        <v>1095</v>
      </c>
    </row>
    <row r="2693" spans="1:2">
      <c r="A2693" s="6">
        <v>6921</v>
      </c>
    </row>
    <row r="2694" spans="1:2">
      <c r="A2694" s="6">
        <v>6922</v>
      </c>
      <c r="B2694" s="6" t="s">
        <v>1095</v>
      </c>
    </row>
    <row r="2695" spans="1:2">
      <c r="A2695" s="6">
        <v>6923</v>
      </c>
      <c r="B2695" s="6" t="s">
        <v>1095</v>
      </c>
    </row>
    <row r="2696" spans="1:2">
      <c r="A2696" s="6">
        <v>6926</v>
      </c>
    </row>
    <row r="2697" spans="1:2">
      <c r="A2697" s="6">
        <v>6929</v>
      </c>
      <c r="B2697" s="6" t="s">
        <v>1095</v>
      </c>
    </row>
    <row r="2698" spans="1:2">
      <c r="A2698" s="6">
        <v>6931</v>
      </c>
      <c r="B2698" s="6" t="s">
        <v>1095</v>
      </c>
    </row>
    <row r="2699" spans="1:2">
      <c r="A2699" s="6">
        <v>6933</v>
      </c>
      <c r="B2699" s="6" t="s">
        <v>1095</v>
      </c>
    </row>
    <row r="2700" spans="1:2">
      <c r="A2700" s="6">
        <v>6935</v>
      </c>
    </row>
    <row r="2701" spans="1:2">
      <c r="A2701" s="6">
        <v>6939</v>
      </c>
      <c r="B2701" s="6" t="s">
        <v>1095</v>
      </c>
    </row>
    <row r="2702" spans="1:2">
      <c r="A2702" s="6">
        <v>6943</v>
      </c>
      <c r="B2702" s="6" t="s">
        <v>1095</v>
      </c>
    </row>
    <row r="2703" spans="1:2">
      <c r="A2703" s="6">
        <v>6946</v>
      </c>
      <c r="B2703" s="6" t="s">
        <v>1095</v>
      </c>
    </row>
    <row r="2704" spans="1:2">
      <c r="A2704" s="6">
        <v>6951</v>
      </c>
      <c r="B2704" s="6" t="s">
        <v>1095</v>
      </c>
    </row>
    <row r="2705" spans="1:2">
      <c r="A2705" s="6">
        <v>6952</v>
      </c>
      <c r="B2705" s="6" t="s">
        <v>1095</v>
      </c>
    </row>
    <row r="2706" spans="1:2">
      <c r="A2706" s="6">
        <v>6953</v>
      </c>
      <c r="B2706" s="6" t="s">
        <v>1095</v>
      </c>
    </row>
    <row r="2707" spans="1:2">
      <c r="A2707" s="6">
        <v>6959</v>
      </c>
    </row>
    <row r="2708" spans="1:2">
      <c r="A2708" s="6">
        <v>6961</v>
      </c>
      <c r="B2708" s="6" t="s">
        <v>1095</v>
      </c>
    </row>
    <row r="2709" spans="1:2">
      <c r="A2709" s="6">
        <v>6964</v>
      </c>
    </row>
    <row r="2710" spans="1:2">
      <c r="A2710" s="6">
        <v>6966</v>
      </c>
      <c r="B2710" s="6" t="s">
        <v>1095</v>
      </c>
    </row>
    <row r="2711" spans="1:2">
      <c r="A2711" s="6">
        <v>6968</v>
      </c>
      <c r="B2711" s="6" t="s">
        <v>1095</v>
      </c>
    </row>
    <row r="2712" spans="1:2">
      <c r="A2712" s="6">
        <v>6969</v>
      </c>
      <c r="B2712" s="6" t="s">
        <v>1095</v>
      </c>
    </row>
    <row r="2713" spans="1:2">
      <c r="A2713" s="6">
        <v>6979</v>
      </c>
      <c r="B2713" s="6" t="s">
        <v>1095</v>
      </c>
    </row>
    <row r="2714" spans="1:2">
      <c r="A2714" s="6">
        <v>6981</v>
      </c>
    </row>
    <row r="2715" spans="1:2">
      <c r="A2715" s="6">
        <v>6982</v>
      </c>
      <c r="B2715" s="6" t="s">
        <v>1095</v>
      </c>
    </row>
    <row r="2716" spans="1:2">
      <c r="A2716" s="6">
        <v>6984</v>
      </c>
      <c r="B2716" s="6" t="s">
        <v>1095</v>
      </c>
    </row>
    <row r="2717" spans="1:2">
      <c r="A2717" s="6">
        <v>6986</v>
      </c>
      <c r="B2717" s="6" t="s">
        <v>1095</v>
      </c>
    </row>
    <row r="2718" spans="1:2">
      <c r="A2718" s="6">
        <v>6987</v>
      </c>
      <c r="B2718" s="6" t="s">
        <v>1095</v>
      </c>
    </row>
    <row r="2719" spans="1:2">
      <c r="A2719" s="6">
        <v>6988</v>
      </c>
      <c r="B2719" s="6" t="s">
        <v>1095</v>
      </c>
    </row>
    <row r="2720" spans="1:2">
      <c r="A2720" s="6">
        <v>6989</v>
      </c>
    </row>
    <row r="2721" spans="1:2">
      <c r="A2721" s="6">
        <v>6990</v>
      </c>
    </row>
    <row r="2722" spans="1:2">
      <c r="A2722" s="6">
        <v>6992</v>
      </c>
      <c r="B2722" s="6" t="s">
        <v>1095</v>
      </c>
    </row>
    <row r="2723" spans="1:2">
      <c r="A2723" s="6">
        <v>7000</v>
      </c>
      <c r="B2723" s="6" t="s">
        <v>1095</v>
      </c>
    </row>
    <row r="2724" spans="1:2">
      <c r="A2724" s="6">
        <v>7001</v>
      </c>
      <c r="B2724" s="6" t="s">
        <v>1095</v>
      </c>
    </row>
    <row r="2725" spans="1:2">
      <c r="A2725" s="6">
        <v>7002</v>
      </c>
      <c r="B2725" s="6" t="s">
        <v>1095</v>
      </c>
    </row>
    <row r="2726" spans="1:2">
      <c r="A2726" s="6">
        <v>7004</v>
      </c>
      <c r="B2726" s="6" t="s">
        <v>1095</v>
      </c>
    </row>
    <row r="2727" spans="1:2">
      <c r="A2727" s="6">
        <v>7005</v>
      </c>
      <c r="B2727" s="6" t="s">
        <v>1095</v>
      </c>
    </row>
    <row r="2728" spans="1:2">
      <c r="A2728" s="6">
        <v>7006</v>
      </c>
      <c r="B2728" s="6" t="s">
        <v>1095</v>
      </c>
    </row>
    <row r="2729" spans="1:2">
      <c r="A2729" s="6">
        <v>7007</v>
      </c>
      <c r="B2729" s="6" t="s">
        <v>1095</v>
      </c>
    </row>
    <row r="2730" spans="1:2">
      <c r="A2730" s="6">
        <v>7008</v>
      </c>
      <c r="B2730" s="6" t="s">
        <v>1095</v>
      </c>
    </row>
    <row r="2731" spans="1:2">
      <c r="A2731" s="6">
        <v>7009</v>
      </c>
      <c r="B2731" s="6" t="s">
        <v>1095</v>
      </c>
    </row>
    <row r="2732" spans="1:2">
      <c r="A2732" s="6">
        <v>7010</v>
      </c>
      <c r="B2732" s="6" t="s">
        <v>1095</v>
      </c>
    </row>
    <row r="2733" spans="1:2">
      <c r="A2733" s="6">
        <v>7011</v>
      </c>
      <c r="B2733" s="6" t="s">
        <v>1095</v>
      </c>
    </row>
    <row r="2734" spans="1:2">
      <c r="A2734" s="6">
        <v>7012</v>
      </c>
      <c r="B2734" s="6" t="s">
        <v>1095</v>
      </c>
    </row>
    <row r="2735" spans="1:2">
      <c r="A2735" s="6">
        <v>7015</v>
      </c>
      <c r="B2735" s="6" t="s">
        <v>1095</v>
      </c>
    </row>
    <row r="2736" spans="1:2">
      <c r="A2736" s="6">
        <v>7016</v>
      </c>
      <c r="B2736" s="6" t="s">
        <v>1095</v>
      </c>
    </row>
    <row r="2737" spans="1:2">
      <c r="A2737" s="6">
        <v>7017</v>
      </c>
      <c r="B2737" s="6" t="s">
        <v>1095</v>
      </c>
    </row>
    <row r="2738" spans="1:2">
      <c r="A2738" s="6">
        <v>7018</v>
      </c>
      <c r="B2738" s="6" t="s">
        <v>1095</v>
      </c>
    </row>
    <row r="2739" spans="1:2">
      <c r="A2739" s="6">
        <v>7019</v>
      </c>
      <c r="B2739" s="6" t="s">
        <v>1095</v>
      </c>
    </row>
    <row r="2740" spans="1:2">
      <c r="A2740" s="6">
        <v>7020</v>
      </c>
      <c r="B2740" s="6" t="s">
        <v>1095</v>
      </c>
    </row>
    <row r="2741" spans="1:2">
      <c r="A2741" s="6">
        <v>7021</v>
      </c>
      <c r="B2741" s="6" t="s">
        <v>1095</v>
      </c>
    </row>
    <row r="2742" spans="1:2">
      <c r="A2742" s="6">
        <v>7022</v>
      </c>
      <c r="B2742" s="6" t="s">
        <v>1095</v>
      </c>
    </row>
    <row r="2743" spans="1:2">
      <c r="A2743" s="6">
        <v>7023</v>
      </c>
      <c r="B2743" s="6" t="s">
        <v>1095</v>
      </c>
    </row>
    <row r="2744" spans="1:2">
      <c r="A2744" s="6">
        <v>7024</v>
      </c>
      <c r="B2744" s="6" t="s">
        <v>1095</v>
      </c>
    </row>
    <row r="2745" spans="1:2">
      <c r="A2745" s="6">
        <v>7025</v>
      </c>
      <c r="B2745" s="6" t="s">
        <v>1095</v>
      </c>
    </row>
    <row r="2746" spans="1:2">
      <c r="A2746" s="6">
        <v>7026</v>
      </c>
      <c r="B2746" s="6" t="s">
        <v>1095</v>
      </c>
    </row>
    <row r="2747" spans="1:2">
      <c r="A2747" s="6">
        <v>7027</v>
      </c>
      <c r="B2747" s="6" t="s">
        <v>1095</v>
      </c>
    </row>
    <row r="2748" spans="1:2">
      <c r="A2748" s="6">
        <v>7030</v>
      </c>
      <c r="B2748" s="6" t="s">
        <v>1095</v>
      </c>
    </row>
    <row r="2749" spans="1:2">
      <c r="A2749" s="6">
        <v>7050</v>
      </c>
      <c r="B2749" s="6" t="s">
        <v>1095</v>
      </c>
    </row>
    <row r="2750" spans="1:2">
      <c r="A2750" s="6">
        <v>7051</v>
      </c>
      <c r="B2750" s="6" t="s">
        <v>1095</v>
      </c>
    </row>
    <row r="2751" spans="1:2">
      <c r="A2751" s="6">
        <v>7052</v>
      </c>
      <c r="B2751" s="6" t="s">
        <v>1095</v>
      </c>
    </row>
    <row r="2752" spans="1:2">
      <c r="A2752" s="6">
        <v>7053</v>
      </c>
      <c r="B2752" s="6" t="s">
        <v>1095</v>
      </c>
    </row>
    <row r="2753" spans="1:2">
      <c r="A2753" s="6">
        <v>7054</v>
      </c>
      <c r="B2753" s="6" t="s">
        <v>1095</v>
      </c>
    </row>
    <row r="2754" spans="1:2">
      <c r="A2754" s="6">
        <v>7055</v>
      </c>
      <c r="B2754" s="6" t="s">
        <v>1095</v>
      </c>
    </row>
    <row r="2755" spans="1:2">
      <c r="A2755" s="6">
        <v>7109</v>
      </c>
      <c r="B2755" s="6" t="s">
        <v>1095</v>
      </c>
    </row>
    <row r="2756" spans="1:2">
      <c r="A2756" s="6">
        <v>7112</v>
      </c>
      <c r="B2756" s="6" t="s">
        <v>1095</v>
      </c>
    </row>
    <row r="2757" spans="1:2">
      <c r="A2757" s="6">
        <v>7113</v>
      </c>
      <c r="B2757" s="6" t="s">
        <v>1095</v>
      </c>
    </row>
    <row r="2758" spans="1:2">
      <c r="A2758" s="6">
        <v>7116</v>
      </c>
      <c r="B2758" s="6" t="s">
        <v>1095</v>
      </c>
    </row>
    <row r="2759" spans="1:2">
      <c r="A2759" s="6">
        <v>7117</v>
      </c>
      <c r="B2759" s="6" t="s">
        <v>1095</v>
      </c>
    </row>
    <row r="2760" spans="1:2">
      <c r="A2760" s="6">
        <v>7119</v>
      </c>
      <c r="B2760" s="6" t="s">
        <v>1095</v>
      </c>
    </row>
    <row r="2761" spans="1:2">
      <c r="A2761" s="6">
        <v>7120</v>
      </c>
      <c r="B2761" s="6" t="s">
        <v>1095</v>
      </c>
    </row>
    <row r="2762" spans="1:2">
      <c r="A2762" s="6">
        <v>7139</v>
      </c>
      <c r="B2762" s="6" t="s">
        <v>1095</v>
      </c>
    </row>
    <row r="2763" spans="1:2">
      <c r="A2763" s="6">
        <v>7140</v>
      </c>
      <c r="B2763" s="6" t="s">
        <v>1095</v>
      </c>
    </row>
    <row r="2764" spans="1:2">
      <c r="A2764" s="6">
        <v>7150</v>
      </c>
      <c r="B2764" s="6" t="s">
        <v>1095</v>
      </c>
    </row>
    <row r="2765" spans="1:2">
      <c r="A2765" s="6">
        <v>7151</v>
      </c>
      <c r="B2765" s="6" t="s">
        <v>1095</v>
      </c>
    </row>
    <row r="2766" spans="1:2">
      <c r="A2766" s="6">
        <v>7155</v>
      </c>
      <c r="B2766" s="6" t="s">
        <v>1095</v>
      </c>
    </row>
    <row r="2767" spans="1:2">
      <c r="A2767" s="6">
        <v>7162</v>
      </c>
      <c r="B2767" s="6" t="s">
        <v>1095</v>
      </c>
    </row>
    <row r="2768" spans="1:2">
      <c r="A2768" s="6">
        <v>7163</v>
      </c>
      <c r="B2768" s="6" t="s">
        <v>1095</v>
      </c>
    </row>
    <row r="2769" spans="1:2">
      <c r="A2769" s="6">
        <v>7170</v>
      </c>
      <c r="B2769" s="6" t="s">
        <v>1095</v>
      </c>
    </row>
    <row r="2770" spans="1:2">
      <c r="A2770" s="6">
        <v>7171</v>
      </c>
      <c r="B2770" s="6" t="s">
        <v>1095</v>
      </c>
    </row>
    <row r="2771" spans="1:2">
      <c r="A2771" s="6">
        <v>7172</v>
      </c>
      <c r="B2771" s="6" t="s">
        <v>1095</v>
      </c>
    </row>
    <row r="2772" spans="1:2">
      <c r="A2772" s="6">
        <v>7173</v>
      </c>
      <c r="B2772" s="6" t="s">
        <v>1095</v>
      </c>
    </row>
    <row r="2773" spans="1:2">
      <c r="A2773" s="6">
        <v>7174</v>
      </c>
      <c r="B2773" s="6" t="s">
        <v>1095</v>
      </c>
    </row>
    <row r="2774" spans="1:2">
      <c r="A2774" s="6">
        <v>7175</v>
      </c>
      <c r="B2774" s="6" t="s">
        <v>1095</v>
      </c>
    </row>
    <row r="2775" spans="1:2">
      <c r="A2775" s="6">
        <v>7176</v>
      </c>
      <c r="B2775" s="6" t="s">
        <v>1095</v>
      </c>
    </row>
    <row r="2776" spans="1:2">
      <c r="A2776" s="6">
        <v>7177</v>
      </c>
      <c r="B2776" s="6" t="s">
        <v>1095</v>
      </c>
    </row>
    <row r="2777" spans="1:2">
      <c r="A2777" s="6">
        <v>7178</v>
      </c>
      <c r="B2777" s="6" t="s">
        <v>1095</v>
      </c>
    </row>
    <row r="2778" spans="1:2">
      <c r="A2778" s="6">
        <v>7179</v>
      </c>
      <c r="B2778" s="6" t="s">
        <v>1095</v>
      </c>
    </row>
    <row r="2779" spans="1:2">
      <c r="A2779" s="6">
        <v>7180</v>
      </c>
      <c r="B2779" s="6" t="s">
        <v>1095</v>
      </c>
    </row>
    <row r="2780" spans="1:2">
      <c r="A2780" s="6">
        <v>7182</v>
      </c>
      <c r="B2780" s="6" t="s">
        <v>1095</v>
      </c>
    </row>
    <row r="2781" spans="1:2">
      <c r="A2781" s="6">
        <v>7183</v>
      </c>
      <c r="B2781" s="6" t="s">
        <v>1095</v>
      </c>
    </row>
    <row r="2782" spans="1:2">
      <c r="A2782" s="6">
        <v>7184</v>
      </c>
      <c r="B2782" s="6" t="s">
        <v>1095</v>
      </c>
    </row>
    <row r="2783" spans="1:2">
      <c r="A2783" s="6">
        <v>7185</v>
      </c>
      <c r="B2783" s="6" t="s">
        <v>1095</v>
      </c>
    </row>
    <row r="2784" spans="1:2">
      <c r="A2784" s="6">
        <v>7186</v>
      </c>
      <c r="B2784" s="6" t="s">
        <v>1095</v>
      </c>
    </row>
    <row r="2785" spans="1:2">
      <c r="A2785" s="6">
        <v>7187</v>
      </c>
      <c r="B2785" s="6" t="s">
        <v>1095</v>
      </c>
    </row>
    <row r="2786" spans="1:2">
      <c r="A2786" s="6">
        <v>7190</v>
      </c>
      <c r="B2786" s="6" t="s">
        <v>1095</v>
      </c>
    </row>
    <row r="2787" spans="1:2">
      <c r="A2787" s="6">
        <v>7209</v>
      </c>
      <c r="B2787" s="6" t="s">
        <v>1095</v>
      </c>
    </row>
    <row r="2788" spans="1:2">
      <c r="A2788" s="6">
        <v>7210</v>
      </c>
      <c r="B2788" s="6" t="s">
        <v>1095</v>
      </c>
    </row>
    <row r="2789" spans="1:2">
      <c r="A2789" s="6">
        <v>7211</v>
      </c>
      <c r="B2789" s="6" t="s">
        <v>1095</v>
      </c>
    </row>
    <row r="2790" spans="1:2">
      <c r="A2790" s="6">
        <v>7212</v>
      </c>
      <c r="B2790" s="6" t="s">
        <v>1095</v>
      </c>
    </row>
    <row r="2791" spans="1:2">
      <c r="A2791" s="6">
        <v>7213</v>
      </c>
      <c r="B2791" s="6" t="s">
        <v>1095</v>
      </c>
    </row>
    <row r="2792" spans="1:2">
      <c r="A2792" s="6">
        <v>7214</v>
      </c>
      <c r="B2792" s="6" t="s">
        <v>1095</v>
      </c>
    </row>
    <row r="2793" spans="1:2">
      <c r="A2793" s="6">
        <v>7215</v>
      </c>
      <c r="B2793" s="6" t="s">
        <v>1095</v>
      </c>
    </row>
    <row r="2794" spans="1:2">
      <c r="A2794" s="6">
        <v>7216</v>
      </c>
      <c r="B2794" s="6" t="s">
        <v>1095</v>
      </c>
    </row>
    <row r="2795" spans="1:2">
      <c r="A2795" s="6">
        <v>7248</v>
      </c>
      <c r="B2795" s="6" t="s">
        <v>1095</v>
      </c>
    </row>
    <row r="2796" spans="1:2">
      <c r="A2796" s="6">
        <v>7249</v>
      </c>
      <c r="B2796" s="6" t="s">
        <v>1095</v>
      </c>
    </row>
    <row r="2797" spans="1:2">
      <c r="A2797" s="6">
        <v>7250</v>
      </c>
      <c r="B2797" s="6" t="s">
        <v>1095</v>
      </c>
    </row>
    <row r="2798" spans="1:2">
      <c r="A2798" s="6">
        <v>7252</v>
      </c>
      <c r="B2798" s="6" t="s">
        <v>1095</v>
      </c>
    </row>
    <row r="2799" spans="1:2">
      <c r="A2799" s="6">
        <v>7253</v>
      </c>
      <c r="B2799" s="6" t="s">
        <v>1095</v>
      </c>
    </row>
    <row r="2800" spans="1:2">
      <c r="A2800" s="6">
        <v>7254</v>
      </c>
      <c r="B2800" s="6" t="s">
        <v>1095</v>
      </c>
    </row>
    <row r="2801" spans="1:2">
      <c r="A2801" s="6">
        <v>7255</v>
      </c>
      <c r="B2801" s="6" t="s">
        <v>1095</v>
      </c>
    </row>
    <row r="2802" spans="1:2">
      <c r="A2802" s="6">
        <v>7256</v>
      </c>
      <c r="B2802" s="6" t="s">
        <v>1095</v>
      </c>
    </row>
    <row r="2803" spans="1:2">
      <c r="A2803" s="6">
        <v>7257</v>
      </c>
      <c r="B2803" s="6" t="s">
        <v>1095</v>
      </c>
    </row>
    <row r="2804" spans="1:2">
      <c r="A2804" s="6">
        <v>7258</v>
      </c>
      <c r="B2804" s="6" t="s">
        <v>1095</v>
      </c>
    </row>
    <row r="2805" spans="1:2">
      <c r="A2805" s="6">
        <v>7259</v>
      </c>
      <c r="B2805" s="6" t="s">
        <v>1095</v>
      </c>
    </row>
    <row r="2806" spans="1:2">
      <c r="A2806" s="6">
        <v>7260</v>
      </c>
      <c r="B2806" s="6" t="s">
        <v>1095</v>
      </c>
    </row>
    <row r="2807" spans="1:2">
      <c r="A2807" s="6">
        <v>7261</v>
      </c>
      <c r="B2807" s="6" t="s">
        <v>1095</v>
      </c>
    </row>
    <row r="2808" spans="1:2">
      <c r="A2808" s="6">
        <v>7262</v>
      </c>
      <c r="B2808" s="6" t="s">
        <v>1095</v>
      </c>
    </row>
    <row r="2809" spans="1:2">
      <c r="A2809" s="6">
        <v>7263</v>
      </c>
      <c r="B2809" s="6" t="s">
        <v>1095</v>
      </c>
    </row>
    <row r="2810" spans="1:2">
      <c r="A2810" s="6">
        <v>7264</v>
      </c>
      <c r="B2810" s="6" t="s">
        <v>1095</v>
      </c>
    </row>
    <row r="2811" spans="1:2">
      <c r="A2811" s="6">
        <v>7265</v>
      </c>
      <c r="B2811" s="6" t="s">
        <v>1095</v>
      </c>
    </row>
    <row r="2812" spans="1:2">
      <c r="A2812" s="6">
        <v>7267</v>
      </c>
      <c r="B2812" s="6" t="s">
        <v>1095</v>
      </c>
    </row>
    <row r="2813" spans="1:2">
      <c r="A2813" s="6">
        <v>7268</v>
      </c>
      <c r="B2813" s="6" t="s">
        <v>1095</v>
      </c>
    </row>
    <row r="2814" spans="1:2">
      <c r="A2814" s="6">
        <v>7270</v>
      </c>
      <c r="B2814" s="6" t="s">
        <v>1095</v>
      </c>
    </row>
    <row r="2815" spans="1:2">
      <c r="A2815" s="6">
        <v>7275</v>
      </c>
      <c r="B2815" s="6" t="s">
        <v>1095</v>
      </c>
    </row>
    <row r="2816" spans="1:2">
      <c r="A2816" s="6">
        <v>7276</v>
      </c>
      <c r="B2816" s="6" t="s">
        <v>1095</v>
      </c>
    </row>
    <row r="2817" spans="1:2">
      <c r="A2817" s="6">
        <v>7277</v>
      </c>
      <c r="B2817" s="6" t="s">
        <v>1095</v>
      </c>
    </row>
    <row r="2818" spans="1:2">
      <c r="A2818" s="6">
        <v>7290</v>
      </c>
      <c r="B2818" s="6" t="s">
        <v>1095</v>
      </c>
    </row>
    <row r="2819" spans="1:2">
      <c r="A2819" s="6">
        <v>7291</v>
      </c>
      <c r="B2819" s="6" t="s">
        <v>1095</v>
      </c>
    </row>
    <row r="2820" spans="1:2">
      <c r="A2820" s="6">
        <v>7292</v>
      </c>
      <c r="B2820" s="6" t="s">
        <v>1095</v>
      </c>
    </row>
    <row r="2821" spans="1:2">
      <c r="A2821" s="6">
        <v>7300</v>
      </c>
      <c r="B2821" s="6" t="s">
        <v>1095</v>
      </c>
    </row>
    <row r="2822" spans="1:2">
      <c r="A2822" s="6">
        <v>7301</v>
      </c>
      <c r="B2822" s="6" t="s">
        <v>1095</v>
      </c>
    </row>
    <row r="2823" spans="1:2">
      <c r="A2823" s="6">
        <v>7302</v>
      </c>
      <c r="B2823" s="6" t="s">
        <v>1095</v>
      </c>
    </row>
    <row r="2824" spans="1:2">
      <c r="A2824" s="6">
        <v>7303</v>
      </c>
      <c r="B2824" s="6" t="s">
        <v>1095</v>
      </c>
    </row>
    <row r="2825" spans="1:2">
      <c r="A2825" s="6">
        <v>7304</v>
      </c>
      <c r="B2825" s="6" t="s">
        <v>1095</v>
      </c>
    </row>
    <row r="2826" spans="1:2">
      <c r="A2826" s="6">
        <v>7305</v>
      </c>
      <c r="B2826" s="6" t="s">
        <v>1095</v>
      </c>
    </row>
    <row r="2827" spans="1:2">
      <c r="A2827" s="6">
        <v>7306</v>
      </c>
      <c r="B2827" s="6" t="s">
        <v>1095</v>
      </c>
    </row>
    <row r="2828" spans="1:2">
      <c r="A2828" s="6">
        <v>7307</v>
      </c>
      <c r="B2828" s="6" t="s">
        <v>1095</v>
      </c>
    </row>
    <row r="2829" spans="1:2">
      <c r="A2829" s="6">
        <v>7310</v>
      </c>
      <c r="B2829" s="6" t="s">
        <v>1095</v>
      </c>
    </row>
    <row r="2830" spans="1:2">
      <c r="A2830" s="6">
        <v>7315</v>
      </c>
      <c r="B2830" s="6" t="s">
        <v>1095</v>
      </c>
    </row>
    <row r="2831" spans="1:2">
      <c r="A2831" s="6">
        <v>7316</v>
      </c>
      <c r="B2831" s="6" t="s">
        <v>1095</v>
      </c>
    </row>
    <row r="2832" spans="1:2">
      <c r="A2832" s="6">
        <v>7320</v>
      </c>
      <c r="B2832" s="6" t="s">
        <v>1095</v>
      </c>
    </row>
    <row r="2833" spans="1:2">
      <c r="A2833" s="6">
        <v>7321</v>
      </c>
      <c r="B2833" s="6" t="s">
        <v>1095</v>
      </c>
    </row>
    <row r="2834" spans="1:2">
      <c r="A2834" s="6">
        <v>7322</v>
      </c>
      <c r="B2834" s="6" t="s">
        <v>1095</v>
      </c>
    </row>
    <row r="2835" spans="1:2">
      <c r="A2835" s="6">
        <v>7325</v>
      </c>
      <c r="B2835" s="6" t="s">
        <v>1095</v>
      </c>
    </row>
    <row r="2836" spans="1:2">
      <c r="A2836" s="6">
        <v>7330</v>
      </c>
      <c r="B2836" s="6" t="s">
        <v>1095</v>
      </c>
    </row>
    <row r="2837" spans="1:2">
      <c r="A2837" s="6">
        <v>7331</v>
      </c>
      <c r="B2837" s="6" t="s">
        <v>1095</v>
      </c>
    </row>
    <row r="2838" spans="1:2">
      <c r="A2838" s="6">
        <v>7466</v>
      </c>
      <c r="B2838" s="6" t="s">
        <v>1095</v>
      </c>
    </row>
    <row r="2839" spans="1:2">
      <c r="A2839" s="6">
        <v>7467</v>
      </c>
      <c r="B2839" s="6" t="s">
        <v>1095</v>
      </c>
    </row>
    <row r="2840" spans="1:2">
      <c r="A2840" s="6">
        <v>7468</v>
      </c>
      <c r="B2840" s="6" t="s">
        <v>1095</v>
      </c>
    </row>
    <row r="2841" spans="1:2">
      <c r="A2841" s="6">
        <v>7469</v>
      </c>
      <c r="B2841" s="6" t="s">
        <v>1095</v>
      </c>
    </row>
    <row r="2842" spans="1:2">
      <c r="A2842" s="6">
        <v>7470</v>
      </c>
      <c r="B2842" s="6" t="s">
        <v>1095</v>
      </c>
    </row>
    <row r="2843" spans="1:2">
      <c r="A2843" s="6">
        <v>7800</v>
      </c>
      <c r="B2843" s="6" t="s">
        <v>1095</v>
      </c>
    </row>
    <row r="2844" spans="1:2">
      <c r="A2844" s="6">
        <v>7810</v>
      </c>
      <c r="B2844" s="6" t="s">
        <v>1095</v>
      </c>
    </row>
    <row r="2845" spans="1:2">
      <c r="A2845" s="6">
        <v>7910</v>
      </c>
      <c r="B2845" s="6" t="s">
        <v>1095</v>
      </c>
    </row>
    <row r="2846" spans="1:2">
      <c r="A2846" s="6">
        <v>8010</v>
      </c>
    </row>
    <row r="2847" spans="1:2">
      <c r="A2847" s="6">
        <v>8070</v>
      </c>
      <c r="B2847" s="6" t="s">
        <v>1095</v>
      </c>
    </row>
    <row r="2848" spans="1:2">
      <c r="A2848" s="6">
        <v>9000</v>
      </c>
      <c r="B2848" s="6" t="s">
        <v>1095</v>
      </c>
    </row>
    <row r="2849" spans="1:4">
      <c r="A2849" s="6">
        <v>9999</v>
      </c>
    </row>
    <row r="2854" spans="1:4">
      <c r="A2854" s="6">
        <v>2259</v>
      </c>
      <c r="B2854" s="185" t="s">
        <v>1093</v>
      </c>
      <c r="C2854" s="185"/>
      <c r="D2854" s="185"/>
    </row>
    <row r="2855" spans="1:4">
      <c r="A2855" s="6">
        <v>2264</v>
      </c>
      <c r="B2855" s="185" t="s">
        <v>1093</v>
      </c>
      <c r="C2855" s="185"/>
      <c r="D2855" s="185"/>
    </row>
    <row r="2856" spans="1:4">
      <c r="A2856" s="6">
        <v>2265</v>
      </c>
      <c r="B2856" s="185" t="s">
        <v>1093</v>
      </c>
      <c r="C2856" s="185"/>
      <c r="D2856" s="185"/>
    </row>
    <row r="2857" spans="1:4">
      <c r="A2857" s="6">
        <v>2267</v>
      </c>
      <c r="B2857" s="185" t="s">
        <v>1093</v>
      </c>
      <c r="C2857" s="185"/>
      <c r="D2857" s="185"/>
    </row>
    <row r="2858" spans="1:4">
      <c r="A2858" s="6">
        <v>2278</v>
      </c>
      <c r="B2858" s="185" t="s">
        <v>1093</v>
      </c>
      <c r="C2858" s="185"/>
      <c r="D2858" s="185"/>
    </row>
    <row r="2859" spans="1:4">
      <c r="A2859" s="6">
        <v>2280</v>
      </c>
      <c r="B2859" s="185" t="s">
        <v>1093</v>
      </c>
      <c r="C2859" s="185"/>
      <c r="D2859" s="185"/>
    </row>
    <row r="2860" spans="1:4">
      <c r="A2860" s="6">
        <v>2281</v>
      </c>
      <c r="B2860" s="185" t="s">
        <v>1093</v>
      </c>
      <c r="C2860" s="185"/>
      <c r="D2860" s="185"/>
    </row>
    <row r="2861" spans="1:4">
      <c r="A2861" s="6">
        <v>2282</v>
      </c>
      <c r="B2861" s="185" t="s">
        <v>1093</v>
      </c>
      <c r="C2861" s="185"/>
      <c r="D2861" s="185"/>
    </row>
    <row r="2862" spans="1:4">
      <c r="A2862" s="6">
        <v>2283</v>
      </c>
      <c r="B2862" s="185" t="s">
        <v>1093</v>
      </c>
      <c r="C2862" s="185"/>
      <c r="D2862" s="185"/>
    </row>
    <row r="2863" spans="1:4">
      <c r="A2863" s="6">
        <v>2284</v>
      </c>
      <c r="B2863" s="185" t="s">
        <v>1093</v>
      </c>
      <c r="C2863" s="185"/>
      <c r="D2863" s="185"/>
    </row>
    <row r="2864" spans="1:4">
      <c r="A2864" s="6">
        <v>2285</v>
      </c>
      <c r="B2864" s="185" t="s">
        <v>1093</v>
      </c>
      <c r="C2864" s="185"/>
      <c r="D2864" s="185"/>
    </row>
    <row r="2865" spans="1:4">
      <c r="A2865" s="6">
        <v>2286</v>
      </c>
      <c r="B2865" s="185" t="s">
        <v>1093</v>
      </c>
      <c r="C2865" s="185"/>
      <c r="D2865" s="185"/>
    </row>
    <row r="2866" spans="1:4">
      <c r="A2866" s="6">
        <v>2287</v>
      </c>
      <c r="B2866" s="185" t="s">
        <v>1093</v>
      </c>
      <c r="C2866" s="185"/>
      <c r="D2866" s="185"/>
    </row>
    <row r="2867" spans="1:4">
      <c r="A2867" s="6">
        <v>2289</v>
      </c>
      <c r="B2867" s="185" t="s">
        <v>1093</v>
      </c>
      <c r="C2867" s="185"/>
      <c r="D2867" s="185"/>
    </row>
    <row r="2868" spans="1:4">
      <c r="A2868" s="6">
        <v>2290</v>
      </c>
      <c r="B2868" s="185" t="s">
        <v>1093</v>
      </c>
      <c r="C2868" s="185"/>
      <c r="D2868" s="185"/>
    </row>
    <row r="2869" spans="1:4">
      <c r="A2869" s="6">
        <v>2291</v>
      </c>
      <c r="B2869" s="185" t="s">
        <v>1093</v>
      </c>
      <c r="C2869" s="185"/>
      <c r="D2869" s="185"/>
    </row>
    <row r="2870" spans="1:4">
      <c r="A2870" s="6">
        <v>2292</v>
      </c>
      <c r="B2870" s="185" t="s">
        <v>1093</v>
      </c>
      <c r="C2870" s="185"/>
      <c r="D2870" s="185"/>
    </row>
    <row r="2871" spans="1:4">
      <c r="A2871" s="6">
        <v>2293</v>
      </c>
      <c r="B2871" s="185" t="s">
        <v>1093</v>
      </c>
      <c r="C2871" s="185"/>
      <c r="D2871" s="185"/>
    </row>
    <row r="2872" spans="1:4">
      <c r="A2872" s="6">
        <v>2294</v>
      </c>
      <c r="B2872" s="185" t="s">
        <v>1093</v>
      </c>
      <c r="C2872" s="185"/>
      <c r="D2872" s="185"/>
    </row>
    <row r="2873" spans="1:4">
      <c r="A2873" s="6">
        <v>2295</v>
      </c>
      <c r="B2873" s="185" t="s">
        <v>1093</v>
      </c>
      <c r="C2873" s="185"/>
      <c r="D2873" s="185"/>
    </row>
    <row r="2874" spans="1:4">
      <c r="A2874" s="6">
        <v>2296</v>
      </c>
      <c r="B2874" s="185" t="s">
        <v>1093</v>
      </c>
      <c r="C2874" s="185"/>
      <c r="D2874" s="185"/>
    </row>
    <row r="2875" spans="1:4">
      <c r="A2875" s="6">
        <v>2297</v>
      </c>
      <c r="B2875" s="185" t="s">
        <v>1093</v>
      </c>
      <c r="C2875" s="185"/>
      <c r="D2875" s="185"/>
    </row>
    <row r="2876" spans="1:4">
      <c r="A2876" s="6">
        <v>2298</v>
      </c>
      <c r="B2876" s="185" t="s">
        <v>1093</v>
      </c>
      <c r="C2876" s="185"/>
      <c r="D2876" s="185"/>
    </row>
    <row r="2877" spans="1:4">
      <c r="A2877" s="6">
        <v>2299</v>
      </c>
      <c r="B2877" s="185" t="s">
        <v>1093</v>
      </c>
      <c r="C2877" s="185"/>
      <c r="D2877" s="185"/>
    </row>
    <row r="2878" spans="1:4">
      <c r="A2878" s="6">
        <v>2300</v>
      </c>
      <c r="B2878" s="185" t="s">
        <v>1093</v>
      </c>
      <c r="C2878" s="185"/>
      <c r="D2878" s="185"/>
    </row>
    <row r="2879" spans="1:4">
      <c r="A2879" s="6">
        <v>2302</v>
      </c>
      <c r="B2879" s="185" t="s">
        <v>1093</v>
      </c>
      <c r="C2879" s="185"/>
      <c r="D2879" s="185"/>
    </row>
    <row r="2880" spans="1:4">
      <c r="A2880" s="6">
        <v>2303</v>
      </c>
      <c r="B2880" s="185" t="s">
        <v>1093</v>
      </c>
      <c r="C2880" s="185"/>
      <c r="D2880" s="185"/>
    </row>
    <row r="2881" spans="1:4">
      <c r="A2881" s="6">
        <v>2304</v>
      </c>
      <c r="B2881" s="185" t="s">
        <v>1093</v>
      </c>
      <c r="C2881" s="185"/>
      <c r="D2881" s="185"/>
    </row>
    <row r="2882" spans="1:4">
      <c r="A2882" s="6">
        <v>2305</v>
      </c>
      <c r="B2882" s="185" t="s">
        <v>1093</v>
      </c>
      <c r="C2882" s="185"/>
      <c r="D2882" s="185"/>
    </row>
    <row r="2883" spans="1:4">
      <c r="A2883" s="6">
        <v>2306</v>
      </c>
      <c r="B2883" s="185" t="s">
        <v>1093</v>
      </c>
      <c r="C2883" s="185"/>
      <c r="D2883" s="185"/>
    </row>
    <row r="2884" spans="1:4">
      <c r="A2884" s="6">
        <v>2307</v>
      </c>
      <c r="B2884" s="185" t="s">
        <v>1093</v>
      </c>
      <c r="C2884" s="185"/>
      <c r="D2884" s="185"/>
    </row>
    <row r="2885" spans="1:4">
      <c r="A2885" s="6">
        <v>2308</v>
      </c>
      <c r="B2885" s="185" t="s">
        <v>1093</v>
      </c>
      <c r="C2885" s="185"/>
      <c r="D2885" s="185"/>
    </row>
    <row r="2886" spans="1:4">
      <c r="A2886" s="6">
        <v>2311</v>
      </c>
      <c r="B2886" s="185" t="s">
        <v>1093</v>
      </c>
      <c r="C2886" s="185"/>
      <c r="D2886" s="185"/>
    </row>
    <row r="2887" spans="1:4">
      <c r="A2887" s="6">
        <v>2312</v>
      </c>
      <c r="B2887" s="185" t="s">
        <v>1093</v>
      </c>
      <c r="C2887" s="185"/>
      <c r="D2887" s="185"/>
    </row>
    <row r="2888" spans="1:4">
      <c r="A2888" s="6">
        <v>2315</v>
      </c>
      <c r="B2888" s="185" t="s">
        <v>1093</v>
      </c>
      <c r="C2888" s="185"/>
      <c r="D2888" s="185"/>
    </row>
    <row r="2889" spans="1:4">
      <c r="A2889" s="6">
        <v>2316</v>
      </c>
      <c r="B2889" s="185" t="s">
        <v>1093</v>
      </c>
      <c r="C2889" s="185"/>
      <c r="D2889" s="185"/>
    </row>
    <row r="2890" spans="1:4">
      <c r="A2890" s="6">
        <v>2317</v>
      </c>
      <c r="B2890" s="185" t="s">
        <v>1093</v>
      </c>
      <c r="C2890" s="185"/>
      <c r="D2890" s="185"/>
    </row>
    <row r="2891" spans="1:4">
      <c r="A2891" s="6">
        <v>2318</v>
      </c>
      <c r="B2891" s="185" t="s">
        <v>1093</v>
      </c>
      <c r="C2891" s="185"/>
      <c r="D2891" s="185"/>
    </row>
    <row r="2892" spans="1:4">
      <c r="A2892" s="6">
        <v>2319</v>
      </c>
      <c r="B2892" s="185" t="s">
        <v>1093</v>
      </c>
      <c r="C2892" s="185"/>
      <c r="D2892" s="185"/>
    </row>
    <row r="2893" spans="1:4">
      <c r="A2893" s="6">
        <v>2320</v>
      </c>
      <c r="B2893" s="185" t="s">
        <v>1093</v>
      </c>
      <c r="C2893" s="185"/>
      <c r="D2893" s="185"/>
    </row>
    <row r="2894" spans="1:4">
      <c r="A2894" s="6">
        <v>2321</v>
      </c>
      <c r="B2894" s="185" t="s">
        <v>1093</v>
      </c>
      <c r="C2894" s="185"/>
      <c r="D2894" s="185"/>
    </row>
    <row r="2895" spans="1:4">
      <c r="A2895" s="6">
        <v>2322</v>
      </c>
      <c r="B2895" s="185" t="s">
        <v>1093</v>
      </c>
      <c r="C2895" s="185"/>
      <c r="D2895" s="185"/>
    </row>
    <row r="2896" spans="1:4">
      <c r="A2896" s="6">
        <v>2323</v>
      </c>
      <c r="B2896" s="185" t="s">
        <v>1093</v>
      </c>
      <c r="C2896" s="185"/>
      <c r="D2896" s="185"/>
    </row>
    <row r="2897" spans="1:4">
      <c r="A2897" s="6">
        <v>2324</v>
      </c>
      <c r="B2897" s="185" t="s">
        <v>1093</v>
      </c>
      <c r="C2897" s="185"/>
      <c r="D2897" s="185"/>
    </row>
    <row r="2898" spans="1:4">
      <c r="A2898" s="6">
        <v>2325</v>
      </c>
      <c r="B2898" s="185" t="s">
        <v>1093</v>
      </c>
      <c r="C2898" s="185"/>
      <c r="D2898" s="185"/>
    </row>
    <row r="2899" spans="1:4">
      <c r="A2899" s="6">
        <v>2326</v>
      </c>
      <c r="B2899" s="185" t="s">
        <v>1093</v>
      </c>
      <c r="C2899" s="185"/>
      <c r="D2899" s="185"/>
    </row>
    <row r="2900" spans="1:4">
      <c r="A2900" s="6">
        <v>2327</v>
      </c>
      <c r="B2900" s="185" t="s">
        <v>1093</v>
      </c>
      <c r="C2900" s="185"/>
      <c r="D2900" s="185"/>
    </row>
    <row r="2901" spans="1:4">
      <c r="A2901" s="6">
        <v>2328</v>
      </c>
      <c r="B2901" s="185" t="s">
        <v>1093</v>
      </c>
      <c r="C2901" s="185"/>
      <c r="D2901" s="185"/>
    </row>
    <row r="2902" spans="1:4">
      <c r="A2902" s="6">
        <v>2329</v>
      </c>
      <c r="B2902" s="185" t="s">
        <v>1093</v>
      </c>
      <c r="C2902" s="185"/>
      <c r="D2902" s="185"/>
    </row>
    <row r="2903" spans="1:4">
      <c r="A2903" s="6">
        <v>2330</v>
      </c>
      <c r="B2903" s="185" t="s">
        <v>1093</v>
      </c>
      <c r="C2903" s="185"/>
      <c r="D2903" s="185"/>
    </row>
    <row r="2904" spans="1:4">
      <c r="A2904" s="6">
        <v>2333</v>
      </c>
      <c r="B2904" s="185" t="s">
        <v>1093</v>
      </c>
      <c r="C2904" s="185"/>
      <c r="D2904" s="185"/>
    </row>
    <row r="2905" spans="1:4">
      <c r="A2905" s="6">
        <v>2334</v>
      </c>
      <c r="B2905" s="185" t="s">
        <v>1093</v>
      </c>
      <c r="C2905" s="185"/>
      <c r="D2905" s="185"/>
    </row>
    <row r="2906" spans="1:4">
      <c r="A2906" s="6">
        <v>2335</v>
      </c>
      <c r="B2906" s="185" t="s">
        <v>1093</v>
      </c>
      <c r="C2906" s="185"/>
      <c r="D2906" s="185"/>
    </row>
    <row r="2907" spans="1:4">
      <c r="A2907" s="6">
        <v>2336</v>
      </c>
      <c r="B2907" s="185" t="s">
        <v>1093</v>
      </c>
      <c r="C2907" s="185"/>
      <c r="D2907" s="185"/>
    </row>
    <row r="2908" spans="1:4">
      <c r="A2908" s="6">
        <v>2337</v>
      </c>
      <c r="B2908" s="185" t="s">
        <v>1093</v>
      </c>
      <c r="C2908" s="185"/>
      <c r="D2908" s="185"/>
    </row>
    <row r="2909" spans="1:4">
      <c r="A2909" s="6">
        <v>2338</v>
      </c>
      <c r="B2909" s="185" t="s">
        <v>1093</v>
      </c>
      <c r="C2909" s="185"/>
      <c r="D2909" s="185"/>
    </row>
    <row r="2910" spans="1:4">
      <c r="A2910" s="6">
        <v>2339</v>
      </c>
      <c r="B2910" s="185" t="s">
        <v>1093</v>
      </c>
      <c r="C2910" s="185"/>
      <c r="D2910" s="185"/>
    </row>
    <row r="2911" spans="1:4">
      <c r="A2911" s="6">
        <v>2340</v>
      </c>
      <c r="B2911" s="185" t="s">
        <v>1093</v>
      </c>
      <c r="C2911" s="185"/>
      <c r="D2911" s="185"/>
    </row>
    <row r="2912" spans="1:4">
      <c r="A2912" s="6">
        <v>2341</v>
      </c>
      <c r="B2912" s="185" t="s">
        <v>1093</v>
      </c>
      <c r="C2912" s="185"/>
      <c r="D2912" s="185"/>
    </row>
    <row r="2913" spans="1:4">
      <c r="A2913" s="6">
        <v>2342</v>
      </c>
      <c r="B2913" s="185" t="s">
        <v>1093</v>
      </c>
      <c r="C2913" s="185"/>
      <c r="D2913" s="185"/>
    </row>
    <row r="2914" spans="1:4">
      <c r="A2914" s="6">
        <v>2343</v>
      </c>
      <c r="B2914" s="185" t="s">
        <v>1093</v>
      </c>
      <c r="C2914" s="185"/>
      <c r="D2914" s="185"/>
    </row>
    <row r="2915" spans="1:4">
      <c r="A2915" s="6">
        <v>2344</v>
      </c>
      <c r="B2915" s="185" t="s">
        <v>1093</v>
      </c>
      <c r="C2915" s="185"/>
      <c r="D2915" s="185"/>
    </row>
    <row r="2916" spans="1:4">
      <c r="A2916" s="6">
        <v>2345</v>
      </c>
      <c r="B2916" s="185" t="s">
        <v>1093</v>
      </c>
      <c r="C2916" s="185"/>
      <c r="D2916" s="185"/>
    </row>
    <row r="2917" spans="1:4">
      <c r="A2917" s="6">
        <v>2346</v>
      </c>
      <c r="B2917" s="185" t="s">
        <v>1093</v>
      </c>
      <c r="C2917" s="185"/>
      <c r="D2917" s="185"/>
    </row>
    <row r="2918" spans="1:4">
      <c r="A2918" s="6">
        <v>2347</v>
      </c>
      <c r="B2918" s="185" t="s">
        <v>1093</v>
      </c>
      <c r="C2918" s="185"/>
      <c r="D2918" s="185"/>
    </row>
    <row r="2919" spans="1:4">
      <c r="A2919" s="6">
        <v>2350</v>
      </c>
      <c r="B2919" s="185" t="s">
        <v>1093</v>
      </c>
      <c r="C2919" s="185"/>
      <c r="D2919" s="185"/>
    </row>
    <row r="2920" spans="1:4">
      <c r="A2920" s="6">
        <v>2352</v>
      </c>
      <c r="B2920" s="185" t="s">
        <v>1093</v>
      </c>
      <c r="C2920" s="185"/>
      <c r="D2920" s="185"/>
    </row>
    <row r="2921" spans="1:4">
      <c r="A2921" s="6">
        <v>2353</v>
      </c>
      <c r="B2921" s="185" t="s">
        <v>1093</v>
      </c>
      <c r="C2921" s="185"/>
      <c r="D2921" s="185"/>
    </row>
    <row r="2922" spans="1:4">
      <c r="A2922" s="6">
        <v>2354</v>
      </c>
      <c r="B2922" s="185" t="s">
        <v>1093</v>
      </c>
      <c r="C2922" s="185"/>
      <c r="D2922" s="185"/>
    </row>
    <row r="2923" spans="1:4">
      <c r="A2923" s="6">
        <v>2355</v>
      </c>
      <c r="B2923" s="185" t="s">
        <v>1093</v>
      </c>
      <c r="C2923" s="185"/>
      <c r="D2923" s="185"/>
    </row>
    <row r="2924" spans="1:4">
      <c r="A2924" s="6">
        <v>2356</v>
      </c>
      <c r="B2924" s="185" t="s">
        <v>1093</v>
      </c>
      <c r="C2924" s="185"/>
      <c r="D2924" s="185"/>
    </row>
    <row r="2925" spans="1:4">
      <c r="A2925" s="6">
        <v>2357</v>
      </c>
      <c r="B2925" s="185" t="s">
        <v>1093</v>
      </c>
      <c r="C2925" s="185"/>
      <c r="D2925" s="185"/>
    </row>
    <row r="2926" spans="1:4">
      <c r="A2926" s="6">
        <v>2358</v>
      </c>
      <c r="B2926" s="185" t="s">
        <v>1093</v>
      </c>
      <c r="C2926" s="185"/>
      <c r="D2926" s="185"/>
    </row>
    <row r="2927" spans="1:4">
      <c r="A2927" s="6">
        <v>2359</v>
      </c>
      <c r="B2927" s="185" t="s">
        <v>1093</v>
      </c>
      <c r="C2927" s="185"/>
      <c r="D2927" s="185"/>
    </row>
    <row r="2928" spans="1:4">
      <c r="A2928" s="6">
        <v>2360</v>
      </c>
      <c r="B2928" s="185" t="s">
        <v>1093</v>
      </c>
      <c r="C2928" s="185"/>
      <c r="D2928" s="185"/>
    </row>
    <row r="2929" spans="1:4">
      <c r="A2929" s="6">
        <v>2361</v>
      </c>
      <c r="B2929" s="185" t="s">
        <v>1093</v>
      </c>
      <c r="C2929" s="185"/>
      <c r="D2929" s="185"/>
    </row>
    <row r="2930" spans="1:4">
      <c r="A2930" s="6">
        <v>2365</v>
      </c>
      <c r="B2930" s="185" t="s">
        <v>1093</v>
      </c>
      <c r="C2930" s="185"/>
      <c r="D2930" s="185"/>
    </row>
    <row r="2931" spans="1:4">
      <c r="A2931" s="6">
        <v>2369</v>
      </c>
      <c r="B2931" s="185" t="s">
        <v>1093</v>
      </c>
      <c r="C2931" s="185"/>
      <c r="D2931" s="185"/>
    </row>
    <row r="2932" spans="1:4">
      <c r="A2932" s="6">
        <v>2370</v>
      </c>
      <c r="B2932" s="185" t="s">
        <v>1093</v>
      </c>
      <c r="C2932" s="185"/>
      <c r="D2932" s="185"/>
    </row>
    <row r="2933" spans="1:4">
      <c r="A2933" s="6">
        <v>2371</v>
      </c>
      <c r="B2933" s="185" t="s">
        <v>1093</v>
      </c>
      <c r="C2933" s="185"/>
      <c r="D2933" s="185"/>
    </row>
    <row r="2934" spans="1:4">
      <c r="A2934" s="6">
        <v>2372</v>
      </c>
      <c r="B2934" s="185" t="s">
        <v>1093</v>
      </c>
      <c r="C2934" s="185"/>
      <c r="D2934" s="185"/>
    </row>
    <row r="2935" spans="1:4">
      <c r="A2935" s="6">
        <v>2379</v>
      </c>
      <c r="B2935" s="185" t="s">
        <v>1093</v>
      </c>
      <c r="C2935" s="185"/>
      <c r="D2935" s="185"/>
    </row>
    <row r="2936" spans="1:4">
      <c r="A2936" s="6">
        <v>2380</v>
      </c>
      <c r="B2936" s="185" t="s">
        <v>1093</v>
      </c>
      <c r="C2936" s="185"/>
      <c r="D2936" s="185"/>
    </row>
    <row r="2937" spans="1:4">
      <c r="A2937" s="6">
        <v>2381</v>
      </c>
      <c r="B2937" s="185" t="s">
        <v>1093</v>
      </c>
      <c r="C2937" s="185"/>
      <c r="D2937" s="185"/>
    </row>
    <row r="2938" spans="1:4">
      <c r="A2938" s="6">
        <v>2382</v>
      </c>
      <c r="B2938" s="185" t="s">
        <v>1093</v>
      </c>
      <c r="C2938" s="185"/>
      <c r="D2938" s="185"/>
    </row>
    <row r="2939" spans="1:4">
      <c r="A2939" s="6">
        <v>2388</v>
      </c>
      <c r="B2939" s="185" t="s">
        <v>1093</v>
      </c>
      <c r="C2939" s="185"/>
      <c r="D2939" s="185"/>
    </row>
    <row r="2940" spans="1:4">
      <c r="A2940" s="6">
        <v>2390</v>
      </c>
      <c r="B2940" s="185" t="s">
        <v>1093</v>
      </c>
      <c r="C2940" s="185"/>
      <c r="D2940" s="185"/>
    </row>
    <row r="2941" spans="1:4">
      <c r="A2941" s="6">
        <v>2397</v>
      </c>
      <c r="B2941" s="185" t="s">
        <v>1093</v>
      </c>
      <c r="C2941" s="185"/>
      <c r="D2941" s="185"/>
    </row>
    <row r="2942" spans="1:4">
      <c r="A2942" s="6">
        <v>2398</v>
      </c>
      <c r="B2942" s="185" t="s">
        <v>1093</v>
      </c>
      <c r="C2942" s="185"/>
      <c r="D2942" s="185"/>
    </row>
    <row r="2943" spans="1:4">
      <c r="A2943" s="6">
        <v>2399</v>
      </c>
      <c r="B2943" s="185" t="s">
        <v>1093</v>
      </c>
      <c r="C2943" s="185"/>
      <c r="D2943" s="185"/>
    </row>
    <row r="2944" spans="1:4">
      <c r="A2944" s="6">
        <v>2400</v>
      </c>
      <c r="B2944" s="185" t="s">
        <v>1093</v>
      </c>
      <c r="C2944" s="185"/>
      <c r="D2944" s="185"/>
    </row>
    <row r="2945" spans="1:4">
      <c r="A2945" s="6">
        <v>2401</v>
      </c>
      <c r="B2945" s="185" t="s">
        <v>1093</v>
      </c>
      <c r="C2945" s="185"/>
      <c r="D2945" s="185"/>
    </row>
    <row r="2946" spans="1:4">
      <c r="A2946" s="6">
        <v>2402</v>
      </c>
      <c r="B2946" s="185" t="s">
        <v>1093</v>
      </c>
      <c r="C2946" s="185"/>
      <c r="D2946" s="185"/>
    </row>
    <row r="2947" spans="1:4">
      <c r="A2947" s="6">
        <v>2403</v>
      </c>
      <c r="B2947" s="185" t="s">
        <v>1093</v>
      </c>
      <c r="C2947" s="185"/>
      <c r="D2947" s="185"/>
    </row>
    <row r="2948" spans="1:4">
      <c r="A2948" s="6">
        <v>2404</v>
      </c>
      <c r="B2948" s="185" t="s">
        <v>1093</v>
      </c>
      <c r="C2948" s="185"/>
      <c r="D2948" s="185"/>
    </row>
    <row r="2949" spans="1:4">
      <c r="A2949" s="6">
        <v>2405</v>
      </c>
      <c r="B2949" s="185" t="s">
        <v>1093</v>
      </c>
      <c r="C2949" s="185"/>
      <c r="D2949" s="185"/>
    </row>
    <row r="2950" spans="1:4">
      <c r="A2950" s="6">
        <v>2406</v>
      </c>
      <c r="B2950" s="185" t="s">
        <v>1093</v>
      </c>
      <c r="C2950" s="185"/>
      <c r="D2950" s="185"/>
    </row>
    <row r="2951" spans="1:4">
      <c r="A2951" s="6">
        <v>2408</v>
      </c>
      <c r="B2951" s="185" t="s">
        <v>1093</v>
      </c>
      <c r="C2951" s="185"/>
      <c r="D2951" s="185"/>
    </row>
    <row r="2952" spans="1:4">
      <c r="A2952" s="6">
        <v>2409</v>
      </c>
      <c r="B2952" s="185" t="s">
        <v>1093</v>
      </c>
      <c r="C2952" s="185"/>
      <c r="D2952" s="185"/>
    </row>
    <row r="2953" spans="1:4">
      <c r="A2953" s="6">
        <v>2410</v>
      </c>
      <c r="B2953" s="185" t="s">
        <v>1093</v>
      </c>
      <c r="C2953" s="185"/>
      <c r="D2953" s="185"/>
    </row>
    <row r="2954" spans="1:4">
      <c r="A2954" s="6">
        <v>2411</v>
      </c>
      <c r="B2954" s="185" t="s">
        <v>1093</v>
      </c>
      <c r="C2954" s="185"/>
      <c r="D2954" s="185"/>
    </row>
    <row r="2955" spans="1:4">
      <c r="A2955" s="6">
        <v>2415</v>
      </c>
      <c r="B2955" s="185" t="s">
        <v>1093</v>
      </c>
      <c r="C2955" s="185"/>
      <c r="D2955" s="185"/>
    </row>
    <row r="2956" spans="1:4">
      <c r="A2956" s="6">
        <v>2420</v>
      </c>
      <c r="B2956" s="185" t="s">
        <v>1093</v>
      </c>
      <c r="C2956" s="185"/>
      <c r="D2956" s="185"/>
    </row>
    <row r="2957" spans="1:4">
      <c r="A2957" s="6">
        <v>2421</v>
      </c>
      <c r="B2957" s="185" t="s">
        <v>1093</v>
      </c>
      <c r="C2957" s="185"/>
      <c r="D2957" s="185"/>
    </row>
    <row r="2958" spans="1:4">
      <c r="A2958" s="6">
        <v>2422</v>
      </c>
      <c r="B2958" s="185" t="s">
        <v>1093</v>
      </c>
      <c r="C2958" s="185"/>
      <c r="D2958" s="185"/>
    </row>
    <row r="2959" spans="1:4">
      <c r="A2959" s="6">
        <v>2423</v>
      </c>
      <c r="B2959" s="185" t="s">
        <v>1093</v>
      </c>
      <c r="C2959" s="185"/>
      <c r="D2959" s="185"/>
    </row>
    <row r="2960" spans="1:4">
      <c r="A2960" s="6">
        <v>2424</v>
      </c>
      <c r="B2960" s="185" t="s">
        <v>1093</v>
      </c>
      <c r="C2960" s="185"/>
      <c r="D2960" s="185"/>
    </row>
    <row r="2961" spans="1:4">
      <c r="A2961" s="6">
        <v>2425</v>
      </c>
      <c r="B2961" s="185" t="s">
        <v>1093</v>
      </c>
      <c r="C2961" s="185"/>
      <c r="D2961" s="185"/>
    </row>
    <row r="2962" spans="1:4">
      <c r="A2962" s="6">
        <v>2426</v>
      </c>
      <c r="B2962" s="185" t="s">
        <v>1093</v>
      </c>
      <c r="C2962" s="185"/>
      <c r="D2962" s="185"/>
    </row>
    <row r="2963" spans="1:4">
      <c r="A2963" s="6">
        <v>2427</v>
      </c>
      <c r="B2963" s="185" t="s">
        <v>1093</v>
      </c>
      <c r="C2963" s="185"/>
      <c r="D2963" s="185"/>
    </row>
    <row r="2964" spans="1:4">
      <c r="A2964" s="6">
        <v>2428</v>
      </c>
      <c r="B2964" s="185" t="s">
        <v>1093</v>
      </c>
      <c r="C2964" s="185"/>
      <c r="D2964" s="185"/>
    </row>
    <row r="2965" spans="1:4">
      <c r="A2965" s="6">
        <v>2429</v>
      </c>
      <c r="B2965" s="185" t="s">
        <v>1093</v>
      </c>
      <c r="C2965" s="185"/>
      <c r="D2965" s="185"/>
    </row>
    <row r="2966" spans="1:4">
      <c r="A2966" s="6">
        <v>2430</v>
      </c>
      <c r="B2966" s="185" t="s">
        <v>1093</v>
      </c>
      <c r="C2966" s="185"/>
      <c r="D2966" s="185"/>
    </row>
    <row r="2967" spans="1:4">
      <c r="A2967" s="6">
        <v>2443</v>
      </c>
      <c r="B2967" s="185" t="s">
        <v>1093</v>
      </c>
      <c r="C2967" s="185"/>
      <c r="D2967" s="185"/>
    </row>
    <row r="2969" spans="1:4">
      <c r="A2969" s="6">
        <v>2000</v>
      </c>
      <c r="B2969" s="6" t="s">
        <v>1078</v>
      </c>
    </row>
    <row r="2970" spans="1:4">
      <c r="A2970" s="6">
        <v>2010</v>
      </c>
      <c r="B2970" s="6" t="s">
        <v>1078</v>
      </c>
    </row>
    <row r="2971" spans="1:4">
      <c r="A2971" s="6">
        <v>2011</v>
      </c>
      <c r="B2971" s="6" t="s">
        <v>1078</v>
      </c>
    </row>
    <row r="2972" spans="1:4">
      <c r="A2972" s="6">
        <v>2018</v>
      </c>
      <c r="B2972" s="6" t="s">
        <v>1078</v>
      </c>
    </row>
    <row r="2973" spans="1:4">
      <c r="A2973" s="6">
        <v>2019</v>
      </c>
      <c r="B2973" s="6" t="s">
        <v>1078</v>
      </c>
    </row>
    <row r="2974" spans="1:4">
      <c r="A2974" s="6">
        <v>2020</v>
      </c>
      <c r="B2974" s="6" t="s">
        <v>1078</v>
      </c>
    </row>
    <row r="2975" spans="1:4">
      <c r="A2975" s="6">
        <v>2021</v>
      </c>
      <c r="B2975" s="6" t="s">
        <v>1078</v>
      </c>
    </row>
    <row r="2976" spans="1:4">
      <c r="A2976" s="6">
        <v>2022</v>
      </c>
      <c r="B2976" s="6" t="s">
        <v>1078</v>
      </c>
    </row>
    <row r="2977" spans="1:2">
      <c r="A2977" s="6">
        <v>2023</v>
      </c>
      <c r="B2977" s="6" t="s">
        <v>1078</v>
      </c>
    </row>
    <row r="2978" spans="1:2">
      <c r="A2978" s="6">
        <v>2024</v>
      </c>
      <c r="B2978" s="6" t="s">
        <v>1078</v>
      </c>
    </row>
    <row r="2979" spans="1:2">
      <c r="A2979" s="6">
        <v>2025</v>
      </c>
      <c r="B2979" s="6" t="s">
        <v>1078</v>
      </c>
    </row>
    <row r="2980" spans="1:2">
      <c r="A2980" s="6">
        <v>2026</v>
      </c>
      <c r="B2980" s="6" t="s">
        <v>1078</v>
      </c>
    </row>
    <row r="2981" spans="1:2">
      <c r="A2981" s="6">
        <v>2027</v>
      </c>
      <c r="B2981" s="6" t="s">
        <v>1078</v>
      </c>
    </row>
    <row r="2982" spans="1:2">
      <c r="A2982" s="6">
        <v>2028</v>
      </c>
      <c r="B2982" s="6" t="s">
        <v>1078</v>
      </c>
    </row>
    <row r="2983" spans="1:2">
      <c r="A2983" s="6">
        <v>2029</v>
      </c>
      <c r="B2983" s="6" t="s">
        <v>1078</v>
      </c>
    </row>
    <row r="2984" spans="1:2">
      <c r="A2984" s="6">
        <v>2030</v>
      </c>
      <c r="B2984" s="6" t="s">
        <v>1078</v>
      </c>
    </row>
    <row r="2985" spans="1:2">
      <c r="A2985" s="6">
        <v>2031</v>
      </c>
      <c r="B2985" s="6" t="s">
        <v>1078</v>
      </c>
    </row>
    <row r="2986" spans="1:2">
      <c r="A2986" s="6">
        <v>2032</v>
      </c>
      <c r="B2986" s="6" t="s">
        <v>1078</v>
      </c>
    </row>
    <row r="2987" spans="1:2">
      <c r="A2987" s="6">
        <v>2033</v>
      </c>
      <c r="B2987" s="6" t="s">
        <v>1078</v>
      </c>
    </row>
    <row r="2988" spans="1:2">
      <c r="A2988" s="6">
        <v>2034</v>
      </c>
      <c r="B2988" s="6" t="s">
        <v>1078</v>
      </c>
    </row>
    <row r="2989" spans="1:2">
      <c r="A2989" s="6">
        <v>2035</v>
      </c>
      <c r="B2989" s="6" t="s">
        <v>1078</v>
      </c>
    </row>
    <row r="2990" spans="1:2">
      <c r="A2990" s="6">
        <v>2036</v>
      </c>
      <c r="B2990" s="6" t="s">
        <v>1078</v>
      </c>
    </row>
    <row r="2991" spans="1:2">
      <c r="A2991" s="6">
        <v>2171</v>
      </c>
      <c r="B2991" s="6" t="s">
        <v>1078</v>
      </c>
    </row>
    <row r="2992" spans="1:2">
      <c r="A2992" s="6">
        <v>2172</v>
      </c>
      <c r="B2992" s="6" t="s">
        <v>1078</v>
      </c>
    </row>
    <row r="2993" spans="1:2">
      <c r="A2993" s="6">
        <v>2205</v>
      </c>
      <c r="B2993" s="6" t="s">
        <v>1078</v>
      </c>
    </row>
    <row r="2994" spans="1:2">
      <c r="A2994" s="6">
        <v>2207</v>
      </c>
      <c r="B2994" s="6" t="s">
        <v>1078</v>
      </c>
    </row>
    <row r="2995" spans="1:2">
      <c r="A2995" s="6">
        <v>2208</v>
      </c>
      <c r="B2995" s="6" t="s">
        <v>1078</v>
      </c>
    </row>
    <row r="2996" spans="1:2">
      <c r="A2996" s="6">
        <v>2209</v>
      </c>
      <c r="B2996" s="6" t="s">
        <v>1078</v>
      </c>
    </row>
    <row r="2997" spans="1:2">
      <c r="A2997" s="6">
        <v>2210</v>
      </c>
      <c r="B2997" s="6" t="s">
        <v>1078</v>
      </c>
    </row>
    <row r="2998" spans="1:2">
      <c r="A2998" s="6">
        <v>2216</v>
      </c>
      <c r="B2998" s="6" t="s">
        <v>1078</v>
      </c>
    </row>
    <row r="2999" spans="1:2">
      <c r="A2999" s="6">
        <v>2217</v>
      </c>
      <c r="B2999" s="6" t="s">
        <v>1078</v>
      </c>
    </row>
    <row r="3000" spans="1:2">
      <c r="A3000" s="6">
        <v>2218</v>
      </c>
      <c r="B3000" s="6" t="s">
        <v>1078</v>
      </c>
    </row>
    <row r="3001" spans="1:2">
      <c r="A3001" s="6">
        <v>2219</v>
      </c>
      <c r="B3001" s="6" t="s">
        <v>1078</v>
      </c>
    </row>
    <row r="3002" spans="1:2">
      <c r="A3002" s="6">
        <v>2220</v>
      </c>
      <c r="B3002" s="6" t="s">
        <v>1078</v>
      </c>
    </row>
    <row r="3003" spans="1:2">
      <c r="A3003" s="6">
        <v>2221</v>
      </c>
      <c r="B3003" s="6" t="s">
        <v>1078</v>
      </c>
    </row>
    <row r="3004" spans="1:2">
      <c r="A3004" s="6">
        <v>2222</v>
      </c>
      <c r="B3004" s="6" t="s">
        <v>1078</v>
      </c>
    </row>
    <row r="3005" spans="1:2">
      <c r="A3005" s="6">
        <v>2223</v>
      </c>
      <c r="B3005" s="6" t="s">
        <v>1078</v>
      </c>
    </row>
    <row r="3006" spans="1:2">
      <c r="A3006" s="6">
        <v>2224</v>
      </c>
      <c r="B3006" s="6" t="s">
        <v>1078</v>
      </c>
    </row>
    <row r="3007" spans="1:2">
      <c r="A3007" s="6">
        <v>2225</v>
      </c>
      <c r="B3007" s="6" t="s">
        <v>1078</v>
      </c>
    </row>
    <row r="3008" spans="1:2">
      <c r="A3008" s="6">
        <v>2226</v>
      </c>
      <c r="B3008" s="6" t="s">
        <v>1078</v>
      </c>
    </row>
    <row r="3009" spans="1:2">
      <c r="A3009" s="6">
        <v>2227</v>
      </c>
      <c r="B3009" s="6" t="s">
        <v>1078</v>
      </c>
    </row>
    <row r="3010" spans="1:2">
      <c r="A3010" s="6">
        <v>2228</v>
      </c>
      <c r="B3010" s="6" t="s">
        <v>1078</v>
      </c>
    </row>
    <row r="3011" spans="1:2">
      <c r="A3011" s="6">
        <v>2229</v>
      </c>
      <c r="B3011" s="6" t="s">
        <v>1078</v>
      </c>
    </row>
    <row r="3012" spans="1:2">
      <c r="A3012" s="6">
        <v>2230</v>
      </c>
      <c r="B3012" s="6" t="s">
        <v>1078</v>
      </c>
    </row>
    <row r="3013" spans="1:2">
      <c r="A3013" s="6">
        <v>2231</v>
      </c>
      <c r="B3013" s="6" t="s">
        <v>1078</v>
      </c>
    </row>
    <row r="3014" spans="1:2">
      <c r="A3014" s="6">
        <v>2232</v>
      </c>
      <c r="B3014" s="6" t="s">
        <v>1078</v>
      </c>
    </row>
    <row r="3015" spans="1:2">
      <c r="A3015" s="6">
        <v>2233</v>
      </c>
      <c r="B3015" s="6" t="s">
        <v>1078</v>
      </c>
    </row>
    <row r="3016" spans="1:2">
      <c r="A3016" s="6">
        <v>2234</v>
      </c>
      <c r="B3016" s="6" t="s">
        <v>1078</v>
      </c>
    </row>
    <row r="3017" spans="1:2">
      <c r="A3017" s="6">
        <v>2790</v>
      </c>
      <c r="B3017" s="6" t="s">
        <v>1078</v>
      </c>
    </row>
    <row r="3018" spans="1:2">
      <c r="A3018" s="38">
        <v>1825</v>
      </c>
      <c r="B3018" s="6" t="s">
        <v>1078</v>
      </c>
    </row>
    <row r="3019" spans="1:2">
      <c r="A3019" s="38">
        <v>1835</v>
      </c>
      <c r="B3019" s="6" t="s">
        <v>1078</v>
      </c>
    </row>
    <row r="3020" spans="1:2">
      <c r="A3020" s="6">
        <v>2115</v>
      </c>
      <c r="B3020" s="6" t="s">
        <v>1078</v>
      </c>
    </row>
    <row r="3021" spans="1:2">
      <c r="A3021" s="6">
        <v>2116</v>
      </c>
      <c r="B3021" s="6" t="s">
        <v>1078</v>
      </c>
    </row>
    <row r="3022" spans="1:2">
      <c r="A3022" s="6">
        <v>2117</v>
      </c>
      <c r="B3022" s="6" t="s">
        <v>1078</v>
      </c>
    </row>
    <row r="3023" spans="1:2">
      <c r="A3023" s="6">
        <v>2118</v>
      </c>
      <c r="B3023" s="6" t="s">
        <v>1078</v>
      </c>
    </row>
    <row r="3024" spans="1:2">
      <c r="A3024" s="6">
        <v>2124</v>
      </c>
      <c r="B3024" s="6" t="s">
        <v>1078</v>
      </c>
    </row>
    <row r="3025" spans="1:2">
      <c r="A3025" s="6">
        <v>2125</v>
      </c>
      <c r="B3025" s="6" t="s">
        <v>1078</v>
      </c>
    </row>
    <row r="3026" spans="1:2">
      <c r="A3026" s="6">
        <v>2127</v>
      </c>
      <c r="B3026" s="6" t="s">
        <v>1078</v>
      </c>
    </row>
    <row r="3027" spans="1:2">
      <c r="A3027" s="6">
        <v>2128</v>
      </c>
      <c r="B3027" s="6" t="s">
        <v>1078</v>
      </c>
    </row>
    <row r="3028" spans="1:2">
      <c r="A3028" s="6">
        <v>2141</v>
      </c>
      <c r="B3028" s="6" t="s">
        <v>1078</v>
      </c>
    </row>
    <row r="3029" spans="1:2">
      <c r="A3029" s="6">
        <v>2142</v>
      </c>
      <c r="B3029" s="6" t="s">
        <v>1078</v>
      </c>
    </row>
    <row r="3030" spans="1:2">
      <c r="A3030" s="6">
        <v>2143</v>
      </c>
      <c r="B3030" s="6" t="s">
        <v>1078</v>
      </c>
    </row>
    <row r="3031" spans="1:2">
      <c r="A3031" s="6">
        <v>2144</v>
      </c>
      <c r="B3031" s="6" t="s">
        <v>1078</v>
      </c>
    </row>
    <row r="3032" spans="1:2">
      <c r="A3032" s="6">
        <v>2145</v>
      </c>
      <c r="B3032" s="6" t="s">
        <v>1078</v>
      </c>
    </row>
    <row r="3033" spans="1:2">
      <c r="A3033" s="6">
        <v>2146</v>
      </c>
      <c r="B3033" s="6" t="s">
        <v>1078</v>
      </c>
    </row>
    <row r="3034" spans="1:2">
      <c r="A3034" s="6">
        <v>2147</v>
      </c>
      <c r="B3034" s="6" t="s">
        <v>1078</v>
      </c>
    </row>
    <row r="3035" spans="1:2">
      <c r="A3035" s="6">
        <v>2148</v>
      </c>
      <c r="B3035" s="6" t="s">
        <v>1078</v>
      </c>
    </row>
    <row r="3036" spans="1:2">
      <c r="A3036" s="6">
        <v>2150</v>
      </c>
      <c r="B3036" s="6" t="s">
        <v>1078</v>
      </c>
    </row>
    <row r="3037" spans="1:2">
      <c r="A3037" s="6">
        <v>2151</v>
      </c>
      <c r="B3037" s="6" t="s">
        <v>1078</v>
      </c>
    </row>
    <row r="3038" spans="1:2">
      <c r="A3038" s="6">
        <v>2152</v>
      </c>
      <c r="B3038" s="6" t="s">
        <v>1078</v>
      </c>
    </row>
    <row r="3039" spans="1:2">
      <c r="A3039" s="6">
        <v>2153</v>
      </c>
      <c r="B3039" s="6" t="s">
        <v>1078</v>
      </c>
    </row>
    <row r="3040" spans="1:2">
      <c r="A3040" s="6">
        <v>2154</v>
      </c>
      <c r="B3040" s="6" t="s">
        <v>1078</v>
      </c>
    </row>
    <row r="3041" spans="1:2">
      <c r="A3041" s="6">
        <v>2155</v>
      </c>
      <c r="B3041" s="6" t="s">
        <v>1078</v>
      </c>
    </row>
    <row r="3042" spans="1:2">
      <c r="A3042" s="6">
        <v>2156</v>
      </c>
      <c r="B3042" s="6" t="s">
        <v>1078</v>
      </c>
    </row>
    <row r="3043" spans="1:2">
      <c r="A3043" s="6">
        <v>2157</v>
      </c>
      <c r="B3043" s="6" t="s">
        <v>1078</v>
      </c>
    </row>
    <row r="3044" spans="1:2">
      <c r="A3044" s="6">
        <v>2158</v>
      </c>
      <c r="B3044" s="6" t="s">
        <v>1078</v>
      </c>
    </row>
    <row r="3045" spans="1:2">
      <c r="A3045" s="6">
        <v>2160</v>
      </c>
      <c r="B3045" s="6" t="s">
        <v>1078</v>
      </c>
    </row>
    <row r="3046" spans="1:2">
      <c r="A3046" s="6">
        <v>2161</v>
      </c>
      <c r="B3046" s="6" t="s">
        <v>1078</v>
      </c>
    </row>
    <row r="3047" spans="1:2">
      <c r="A3047" s="6">
        <v>2164</v>
      </c>
      <c r="B3047" s="6" t="s">
        <v>1078</v>
      </c>
    </row>
    <row r="3048" spans="1:2">
      <c r="A3048" s="6">
        <v>2350</v>
      </c>
      <c r="B3048" s="6" t="s">
        <v>1078</v>
      </c>
    </row>
    <row r="3049" spans="1:2">
      <c r="A3049" s="6">
        <v>2400</v>
      </c>
      <c r="B3049" s="6" t="s">
        <v>1078</v>
      </c>
    </row>
    <row r="3050" spans="1:2">
      <c r="A3050" s="6">
        <v>2405</v>
      </c>
      <c r="B3050" s="6" t="s">
        <v>1078</v>
      </c>
    </row>
    <row r="3051" spans="1:2">
      <c r="A3051" s="6">
        <v>2478</v>
      </c>
      <c r="B3051" s="6" t="s">
        <v>1078</v>
      </c>
    </row>
    <row r="3052" spans="1:2">
      <c r="A3052" s="6">
        <v>2480</v>
      </c>
      <c r="B3052" s="6" t="s">
        <v>1078</v>
      </c>
    </row>
    <row r="3053" spans="1:2">
      <c r="A3053" s="38">
        <v>2676</v>
      </c>
      <c r="B3053" s="6" t="s">
        <v>1078</v>
      </c>
    </row>
    <row r="3054" spans="1:2">
      <c r="A3054" s="6">
        <v>2745</v>
      </c>
      <c r="B3054" s="6" t="s">
        <v>1078</v>
      </c>
    </row>
    <row r="3055" spans="1:2">
      <c r="A3055" s="6">
        <v>2747</v>
      </c>
      <c r="B3055" s="6" t="s">
        <v>1078</v>
      </c>
    </row>
    <row r="3056" spans="1:2">
      <c r="A3056" s="6">
        <v>2756</v>
      </c>
      <c r="B3056" s="6" t="s">
        <v>1078</v>
      </c>
    </row>
    <row r="3057" spans="1:2">
      <c r="A3057" s="6">
        <v>2760</v>
      </c>
      <c r="B3057" s="6" t="s">
        <v>1078</v>
      </c>
    </row>
    <row r="3058" spans="1:2">
      <c r="A3058" s="6">
        <v>2761</v>
      </c>
      <c r="B3058" s="6" t="s">
        <v>1078</v>
      </c>
    </row>
    <row r="3059" spans="1:2">
      <c r="A3059" s="6">
        <v>2762</v>
      </c>
      <c r="B3059" s="6" t="s">
        <v>1078</v>
      </c>
    </row>
    <row r="3060" spans="1:2">
      <c r="A3060" s="6">
        <v>2763</v>
      </c>
      <c r="B3060" s="6" t="s">
        <v>1078</v>
      </c>
    </row>
    <row r="3061" spans="1:2">
      <c r="A3061" s="38">
        <v>2764</v>
      </c>
      <c r="B3061" s="6" t="s">
        <v>1078</v>
      </c>
    </row>
    <row r="3062" spans="1:2">
      <c r="A3062" s="6">
        <v>2765</v>
      </c>
      <c r="B3062" s="6" t="s">
        <v>1078</v>
      </c>
    </row>
    <row r="3063" spans="1:2">
      <c r="A3063" s="6">
        <v>2766</v>
      </c>
      <c r="B3063" s="6" t="s">
        <v>1078</v>
      </c>
    </row>
    <row r="3064" spans="1:2">
      <c r="A3064" s="6">
        <v>2767</v>
      </c>
      <c r="B3064" s="6" t="s">
        <v>1078</v>
      </c>
    </row>
    <row r="3065" spans="1:2">
      <c r="A3065" s="6">
        <v>2768</v>
      </c>
      <c r="B3065" s="6" t="s">
        <v>1078</v>
      </c>
    </row>
    <row r="3066" spans="1:2">
      <c r="A3066" s="6">
        <v>2769</v>
      </c>
      <c r="B3066" s="6" t="s">
        <v>1078</v>
      </c>
    </row>
    <row r="3067" spans="1:2">
      <c r="A3067" s="6">
        <v>2770</v>
      </c>
      <c r="B3067" s="6" t="s">
        <v>1078</v>
      </c>
    </row>
    <row r="3068" spans="1:2">
      <c r="A3068" s="6">
        <v>2775</v>
      </c>
      <c r="B3068" s="6" t="s">
        <v>1078</v>
      </c>
    </row>
    <row r="3069" spans="1:2">
      <c r="A3069" s="6">
        <v>2795</v>
      </c>
      <c r="B3069" s="6" t="s">
        <v>1078</v>
      </c>
    </row>
  </sheetData>
  <autoFilter ref="A1:E2849" xr:uid="{868AD0D5-A757-4D50-B8C3-CAB3874B1E69}">
    <sortState xmlns:xlrd2="http://schemas.microsoft.com/office/spreadsheetml/2017/richdata2" ref="A2:E2849">
      <sortCondition ref="A1:A2849"/>
    </sortState>
  </autoFilter>
  <pageMargins left="0.7" right="0.7" top="0.75" bottom="0.75" header="0.3" footer="0.3"/>
  <pageSetup paperSize="9" orientation="portrait" r:id="rId1"/>
  <headerFooter>
    <oddFooter>&amp;C&amp;1#&amp;"Calibri"&amp;10&amp;KFF0000OFFICIAL</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B7E0-39C1-46F2-B11A-5E523A1484C8}">
  <sheetPr codeName="Sheet13"/>
  <dimension ref="A1:W100"/>
  <sheetViews>
    <sheetView topLeftCell="D2" zoomScaleNormal="100" workbookViewId="0">
      <selection activeCell="E13" sqref="E13"/>
    </sheetView>
  </sheetViews>
  <sheetFormatPr defaultRowHeight="12.5"/>
  <cols>
    <col min="1" max="1" width="17.54296875" customWidth="1" collapsed="1"/>
    <col min="2" max="2" width="13.26953125" customWidth="1" collapsed="1"/>
    <col min="3" max="3" width="6.7265625" hidden="1" customWidth="1" collapsed="1"/>
    <col min="4" max="4" width="12.1796875" customWidth="1" collapsed="1"/>
    <col min="5" max="5" width="17.1796875" customWidth="1" collapsed="1"/>
    <col min="6" max="6" width="8" bestFit="1" customWidth="1" collapsed="1"/>
    <col min="7" max="7" width="9" bestFit="1" customWidth="1" collapsed="1"/>
    <col min="8" max="8" width="11" bestFit="1" customWidth="1" collapsed="1"/>
    <col min="9" max="9" width="10" bestFit="1" customWidth="1" collapsed="1"/>
    <col min="10" max="10" width="8" bestFit="1" customWidth="1" collapsed="1"/>
    <col min="11" max="11" width="10" bestFit="1" customWidth="1" collapsed="1"/>
    <col min="12" max="12" width="8" bestFit="1" customWidth="1" collapsed="1"/>
    <col min="13" max="13" width="10" bestFit="1" customWidth="1" collapsed="1"/>
    <col min="14" max="14" width="17" customWidth="1" collapsed="1"/>
    <col min="15" max="15" width="11" bestFit="1" customWidth="1" collapsed="1"/>
    <col min="19" max="19" width="28" customWidth="1" collapsed="1"/>
    <col min="21" max="21" width="27.81640625" customWidth="1" collapsed="1"/>
    <col min="22" max="22" width="15.1796875" customWidth="1" collapsed="1"/>
  </cols>
  <sheetData>
    <row r="1" spans="1:23" ht="25">
      <c r="A1" s="9" t="s">
        <v>1099</v>
      </c>
      <c r="B1" s="39" t="s">
        <v>1100</v>
      </c>
      <c r="C1" s="42" t="s">
        <v>1101</v>
      </c>
      <c r="D1" s="9" t="s">
        <v>1102</v>
      </c>
      <c r="E1" s="9" t="s">
        <v>1103</v>
      </c>
      <c r="F1" s="9" t="s">
        <v>1104</v>
      </c>
      <c r="G1" s="9" t="s">
        <v>1105</v>
      </c>
      <c r="H1" s="9" t="s">
        <v>1106</v>
      </c>
      <c r="I1" s="9" t="s">
        <v>1107</v>
      </c>
      <c r="J1" s="9" t="s">
        <v>1108</v>
      </c>
      <c r="K1" s="9" t="s">
        <v>71</v>
      </c>
      <c r="L1" s="9" t="s">
        <v>1109</v>
      </c>
      <c r="M1" s="10" t="s">
        <v>1110</v>
      </c>
      <c r="N1" s="121" t="s">
        <v>1111</v>
      </c>
    </row>
    <row r="2" spans="1:23" ht="19" customHeight="1">
      <c r="A2" t="s">
        <v>98</v>
      </c>
      <c r="B2" t="s">
        <v>1112</v>
      </c>
      <c r="C2" s="21" t="s">
        <v>1113</v>
      </c>
      <c r="D2" s="41">
        <v>0</v>
      </c>
      <c r="E2" s="11">
        <v>0.31248842592592591</v>
      </c>
      <c r="F2" t="s">
        <v>96</v>
      </c>
      <c r="G2" t="s">
        <v>96</v>
      </c>
      <c r="H2" t="s">
        <v>96</v>
      </c>
      <c r="I2" t="s">
        <v>96</v>
      </c>
      <c r="J2" t="s">
        <v>96</v>
      </c>
      <c r="N2" t="s">
        <v>1114</v>
      </c>
      <c r="S2" s="72" t="s">
        <v>1115</v>
      </c>
    </row>
    <row r="3" spans="1:23" ht="19" customHeight="1">
      <c r="A3" t="s">
        <v>98</v>
      </c>
      <c r="B3" t="s">
        <v>1112</v>
      </c>
      <c r="C3" s="21" t="s">
        <v>1116</v>
      </c>
      <c r="D3" s="40">
        <v>0.75</v>
      </c>
      <c r="E3" s="11">
        <v>0.99998842592592585</v>
      </c>
      <c r="F3" t="s">
        <v>96</v>
      </c>
      <c r="G3" t="s">
        <v>96</v>
      </c>
      <c r="H3" t="s">
        <v>96</v>
      </c>
      <c r="I3" t="s">
        <v>96</v>
      </c>
      <c r="J3" t="s">
        <v>96</v>
      </c>
      <c r="N3" t="s">
        <v>1114</v>
      </c>
      <c r="R3" s="20"/>
      <c r="S3" s="20" t="s">
        <v>1117</v>
      </c>
      <c r="T3" s="20"/>
    </row>
    <row r="4" spans="1:23" ht="18" customHeight="1">
      <c r="A4" t="s">
        <v>98</v>
      </c>
      <c r="B4" t="s">
        <v>1112</v>
      </c>
      <c r="C4" s="21" t="s">
        <v>1118</v>
      </c>
      <c r="D4" s="41">
        <v>0</v>
      </c>
      <c r="E4" s="11">
        <v>0.31248842592592591</v>
      </c>
      <c r="K4" t="s">
        <v>96</v>
      </c>
      <c r="N4" t="s">
        <v>1114</v>
      </c>
      <c r="V4" t="s">
        <v>1119</v>
      </c>
      <c r="W4" t="s">
        <v>1120</v>
      </c>
    </row>
    <row r="5" spans="1:23" ht="18" customHeight="1">
      <c r="A5" t="s">
        <v>98</v>
      </c>
      <c r="B5" t="s">
        <v>1112</v>
      </c>
      <c r="C5" s="21" t="s">
        <v>1121</v>
      </c>
      <c r="D5" s="40">
        <v>0.5</v>
      </c>
      <c r="E5" s="11">
        <v>0.99998842592592585</v>
      </c>
      <c r="K5" t="s">
        <v>96</v>
      </c>
      <c r="N5" t="s">
        <v>1114</v>
      </c>
      <c r="V5" t="s">
        <v>1122</v>
      </c>
      <c r="W5" t="s">
        <v>1120</v>
      </c>
    </row>
    <row r="6" spans="1:23" ht="19" customHeight="1">
      <c r="A6" t="s">
        <v>98</v>
      </c>
      <c r="B6" t="s">
        <v>1112</v>
      </c>
      <c r="C6" s="21" t="s">
        <v>208</v>
      </c>
      <c r="D6" s="11">
        <v>0</v>
      </c>
      <c r="E6" s="11">
        <v>0.99998842592592996</v>
      </c>
      <c r="L6" t="s">
        <v>96</v>
      </c>
      <c r="M6" t="s">
        <v>96</v>
      </c>
      <c r="N6" t="s">
        <v>1114</v>
      </c>
      <c r="V6" t="s">
        <v>1123</v>
      </c>
      <c r="W6" t="s">
        <v>1120</v>
      </c>
    </row>
    <row r="7" spans="1:23" ht="19" customHeight="1">
      <c r="A7" t="s">
        <v>98</v>
      </c>
      <c r="B7" t="s">
        <v>1124</v>
      </c>
      <c r="D7" s="41">
        <v>0</v>
      </c>
      <c r="E7" s="11">
        <v>0.31248842592592591</v>
      </c>
      <c r="F7" t="s">
        <v>96</v>
      </c>
      <c r="G7" t="s">
        <v>96</v>
      </c>
      <c r="H7" t="s">
        <v>96</v>
      </c>
      <c r="I7" t="s">
        <v>96</v>
      </c>
      <c r="J7" t="s">
        <v>96</v>
      </c>
      <c r="K7" t="s">
        <v>1125</v>
      </c>
      <c r="L7" t="s">
        <v>1125</v>
      </c>
      <c r="M7" t="s">
        <v>1125</v>
      </c>
      <c r="N7" t="s">
        <v>1114</v>
      </c>
      <c r="U7" s="2" t="s">
        <v>1126</v>
      </c>
      <c r="V7" s="22" t="s">
        <v>1127</v>
      </c>
      <c r="W7" t="s">
        <v>1120</v>
      </c>
    </row>
    <row r="8" spans="1:23" ht="19" customHeight="1">
      <c r="A8" t="s">
        <v>98</v>
      </c>
      <c r="B8" t="s">
        <v>1124</v>
      </c>
      <c r="D8" s="41">
        <v>0.95833333333333337</v>
      </c>
      <c r="E8" s="11">
        <v>0.99998842592592585</v>
      </c>
      <c r="F8" t="s">
        <v>96</v>
      </c>
      <c r="G8" t="s">
        <v>96</v>
      </c>
      <c r="H8" t="s">
        <v>96</v>
      </c>
      <c r="I8" t="s">
        <v>96</v>
      </c>
      <c r="J8" t="s">
        <v>96</v>
      </c>
      <c r="N8" t="s">
        <v>1114</v>
      </c>
      <c r="V8" t="s">
        <v>1128</v>
      </c>
      <c r="W8" t="s">
        <v>1120</v>
      </c>
    </row>
    <row r="9" spans="1:23" ht="19" customHeight="1">
      <c r="A9" t="s">
        <v>98</v>
      </c>
      <c r="B9" t="s">
        <v>1124</v>
      </c>
      <c r="D9" s="41">
        <v>0</v>
      </c>
      <c r="E9" s="11">
        <v>0.31248842592592591</v>
      </c>
      <c r="F9" t="s">
        <v>1125</v>
      </c>
      <c r="G9" t="s">
        <v>1125</v>
      </c>
      <c r="H9" t="s">
        <v>1125</v>
      </c>
      <c r="I9" t="s">
        <v>1125</v>
      </c>
      <c r="J9" t="s">
        <v>1125</v>
      </c>
      <c r="K9" t="s">
        <v>96</v>
      </c>
      <c r="L9" t="s">
        <v>1125</v>
      </c>
      <c r="M9" t="s">
        <v>1125</v>
      </c>
      <c r="N9" t="s">
        <v>1114</v>
      </c>
      <c r="V9" t="s">
        <v>1129</v>
      </c>
      <c r="W9" t="s">
        <v>1120</v>
      </c>
    </row>
    <row r="10" spans="1:23" ht="19" customHeight="1">
      <c r="A10" t="s">
        <v>98</v>
      </c>
      <c r="B10" t="s">
        <v>1124</v>
      </c>
      <c r="D10" s="40">
        <v>0.75</v>
      </c>
      <c r="E10" s="11">
        <v>0.99998842592592585</v>
      </c>
      <c r="F10" t="s">
        <v>1125</v>
      </c>
      <c r="G10" t="s">
        <v>1125</v>
      </c>
      <c r="H10" t="s">
        <v>1125</v>
      </c>
      <c r="I10" t="s">
        <v>1125</v>
      </c>
      <c r="J10" t="s">
        <v>1125</v>
      </c>
      <c r="K10" t="s">
        <v>96</v>
      </c>
      <c r="N10" t="s">
        <v>1114</v>
      </c>
      <c r="V10" t="s">
        <v>1130</v>
      </c>
      <c r="W10" t="s">
        <v>1120</v>
      </c>
    </row>
    <row r="11" spans="1:23" s="35" customFormat="1" ht="19" customHeight="1">
      <c r="A11" s="35" t="s">
        <v>98</v>
      </c>
      <c r="B11" s="35" t="s">
        <v>1124</v>
      </c>
      <c r="D11" s="165">
        <v>0</v>
      </c>
      <c r="E11" s="166">
        <v>0.31248842592592591</v>
      </c>
      <c r="L11" s="35" t="s">
        <v>96</v>
      </c>
      <c r="M11" s="35" t="s">
        <v>96</v>
      </c>
      <c r="N11" s="35" t="s">
        <v>1114</v>
      </c>
      <c r="V11" s="35" t="s">
        <v>1131</v>
      </c>
      <c r="W11" s="35" t="s">
        <v>1120</v>
      </c>
    </row>
    <row r="12" spans="1:23" ht="19" customHeight="1">
      <c r="A12" t="s">
        <v>98</v>
      </c>
      <c r="B12" t="s">
        <v>1124</v>
      </c>
      <c r="D12" s="40">
        <v>0</v>
      </c>
      <c r="E12" s="11">
        <v>0.99998842592592585</v>
      </c>
      <c r="L12" t="s">
        <v>96</v>
      </c>
      <c r="M12" t="s">
        <v>96</v>
      </c>
      <c r="N12" t="s">
        <v>1114</v>
      </c>
    </row>
    <row r="13" spans="1:23" ht="19" customHeight="1">
      <c r="A13" s="2" t="s">
        <v>98</v>
      </c>
      <c r="B13" t="s">
        <v>1132</v>
      </c>
      <c r="D13" s="41">
        <v>0</v>
      </c>
      <c r="E13" s="11">
        <v>0.31248842592592591</v>
      </c>
      <c r="F13" t="s">
        <v>96</v>
      </c>
      <c r="G13" t="s">
        <v>96</v>
      </c>
      <c r="H13" t="s">
        <v>96</v>
      </c>
      <c r="I13" t="s">
        <v>96</v>
      </c>
      <c r="J13" t="s">
        <v>96</v>
      </c>
      <c r="N13" t="s">
        <v>1114</v>
      </c>
      <c r="O13" s="2" t="s">
        <v>1133</v>
      </c>
      <c r="P13" s="2"/>
    </row>
    <row r="14" spans="1:23" ht="19" customHeight="1">
      <c r="A14" s="2" t="s">
        <v>98</v>
      </c>
      <c r="B14" t="s">
        <v>1132</v>
      </c>
      <c r="D14" s="40">
        <v>0.75</v>
      </c>
      <c r="E14" s="11">
        <v>0.99998842592592585</v>
      </c>
      <c r="F14" t="s">
        <v>96</v>
      </c>
      <c r="G14" t="s">
        <v>96</v>
      </c>
      <c r="H14" t="s">
        <v>96</v>
      </c>
      <c r="I14" t="s">
        <v>96</v>
      </c>
      <c r="J14" t="s">
        <v>96</v>
      </c>
      <c r="N14" t="s">
        <v>1114</v>
      </c>
      <c r="O14" s="2"/>
      <c r="P14" s="2"/>
    </row>
    <row r="15" spans="1:23" ht="19" customHeight="1">
      <c r="A15" s="2" t="s">
        <v>98</v>
      </c>
      <c r="B15" t="s">
        <v>1132</v>
      </c>
      <c r="D15" s="41">
        <v>0</v>
      </c>
      <c r="E15" s="11">
        <v>0.31248842592592591</v>
      </c>
      <c r="K15" t="s">
        <v>96</v>
      </c>
      <c r="N15" t="s">
        <v>1114</v>
      </c>
      <c r="O15" s="2"/>
      <c r="P15" s="2"/>
    </row>
    <row r="16" spans="1:23" ht="19" customHeight="1">
      <c r="A16" s="2" t="s">
        <v>98</v>
      </c>
      <c r="B16" t="s">
        <v>1132</v>
      </c>
      <c r="D16" s="40">
        <v>0.5</v>
      </c>
      <c r="E16" s="11">
        <v>0.99998842592592585</v>
      </c>
      <c r="K16" t="s">
        <v>96</v>
      </c>
      <c r="N16" t="s">
        <v>1114</v>
      </c>
      <c r="O16" s="2"/>
      <c r="P16" s="2"/>
    </row>
    <row r="17" spans="1:20" ht="19" customHeight="1">
      <c r="A17" s="2" t="s">
        <v>98</v>
      </c>
      <c r="B17" t="s">
        <v>1132</v>
      </c>
      <c r="D17" s="11">
        <v>0</v>
      </c>
      <c r="E17" s="11">
        <v>0.99998842592592996</v>
      </c>
      <c r="L17" t="s">
        <v>96</v>
      </c>
      <c r="M17" t="s">
        <v>96</v>
      </c>
      <c r="N17" t="s">
        <v>1114</v>
      </c>
      <c r="O17" s="2"/>
      <c r="P17" s="2"/>
    </row>
    <row r="18" spans="1:20" ht="19" hidden="1" customHeight="1">
      <c r="A18" s="22" t="s">
        <v>98</v>
      </c>
      <c r="B18" s="22" t="s">
        <v>1134</v>
      </c>
      <c r="C18" s="22"/>
      <c r="D18" s="68">
        <v>0</v>
      </c>
      <c r="E18" s="69">
        <v>0.31248842592592591</v>
      </c>
      <c r="F18" s="22" t="s">
        <v>96</v>
      </c>
      <c r="G18" s="22" t="s">
        <v>96</v>
      </c>
      <c r="H18" s="22" t="s">
        <v>96</v>
      </c>
      <c r="I18" s="22" t="s">
        <v>96</v>
      </c>
      <c r="J18" s="22" t="s">
        <v>96</v>
      </c>
      <c r="K18" s="22" t="s">
        <v>1125</v>
      </c>
      <c r="L18" s="22" t="s">
        <v>1125</v>
      </c>
      <c r="M18" s="22" t="s">
        <v>1125</v>
      </c>
      <c r="N18" s="22"/>
      <c r="O18" s="2" t="s">
        <v>1135</v>
      </c>
    </row>
    <row r="19" spans="1:20" ht="19" hidden="1" customHeight="1">
      <c r="A19" s="22" t="s">
        <v>98</v>
      </c>
      <c r="B19" s="22" t="s">
        <v>1134</v>
      </c>
      <c r="C19" s="22"/>
      <c r="D19" s="68">
        <v>0.95833333333333337</v>
      </c>
      <c r="E19" s="69">
        <v>0.99998842592592585</v>
      </c>
      <c r="F19" s="22" t="s">
        <v>96</v>
      </c>
      <c r="G19" s="22" t="s">
        <v>96</v>
      </c>
      <c r="H19" s="22" t="s">
        <v>96</v>
      </c>
      <c r="I19" s="22" t="s">
        <v>96</v>
      </c>
      <c r="J19" s="22" t="s">
        <v>96</v>
      </c>
      <c r="K19" s="22"/>
      <c r="L19" s="22"/>
      <c r="M19" s="22"/>
      <c r="N19" s="22"/>
    </row>
    <row r="20" spans="1:20" ht="19" hidden="1" customHeight="1">
      <c r="A20" s="22" t="s">
        <v>98</v>
      </c>
      <c r="B20" s="22" t="s">
        <v>1134</v>
      </c>
      <c r="C20" s="22"/>
      <c r="D20" s="68">
        <v>0</v>
      </c>
      <c r="E20" s="69">
        <v>0.31248842592592591</v>
      </c>
      <c r="F20" s="22" t="s">
        <v>1125</v>
      </c>
      <c r="G20" s="22" t="s">
        <v>1125</v>
      </c>
      <c r="H20" s="22" t="s">
        <v>1125</v>
      </c>
      <c r="I20" s="22" t="s">
        <v>1125</v>
      </c>
      <c r="J20" s="22" t="s">
        <v>1125</v>
      </c>
      <c r="K20" s="22" t="s">
        <v>96</v>
      </c>
      <c r="L20" s="22" t="s">
        <v>1125</v>
      </c>
      <c r="M20" s="22" t="s">
        <v>1125</v>
      </c>
      <c r="N20" s="22"/>
    </row>
    <row r="21" spans="1:20" ht="19" hidden="1" customHeight="1">
      <c r="A21" s="22" t="s">
        <v>98</v>
      </c>
      <c r="B21" s="22" t="s">
        <v>1134</v>
      </c>
      <c r="C21" s="22"/>
      <c r="D21" s="70">
        <v>0.75</v>
      </c>
      <c r="E21" s="69">
        <v>0.99998842592592585</v>
      </c>
      <c r="F21" s="22"/>
      <c r="G21" s="22"/>
      <c r="H21" s="22"/>
      <c r="I21" s="22"/>
      <c r="J21" s="22"/>
      <c r="K21" s="22" t="s">
        <v>96</v>
      </c>
      <c r="L21" s="22"/>
      <c r="M21" s="22"/>
      <c r="N21" s="22"/>
    </row>
    <row r="22" spans="1:20" ht="19" hidden="1" customHeight="1">
      <c r="A22" s="22" t="s">
        <v>98</v>
      </c>
      <c r="B22" s="22" t="s">
        <v>1134</v>
      </c>
      <c r="C22" s="22"/>
      <c r="D22" s="68">
        <v>0</v>
      </c>
      <c r="E22" s="69">
        <v>0.31248842592592591</v>
      </c>
      <c r="F22" s="22"/>
      <c r="G22" s="22"/>
      <c r="H22" s="22"/>
      <c r="I22" s="22"/>
      <c r="J22" s="22"/>
      <c r="K22" s="22"/>
      <c r="L22" s="22" t="s">
        <v>96</v>
      </c>
      <c r="M22" s="22" t="s">
        <v>96</v>
      </c>
      <c r="N22" s="22"/>
    </row>
    <row r="23" spans="1:20" ht="19" hidden="1" customHeight="1">
      <c r="A23" s="22" t="s">
        <v>98</v>
      </c>
      <c r="B23" s="22" t="s">
        <v>1134</v>
      </c>
      <c r="C23" s="22"/>
      <c r="D23" s="70">
        <v>0</v>
      </c>
      <c r="E23" s="69">
        <v>0.99998842592592585</v>
      </c>
      <c r="F23" s="22"/>
      <c r="G23" s="22"/>
      <c r="H23" s="22"/>
      <c r="I23" s="22"/>
      <c r="J23" s="22"/>
      <c r="K23" s="22"/>
      <c r="L23" s="22" t="s">
        <v>96</v>
      </c>
      <c r="M23" s="22" t="s">
        <v>96</v>
      </c>
      <c r="N23" s="22"/>
    </row>
    <row r="24" spans="1:20" ht="19" hidden="1" customHeight="1">
      <c r="A24" s="63" t="s">
        <v>1136</v>
      </c>
      <c r="B24" s="63"/>
      <c r="C24" s="63"/>
      <c r="D24" s="64">
        <v>0.41666666666667002</v>
      </c>
      <c r="E24" s="64">
        <v>0.79166666666666996</v>
      </c>
      <c r="F24" s="63" t="s">
        <v>96</v>
      </c>
      <c r="G24" s="63" t="s">
        <v>96</v>
      </c>
      <c r="H24" s="63" t="s">
        <v>96</v>
      </c>
      <c r="I24" s="63" t="s">
        <v>96</v>
      </c>
      <c r="J24" s="63" t="s">
        <v>96</v>
      </c>
      <c r="K24" s="63" t="s">
        <v>96</v>
      </c>
      <c r="L24" s="63" t="s">
        <v>96</v>
      </c>
      <c r="M24" s="63" t="s">
        <v>96</v>
      </c>
      <c r="N24" s="63"/>
      <c r="R24" s="2" t="s">
        <v>1137</v>
      </c>
      <c r="T24" s="2" t="s">
        <v>1138</v>
      </c>
    </row>
    <row r="25" spans="1:20" ht="19" hidden="1" customHeight="1">
      <c r="A25" s="63" t="s">
        <v>1058</v>
      </c>
      <c r="B25" s="63"/>
      <c r="C25" s="63"/>
      <c r="D25" s="64">
        <v>0.33333333333332998</v>
      </c>
      <c r="E25" s="64">
        <v>0.82638888888888995</v>
      </c>
      <c r="F25" s="63" t="s">
        <v>96</v>
      </c>
      <c r="G25" s="63" t="s">
        <v>96</v>
      </c>
      <c r="H25" s="63" t="s">
        <v>96</v>
      </c>
      <c r="I25" s="63" t="s">
        <v>96</v>
      </c>
      <c r="J25" s="63" t="s">
        <v>96</v>
      </c>
      <c r="K25" s="63" t="s">
        <v>96</v>
      </c>
      <c r="L25" s="63" t="s">
        <v>96</v>
      </c>
      <c r="M25" s="63" t="s">
        <v>96</v>
      </c>
      <c r="N25" s="63"/>
      <c r="O25" s="2" t="s">
        <v>1123</v>
      </c>
    </row>
    <row r="26" spans="1:20" ht="19" hidden="1" customHeight="1">
      <c r="A26" s="63" t="s">
        <v>1139</v>
      </c>
      <c r="B26" s="63"/>
      <c r="C26" s="63"/>
      <c r="D26" s="64"/>
      <c r="E26" s="64"/>
      <c r="F26" s="63"/>
      <c r="G26" s="63"/>
      <c r="H26" s="63"/>
      <c r="I26" s="63"/>
      <c r="J26" s="63"/>
      <c r="K26" s="63"/>
      <c r="L26" s="63"/>
      <c r="M26" s="63"/>
      <c r="N26" s="63"/>
      <c r="O26" s="2"/>
    </row>
    <row r="27" spans="1:20" s="2" customFormat="1" ht="19" customHeight="1">
      <c r="A27" s="2" t="s">
        <v>197</v>
      </c>
      <c r="B27" s="2" t="s">
        <v>1132</v>
      </c>
      <c r="D27" s="44">
        <v>0</v>
      </c>
      <c r="E27" s="44">
        <v>0.99930555555556</v>
      </c>
      <c r="F27" s="2" t="s">
        <v>96</v>
      </c>
      <c r="G27" s="2" t="s">
        <v>96</v>
      </c>
      <c r="H27" s="2" t="s">
        <v>96</v>
      </c>
      <c r="I27" s="2" t="s">
        <v>96</v>
      </c>
      <c r="J27" s="2" t="s">
        <v>96</v>
      </c>
      <c r="K27" s="2" t="s">
        <v>96</v>
      </c>
      <c r="L27" s="2" t="s">
        <v>96</v>
      </c>
      <c r="M27" s="2" t="s">
        <v>96</v>
      </c>
      <c r="N27" s="2" t="s">
        <v>1128</v>
      </c>
      <c r="O27" s="2" t="s">
        <v>1140</v>
      </c>
    </row>
    <row r="28" spans="1:20" ht="19" customHeight="1">
      <c r="A28" s="2" t="s">
        <v>144</v>
      </c>
      <c r="D28" s="11">
        <v>0.375</v>
      </c>
      <c r="E28" s="11">
        <v>0.68123842592592598</v>
      </c>
      <c r="F28" t="s">
        <v>96</v>
      </c>
      <c r="G28" t="s">
        <v>96</v>
      </c>
      <c r="H28" t="s">
        <v>96</v>
      </c>
      <c r="I28" t="s">
        <v>96</v>
      </c>
      <c r="J28" t="s">
        <v>96</v>
      </c>
      <c r="K28" t="s">
        <v>1125</v>
      </c>
      <c r="L28" t="s">
        <v>1125</v>
      </c>
      <c r="M28" t="s">
        <v>1125</v>
      </c>
      <c r="N28" s="2" t="s">
        <v>1128</v>
      </c>
      <c r="O28" s="2" t="s">
        <v>1141</v>
      </c>
    </row>
    <row r="29" spans="1:20" ht="19" customHeight="1">
      <c r="A29" s="2" t="s">
        <v>69</v>
      </c>
      <c r="D29" s="11">
        <v>0.35416666666667002</v>
      </c>
      <c r="E29" s="11">
        <v>0.66040509259258995</v>
      </c>
      <c r="F29" t="s">
        <v>96</v>
      </c>
      <c r="G29" t="s">
        <v>96</v>
      </c>
      <c r="H29" t="s">
        <v>96</v>
      </c>
      <c r="I29" t="s">
        <v>96</v>
      </c>
      <c r="J29" t="s">
        <v>96</v>
      </c>
      <c r="K29" t="s">
        <v>1125</v>
      </c>
      <c r="L29" t="s">
        <v>1125</v>
      </c>
      <c r="M29" t="s">
        <v>1125</v>
      </c>
      <c r="N29" s="2" t="s">
        <v>1128</v>
      </c>
    </row>
    <row r="30" spans="1:20" ht="19" customHeight="1">
      <c r="A30" s="2" t="s">
        <v>146</v>
      </c>
      <c r="D30" s="11">
        <v>0.35416666666667002</v>
      </c>
      <c r="E30" s="11">
        <v>0.66040509259258995</v>
      </c>
      <c r="F30" t="s">
        <v>96</v>
      </c>
      <c r="G30" t="s">
        <v>96</v>
      </c>
      <c r="H30" t="s">
        <v>96</v>
      </c>
      <c r="I30" t="s">
        <v>96</v>
      </c>
      <c r="J30" t="s">
        <v>96</v>
      </c>
      <c r="K30" t="s">
        <v>1125</v>
      </c>
      <c r="L30" t="s">
        <v>1125</v>
      </c>
      <c r="M30" t="s">
        <v>1125</v>
      </c>
      <c r="N30" s="2" t="s">
        <v>1128</v>
      </c>
    </row>
    <row r="31" spans="1:20" ht="19" customHeight="1">
      <c r="A31" s="2" t="s">
        <v>351</v>
      </c>
      <c r="D31" s="11">
        <v>0.29166666666667002</v>
      </c>
      <c r="E31" s="11">
        <v>0.59790509259258995</v>
      </c>
      <c r="F31" t="s">
        <v>96</v>
      </c>
      <c r="G31" t="s">
        <v>96</v>
      </c>
      <c r="H31" t="s">
        <v>96</v>
      </c>
      <c r="I31" t="s">
        <v>96</v>
      </c>
      <c r="J31" t="s">
        <v>96</v>
      </c>
      <c r="K31" t="s">
        <v>1125</v>
      </c>
      <c r="L31" t="s">
        <v>1125</v>
      </c>
      <c r="M31" t="s">
        <v>1125</v>
      </c>
      <c r="N31" s="2" t="s">
        <v>1128</v>
      </c>
    </row>
    <row r="32" spans="1:20" ht="19" hidden="1" customHeight="1">
      <c r="A32" s="89" t="s">
        <v>1142</v>
      </c>
      <c r="B32" s="22"/>
      <c r="C32" s="22"/>
      <c r="D32" s="69">
        <v>0.75</v>
      </c>
      <c r="E32" s="69">
        <v>0.87498842592592996</v>
      </c>
      <c r="F32" s="22" t="s">
        <v>96</v>
      </c>
      <c r="G32" s="22" t="s">
        <v>96</v>
      </c>
      <c r="H32" s="22" t="s">
        <v>96</v>
      </c>
      <c r="I32" s="22" t="s">
        <v>96</v>
      </c>
      <c r="J32" s="22" t="s">
        <v>96</v>
      </c>
      <c r="K32" s="22"/>
      <c r="L32" s="22"/>
      <c r="M32" s="22"/>
      <c r="N32" s="22"/>
      <c r="O32" t="s">
        <v>162</v>
      </c>
    </row>
    <row r="33" spans="1:19" ht="19" hidden="1" customHeight="1">
      <c r="A33" s="89" t="s">
        <v>1142</v>
      </c>
      <c r="B33" s="22"/>
      <c r="C33" s="22"/>
      <c r="D33" s="69">
        <v>0.5</v>
      </c>
      <c r="E33" s="69">
        <v>0.87498842592592996</v>
      </c>
      <c r="F33" s="22" t="s">
        <v>1125</v>
      </c>
      <c r="G33" s="22" t="s">
        <v>1125</v>
      </c>
      <c r="H33" s="22" t="s">
        <v>1125</v>
      </c>
      <c r="I33" s="22" t="s">
        <v>1125</v>
      </c>
      <c r="J33" s="22" t="s">
        <v>1125</v>
      </c>
      <c r="K33" s="22" t="s">
        <v>96</v>
      </c>
      <c r="L33" s="22"/>
      <c r="M33" s="22"/>
      <c r="N33" s="22"/>
    </row>
    <row r="34" spans="1:19" ht="19" hidden="1" customHeight="1">
      <c r="A34" s="89" t="s">
        <v>1142</v>
      </c>
      <c r="B34" s="22"/>
      <c r="C34" s="22"/>
      <c r="D34" s="69">
        <v>0.33333333333332998</v>
      </c>
      <c r="E34" s="69">
        <v>0.87498842592592996</v>
      </c>
      <c r="F34" s="22" t="s">
        <v>1125</v>
      </c>
      <c r="G34" s="22" t="s">
        <v>1125</v>
      </c>
      <c r="H34" s="22" t="s">
        <v>1125</v>
      </c>
      <c r="I34" s="22" t="s">
        <v>1125</v>
      </c>
      <c r="J34" s="22" t="s">
        <v>1125</v>
      </c>
      <c r="K34" s="22" t="s">
        <v>1125</v>
      </c>
      <c r="L34" s="22" t="s">
        <v>96</v>
      </c>
      <c r="M34" s="22" t="s">
        <v>96</v>
      </c>
      <c r="N34" s="22"/>
    </row>
    <row r="35" spans="1:19" ht="19" customHeight="1">
      <c r="A35" s="20" t="s">
        <v>209</v>
      </c>
      <c r="B35" s="25" t="s">
        <v>1093</v>
      </c>
      <c r="D35" s="194">
        <v>0.35416666666666669</v>
      </c>
      <c r="E35" s="43">
        <v>0.6875</v>
      </c>
      <c r="F35" t="s">
        <v>96</v>
      </c>
      <c r="G35" t="s">
        <v>96</v>
      </c>
      <c r="H35" t="s">
        <v>96</v>
      </c>
      <c r="I35" t="s">
        <v>96</v>
      </c>
      <c r="J35" t="s">
        <v>96</v>
      </c>
      <c r="K35" t="s">
        <v>96</v>
      </c>
      <c r="L35" t="s">
        <v>96</v>
      </c>
      <c r="M35" t="s">
        <v>96</v>
      </c>
      <c r="N35" s="2" t="s">
        <v>1128</v>
      </c>
    </row>
    <row r="36" spans="1:19" ht="27.65" customHeight="1">
      <c r="A36" s="20" t="s">
        <v>212</v>
      </c>
      <c r="B36" s="25" t="s">
        <v>1078</v>
      </c>
      <c r="D36" s="194">
        <v>0.35416666666666669</v>
      </c>
      <c r="E36" s="43">
        <v>0.6875</v>
      </c>
      <c r="F36" t="s">
        <v>96</v>
      </c>
      <c r="G36" t="s">
        <v>96</v>
      </c>
      <c r="H36" t="s">
        <v>96</v>
      </c>
      <c r="I36" t="s">
        <v>96</v>
      </c>
      <c r="J36" t="s">
        <v>96</v>
      </c>
      <c r="K36" t="s">
        <v>96</v>
      </c>
      <c r="L36" t="s">
        <v>96</v>
      </c>
      <c r="M36" t="s">
        <v>96</v>
      </c>
      <c r="N36" t="s">
        <v>1128</v>
      </c>
    </row>
    <row r="37" spans="1:19" ht="19" customHeight="1">
      <c r="A37" s="250" t="s">
        <v>3203</v>
      </c>
      <c r="B37" s="250" t="s">
        <v>3203</v>
      </c>
      <c r="C37" s="251"/>
      <c r="D37" s="252">
        <v>0</v>
      </c>
      <c r="E37" s="252">
        <v>0.99930555555556</v>
      </c>
      <c r="F37" s="253" t="s">
        <v>96</v>
      </c>
      <c r="G37" s="253" t="s">
        <v>96</v>
      </c>
      <c r="H37" s="253" t="s">
        <v>96</v>
      </c>
      <c r="I37" s="253" t="s">
        <v>96</v>
      </c>
      <c r="J37" s="253" t="s">
        <v>96</v>
      </c>
      <c r="K37" s="253" t="s">
        <v>96</v>
      </c>
      <c r="L37" s="253" t="s">
        <v>96</v>
      </c>
      <c r="M37" s="253" t="s">
        <v>96</v>
      </c>
      <c r="N37" s="253" t="s">
        <v>1114</v>
      </c>
      <c r="S37" s="72"/>
    </row>
    <row r="38" spans="1:19" ht="27.65" customHeight="1">
      <c r="D38" s="11"/>
      <c r="E38" s="11"/>
    </row>
    <row r="39" spans="1:19" ht="19" customHeight="1">
      <c r="D39" s="11"/>
      <c r="E39" s="11"/>
    </row>
    <row r="40" spans="1:19" ht="19" customHeight="1">
      <c r="D40" s="11"/>
      <c r="E40" s="11"/>
    </row>
    <row r="41" spans="1:19" ht="25" hidden="1">
      <c r="A41" s="9" t="s">
        <v>1143</v>
      </c>
      <c r="B41" s="39" t="s">
        <v>1100</v>
      </c>
      <c r="C41" s="9" t="s">
        <v>1101</v>
      </c>
      <c r="D41" s="9" t="s">
        <v>1144</v>
      </c>
      <c r="E41" s="9" t="s">
        <v>1145</v>
      </c>
      <c r="F41" s="9" t="s">
        <v>1104</v>
      </c>
      <c r="G41" s="9" t="s">
        <v>1105</v>
      </c>
      <c r="H41" s="9" t="s">
        <v>1106</v>
      </c>
      <c r="I41" s="9" t="s">
        <v>1107</v>
      </c>
      <c r="J41" s="9" t="s">
        <v>1108</v>
      </c>
      <c r="K41" s="9" t="s">
        <v>71</v>
      </c>
      <c r="L41" s="9" t="s">
        <v>1109</v>
      </c>
      <c r="M41" s="10" t="s">
        <v>1110</v>
      </c>
      <c r="N41" s="10"/>
      <c r="O41" s="31" t="s">
        <v>1146</v>
      </c>
    </row>
    <row r="42" spans="1:19" ht="19" hidden="1" customHeight="1">
      <c r="A42" t="s">
        <v>98</v>
      </c>
      <c r="C42" t="s">
        <v>97</v>
      </c>
      <c r="D42" s="11">
        <v>0.3125</v>
      </c>
      <c r="E42" s="11">
        <v>0.74998842592592996</v>
      </c>
      <c r="F42" t="s">
        <v>96</v>
      </c>
      <c r="G42" t="s">
        <v>96</v>
      </c>
      <c r="H42" t="s">
        <v>96</v>
      </c>
      <c r="I42" t="s">
        <v>96</v>
      </c>
      <c r="J42" t="s">
        <v>96</v>
      </c>
      <c r="K42" t="s">
        <v>1125</v>
      </c>
      <c r="L42" t="s">
        <v>1125</v>
      </c>
      <c r="M42" t="s">
        <v>1125</v>
      </c>
      <c r="O42" t="s">
        <v>1125</v>
      </c>
    </row>
    <row r="43" spans="1:19" ht="19" hidden="1" customHeight="1">
      <c r="A43" t="s">
        <v>98</v>
      </c>
      <c r="C43" t="s">
        <v>157</v>
      </c>
      <c r="D43" s="11">
        <v>0.3125</v>
      </c>
      <c r="E43" s="11">
        <v>0.49998842592593001</v>
      </c>
      <c r="F43" t="s">
        <v>1125</v>
      </c>
      <c r="G43" t="s">
        <v>1125</v>
      </c>
      <c r="H43" t="s">
        <v>1125</v>
      </c>
      <c r="I43" t="s">
        <v>1125</v>
      </c>
      <c r="J43" t="s">
        <v>1125</v>
      </c>
      <c r="K43" t="s">
        <v>96</v>
      </c>
      <c r="L43" t="s">
        <v>1125</v>
      </c>
      <c r="M43" t="s">
        <v>1125</v>
      </c>
      <c r="O43" t="s">
        <v>1125</v>
      </c>
    </row>
    <row r="44" spans="1:19" hidden="1">
      <c r="A44" t="s">
        <v>98</v>
      </c>
      <c r="C44" t="s">
        <v>208</v>
      </c>
      <c r="D44" s="11">
        <v>0</v>
      </c>
      <c r="E44" s="11">
        <v>0.99998842592592996</v>
      </c>
      <c r="F44" t="s">
        <v>1125</v>
      </c>
      <c r="G44" t="s">
        <v>1125</v>
      </c>
      <c r="H44" t="s">
        <v>1125</v>
      </c>
      <c r="I44" t="s">
        <v>1125</v>
      </c>
      <c r="J44" t="s">
        <v>1125</v>
      </c>
      <c r="K44" t="s">
        <v>1125</v>
      </c>
      <c r="L44" t="s">
        <v>96</v>
      </c>
      <c r="M44" t="s">
        <v>96</v>
      </c>
      <c r="O44" t="s">
        <v>96</v>
      </c>
    </row>
    <row r="45" spans="1:19" hidden="1">
      <c r="A45" t="s">
        <v>1147</v>
      </c>
      <c r="C45" t="s">
        <v>97</v>
      </c>
      <c r="D45" s="11">
        <v>0.3125</v>
      </c>
      <c r="E45" s="11">
        <v>0.74998842592592996</v>
      </c>
      <c r="F45" t="s">
        <v>96</v>
      </c>
      <c r="G45" t="s">
        <v>96</v>
      </c>
      <c r="H45" t="s">
        <v>96</v>
      </c>
      <c r="I45" t="s">
        <v>96</v>
      </c>
      <c r="J45" t="s">
        <v>96</v>
      </c>
      <c r="K45" t="s">
        <v>1125</v>
      </c>
      <c r="L45" t="s">
        <v>1125</v>
      </c>
      <c r="M45" t="s">
        <v>1125</v>
      </c>
      <c r="O45" t="s">
        <v>1125</v>
      </c>
    </row>
    <row r="46" spans="1:19" hidden="1">
      <c r="A46" t="s">
        <v>1147</v>
      </c>
      <c r="C46" t="s">
        <v>157</v>
      </c>
      <c r="D46" s="11">
        <v>0.3125</v>
      </c>
      <c r="E46" s="11">
        <v>0.49998842592593001</v>
      </c>
      <c r="F46" t="s">
        <v>1125</v>
      </c>
      <c r="G46" t="s">
        <v>1125</v>
      </c>
      <c r="H46" t="s">
        <v>1125</v>
      </c>
      <c r="I46" t="s">
        <v>1125</v>
      </c>
      <c r="J46" t="s">
        <v>1125</v>
      </c>
      <c r="K46" t="s">
        <v>96</v>
      </c>
      <c r="L46" t="s">
        <v>1125</v>
      </c>
      <c r="M46" t="s">
        <v>1125</v>
      </c>
      <c r="O46" t="s">
        <v>1125</v>
      </c>
    </row>
    <row r="47" spans="1:19" hidden="1">
      <c r="A47" t="s">
        <v>1147</v>
      </c>
      <c r="C47" t="s">
        <v>208</v>
      </c>
      <c r="D47" s="11">
        <v>0</v>
      </c>
      <c r="E47" s="11">
        <v>0.99998842592592996</v>
      </c>
      <c r="F47" t="s">
        <v>1125</v>
      </c>
      <c r="G47" t="s">
        <v>1125</v>
      </c>
      <c r="H47" t="s">
        <v>1125</v>
      </c>
      <c r="I47" t="s">
        <v>1125</v>
      </c>
      <c r="J47" t="s">
        <v>1125</v>
      </c>
      <c r="K47" t="s">
        <v>1125</v>
      </c>
      <c r="L47" t="s">
        <v>96</v>
      </c>
      <c r="M47" t="s">
        <v>96</v>
      </c>
      <c r="O47" t="s">
        <v>96</v>
      </c>
    </row>
    <row r="48" spans="1:19" hidden="1">
      <c r="A48" t="s">
        <v>1148</v>
      </c>
      <c r="C48" t="s">
        <v>97</v>
      </c>
      <c r="D48" s="11">
        <v>0.3125</v>
      </c>
      <c r="E48" s="11">
        <v>0.95763888888889004</v>
      </c>
      <c r="F48" t="s">
        <v>96</v>
      </c>
      <c r="G48" t="s">
        <v>96</v>
      </c>
      <c r="H48" t="s">
        <v>96</v>
      </c>
      <c r="I48" t="s">
        <v>96</v>
      </c>
      <c r="J48" t="s">
        <v>96</v>
      </c>
      <c r="K48" t="s">
        <v>1125</v>
      </c>
      <c r="L48" t="s">
        <v>1125</v>
      </c>
      <c r="M48" t="s">
        <v>1125</v>
      </c>
      <c r="O48" t="s">
        <v>1125</v>
      </c>
    </row>
    <row r="49" spans="1:15" hidden="1">
      <c r="A49" t="s">
        <v>1148</v>
      </c>
      <c r="C49" t="s">
        <v>157</v>
      </c>
      <c r="D49" s="11">
        <v>0.3125</v>
      </c>
      <c r="E49" s="11">
        <v>0.74930555555556</v>
      </c>
      <c r="F49" t="s">
        <v>1125</v>
      </c>
      <c r="G49" t="s">
        <v>1125</v>
      </c>
      <c r="H49" t="s">
        <v>1125</v>
      </c>
      <c r="I49" t="s">
        <v>1125</v>
      </c>
      <c r="J49" t="s">
        <v>1125</v>
      </c>
      <c r="K49" t="s">
        <v>96</v>
      </c>
      <c r="L49" t="s">
        <v>1125</v>
      </c>
      <c r="M49" t="s">
        <v>1125</v>
      </c>
      <c r="O49" t="s">
        <v>1125</v>
      </c>
    </row>
    <row r="50" spans="1:15" hidden="1">
      <c r="A50" t="s">
        <v>1148</v>
      </c>
      <c r="C50" t="s">
        <v>208</v>
      </c>
      <c r="D50" s="11">
        <v>0.3125</v>
      </c>
      <c r="E50" s="11">
        <v>0.49930555555556</v>
      </c>
      <c r="F50" t="s">
        <v>1125</v>
      </c>
      <c r="G50" t="s">
        <v>1125</v>
      </c>
      <c r="H50" t="s">
        <v>1125</v>
      </c>
      <c r="I50" t="s">
        <v>1125</v>
      </c>
      <c r="J50" t="s">
        <v>1125</v>
      </c>
      <c r="K50" t="s">
        <v>1125</v>
      </c>
      <c r="L50" t="s">
        <v>96</v>
      </c>
      <c r="M50" t="s">
        <v>96</v>
      </c>
      <c r="O50" t="s">
        <v>1125</v>
      </c>
    </row>
    <row r="51" spans="1:15" hidden="1">
      <c r="A51" t="s">
        <v>1149</v>
      </c>
      <c r="C51" t="s">
        <v>97</v>
      </c>
      <c r="D51" s="11">
        <v>0.3125</v>
      </c>
      <c r="E51" s="11">
        <v>0.74998842592592996</v>
      </c>
      <c r="F51" t="s">
        <v>96</v>
      </c>
      <c r="G51" t="s">
        <v>96</v>
      </c>
      <c r="H51" t="s">
        <v>96</v>
      </c>
      <c r="I51" t="s">
        <v>96</v>
      </c>
      <c r="J51" t="s">
        <v>96</v>
      </c>
      <c r="K51" t="s">
        <v>1125</v>
      </c>
      <c r="L51" t="s">
        <v>1125</v>
      </c>
      <c r="M51" t="s">
        <v>1125</v>
      </c>
      <c r="O51" t="s">
        <v>1125</v>
      </c>
    </row>
    <row r="52" spans="1:15" hidden="1">
      <c r="A52" t="s">
        <v>1149</v>
      </c>
      <c r="C52" t="s">
        <v>157</v>
      </c>
      <c r="D52" s="11">
        <v>0.3125</v>
      </c>
      <c r="E52" s="11">
        <v>0.49998842592593001</v>
      </c>
      <c r="F52" t="s">
        <v>1125</v>
      </c>
      <c r="G52" t="s">
        <v>1125</v>
      </c>
      <c r="H52" t="s">
        <v>1125</v>
      </c>
      <c r="I52" t="s">
        <v>1125</v>
      </c>
      <c r="J52" t="s">
        <v>1125</v>
      </c>
      <c r="K52" t="s">
        <v>96</v>
      </c>
      <c r="L52" t="s">
        <v>1125</v>
      </c>
      <c r="M52" t="s">
        <v>1125</v>
      </c>
      <c r="O52" t="s">
        <v>1125</v>
      </c>
    </row>
    <row r="53" spans="1:15" hidden="1">
      <c r="A53" t="s">
        <v>1149</v>
      </c>
      <c r="C53" t="s">
        <v>208</v>
      </c>
      <c r="D53" s="11">
        <v>0</v>
      </c>
      <c r="E53" s="11">
        <v>0.99998842592592996</v>
      </c>
      <c r="F53" t="s">
        <v>1125</v>
      </c>
      <c r="G53" t="s">
        <v>1125</v>
      </c>
      <c r="H53" t="s">
        <v>1125</v>
      </c>
      <c r="I53" t="s">
        <v>1125</v>
      </c>
      <c r="J53" t="s">
        <v>1125</v>
      </c>
      <c r="K53" t="s">
        <v>1125</v>
      </c>
      <c r="L53" t="s">
        <v>96</v>
      </c>
      <c r="M53" t="s">
        <v>96</v>
      </c>
      <c r="O53" t="s">
        <v>96</v>
      </c>
    </row>
    <row r="54" spans="1:15" hidden="1">
      <c r="A54" t="s">
        <v>1150</v>
      </c>
      <c r="C54" t="s">
        <v>97</v>
      </c>
      <c r="D54" s="11">
        <v>0.3125</v>
      </c>
      <c r="E54" s="11">
        <v>0.95832175925926</v>
      </c>
      <c r="F54" t="s">
        <v>96</v>
      </c>
      <c r="G54" t="s">
        <v>96</v>
      </c>
      <c r="H54" t="s">
        <v>96</v>
      </c>
      <c r="I54" t="s">
        <v>96</v>
      </c>
      <c r="J54" t="s">
        <v>96</v>
      </c>
      <c r="K54" t="s">
        <v>1125</v>
      </c>
      <c r="L54" t="s">
        <v>1125</v>
      </c>
      <c r="M54" t="s">
        <v>1125</v>
      </c>
      <c r="O54" t="s">
        <v>1125</v>
      </c>
    </row>
    <row r="55" spans="1:15" hidden="1">
      <c r="A55" t="s">
        <v>1150</v>
      </c>
      <c r="C55" t="s">
        <v>157</v>
      </c>
      <c r="D55" s="11">
        <v>0.3125</v>
      </c>
      <c r="E55" s="11">
        <v>0.74998842592592996</v>
      </c>
      <c r="F55" t="s">
        <v>1125</v>
      </c>
      <c r="G55" t="s">
        <v>1125</v>
      </c>
      <c r="H55" t="s">
        <v>1125</v>
      </c>
      <c r="I55" t="s">
        <v>1125</v>
      </c>
      <c r="J55" t="s">
        <v>1125</v>
      </c>
      <c r="K55" t="s">
        <v>96</v>
      </c>
      <c r="L55" t="s">
        <v>1125</v>
      </c>
      <c r="M55" t="s">
        <v>1125</v>
      </c>
      <c r="O55" t="s">
        <v>1125</v>
      </c>
    </row>
    <row r="56" spans="1:15" hidden="1">
      <c r="A56" t="s">
        <v>1150</v>
      </c>
      <c r="C56" t="s">
        <v>208</v>
      </c>
      <c r="D56" s="11">
        <v>0.3125</v>
      </c>
      <c r="E56" s="11">
        <v>0.49998842592593001</v>
      </c>
      <c r="F56" t="s">
        <v>1125</v>
      </c>
      <c r="G56" t="s">
        <v>1125</v>
      </c>
      <c r="H56" t="s">
        <v>1125</v>
      </c>
      <c r="I56" t="s">
        <v>1125</v>
      </c>
      <c r="J56" t="s">
        <v>1125</v>
      </c>
      <c r="K56" t="s">
        <v>1125</v>
      </c>
      <c r="L56" t="s">
        <v>96</v>
      </c>
      <c r="M56" t="s">
        <v>96</v>
      </c>
      <c r="O56" t="s">
        <v>1125</v>
      </c>
    </row>
    <row r="57" spans="1:15" hidden="1">
      <c r="A57" t="s">
        <v>1151</v>
      </c>
      <c r="C57" t="s">
        <v>97</v>
      </c>
      <c r="D57" s="11">
        <v>0.3125</v>
      </c>
      <c r="E57" s="11">
        <v>0.95763888888889004</v>
      </c>
      <c r="F57" t="s">
        <v>96</v>
      </c>
      <c r="G57" t="s">
        <v>96</v>
      </c>
      <c r="H57" t="s">
        <v>96</v>
      </c>
      <c r="I57" t="s">
        <v>96</v>
      </c>
      <c r="J57" t="s">
        <v>96</v>
      </c>
      <c r="K57" t="s">
        <v>1125</v>
      </c>
      <c r="L57" t="s">
        <v>1125</v>
      </c>
      <c r="M57" t="s">
        <v>1125</v>
      </c>
      <c r="O57" t="s">
        <v>1125</v>
      </c>
    </row>
    <row r="58" spans="1:15" hidden="1">
      <c r="A58" t="s">
        <v>1151</v>
      </c>
      <c r="C58" t="s">
        <v>157</v>
      </c>
      <c r="D58" s="11">
        <v>0.3125</v>
      </c>
      <c r="E58" s="11">
        <v>0.74930555555556</v>
      </c>
      <c r="F58" t="s">
        <v>1125</v>
      </c>
      <c r="G58" t="s">
        <v>1125</v>
      </c>
      <c r="H58" t="s">
        <v>1125</v>
      </c>
      <c r="I58" t="s">
        <v>1125</v>
      </c>
      <c r="J58" t="s">
        <v>1125</v>
      </c>
      <c r="K58" t="s">
        <v>96</v>
      </c>
      <c r="L58" t="s">
        <v>1125</v>
      </c>
      <c r="M58" t="s">
        <v>1125</v>
      </c>
      <c r="O58" t="s">
        <v>1125</v>
      </c>
    </row>
    <row r="59" spans="1:15" hidden="1">
      <c r="A59" t="s">
        <v>1151</v>
      </c>
      <c r="C59" t="s">
        <v>208</v>
      </c>
      <c r="D59" s="11">
        <v>0.3125</v>
      </c>
      <c r="E59" s="11">
        <v>0.49930555555556</v>
      </c>
      <c r="F59" t="s">
        <v>1125</v>
      </c>
      <c r="G59" t="s">
        <v>1125</v>
      </c>
      <c r="H59" t="s">
        <v>1125</v>
      </c>
      <c r="I59" t="s">
        <v>1125</v>
      </c>
      <c r="J59" t="s">
        <v>1125</v>
      </c>
      <c r="K59" t="s">
        <v>1125</v>
      </c>
      <c r="L59" t="s">
        <v>96</v>
      </c>
      <c r="M59" t="s">
        <v>96</v>
      </c>
      <c r="O59" t="s">
        <v>1125</v>
      </c>
    </row>
    <row r="60" spans="1:15" hidden="1">
      <c r="A60" t="s">
        <v>1152</v>
      </c>
      <c r="C60" t="s">
        <v>97</v>
      </c>
      <c r="D60" s="11">
        <v>0.3125</v>
      </c>
      <c r="E60" s="11">
        <v>0.95763888888889004</v>
      </c>
      <c r="F60" t="s">
        <v>96</v>
      </c>
      <c r="G60" t="s">
        <v>96</v>
      </c>
      <c r="H60" t="s">
        <v>96</v>
      </c>
      <c r="I60" t="s">
        <v>96</v>
      </c>
      <c r="J60" t="s">
        <v>96</v>
      </c>
      <c r="K60" t="s">
        <v>1125</v>
      </c>
      <c r="L60" t="s">
        <v>1125</v>
      </c>
      <c r="M60" t="s">
        <v>1125</v>
      </c>
      <c r="O60" t="s">
        <v>1125</v>
      </c>
    </row>
    <row r="61" spans="1:15" hidden="1">
      <c r="A61" t="s">
        <v>1152</v>
      </c>
      <c r="C61" t="s">
        <v>157</v>
      </c>
      <c r="D61" s="11">
        <v>0.3125</v>
      </c>
      <c r="E61" s="11">
        <v>0.74930555555556</v>
      </c>
      <c r="F61" t="s">
        <v>1125</v>
      </c>
      <c r="G61" t="s">
        <v>1125</v>
      </c>
      <c r="H61" t="s">
        <v>1125</v>
      </c>
      <c r="I61" t="s">
        <v>1125</v>
      </c>
      <c r="J61" t="s">
        <v>1125</v>
      </c>
      <c r="K61" t="s">
        <v>96</v>
      </c>
      <c r="L61" t="s">
        <v>1125</v>
      </c>
      <c r="M61" t="s">
        <v>1125</v>
      </c>
      <c r="O61" t="s">
        <v>1125</v>
      </c>
    </row>
    <row r="62" spans="1:15" hidden="1">
      <c r="A62" t="s">
        <v>1152</v>
      </c>
      <c r="C62" t="s">
        <v>208</v>
      </c>
      <c r="D62" s="11">
        <v>0.3125</v>
      </c>
      <c r="E62" s="11">
        <v>0.49930555555556</v>
      </c>
      <c r="F62" t="s">
        <v>1125</v>
      </c>
      <c r="G62" t="s">
        <v>1125</v>
      </c>
      <c r="H62" t="s">
        <v>1125</v>
      </c>
      <c r="I62" t="s">
        <v>1125</v>
      </c>
      <c r="J62" t="s">
        <v>1125</v>
      </c>
      <c r="K62" t="s">
        <v>1125</v>
      </c>
      <c r="L62" t="s">
        <v>96</v>
      </c>
      <c r="M62" t="s">
        <v>96</v>
      </c>
      <c r="O62" t="s">
        <v>1125</v>
      </c>
    </row>
    <row r="63" spans="1:15" hidden="1">
      <c r="A63" t="s">
        <v>1153</v>
      </c>
      <c r="C63" t="s">
        <v>97</v>
      </c>
      <c r="D63" s="11">
        <v>0.3125</v>
      </c>
      <c r="E63" s="11">
        <v>0.74998842592592996</v>
      </c>
      <c r="F63" t="s">
        <v>96</v>
      </c>
      <c r="G63" t="s">
        <v>96</v>
      </c>
      <c r="H63" t="s">
        <v>96</v>
      </c>
      <c r="I63" t="s">
        <v>96</v>
      </c>
      <c r="J63" t="s">
        <v>96</v>
      </c>
      <c r="K63" t="s">
        <v>1125</v>
      </c>
      <c r="L63" t="s">
        <v>1125</v>
      </c>
      <c r="M63" t="s">
        <v>1125</v>
      </c>
      <c r="O63" t="s">
        <v>1125</v>
      </c>
    </row>
    <row r="64" spans="1:15" hidden="1">
      <c r="A64" t="s">
        <v>1153</v>
      </c>
      <c r="C64" t="s">
        <v>157</v>
      </c>
      <c r="D64" s="11">
        <v>0.3125</v>
      </c>
      <c r="E64" s="11">
        <v>0.49998842592593001</v>
      </c>
      <c r="F64" t="s">
        <v>1125</v>
      </c>
      <c r="G64" t="s">
        <v>1125</v>
      </c>
      <c r="H64" t="s">
        <v>1125</v>
      </c>
      <c r="I64" t="s">
        <v>1125</v>
      </c>
      <c r="J64" t="s">
        <v>1125</v>
      </c>
      <c r="K64" t="s">
        <v>96</v>
      </c>
      <c r="L64" t="s">
        <v>1125</v>
      </c>
      <c r="M64" t="s">
        <v>1125</v>
      </c>
      <c r="O64" t="s">
        <v>1125</v>
      </c>
    </row>
    <row r="65" spans="1:15" hidden="1">
      <c r="A65" t="s">
        <v>1153</v>
      </c>
      <c r="C65" t="s">
        <v>208</v>
      </c>
      <c r="D65" s="11">
        <v>0</v>
      </c>
      <c r="E65" s="11">
        <v>0.99998842592592996</v>
      </c>
      <c r="F65" t="s">
        <v>1125</v>
      </c>
      <c r="G65" t="s">
        <v>1125</v>
      </c>
      <c r="H65" t="s">
        <v>1125</v>
      </c>
      <c r="I65" t="s">
        <v>1125</v>
      </c>
      <c r="J65" t="s">
        <v>1125</v>
      </c>
      <c r="K65" t="s">
        <v>1125</v>
      </c>
      <c r="L65" t="s">
        <v>96</v>
      </c>
      <c r="M65" t="s">
        <v>96</v>
      </c>
      <c r="O65" t="s">
        <v>96</v>
      </c>
    </row>
    <row r="66" spans="1:15" hidden="1">
      <c r="A66" t="s">
        <v>1154</v>
      </c>
      <c r="C66" t="s">
        <v>97</v>
      </c>
      <c r="D66" s="11">
        <v>0.3125</v>
      </c>
      <c r="E66" s="11">
        <v>0.95832175925926</v>
      </c>
      <c r="F66" t="s">
        <v>96</v>
      </c>
      <c r="G66" t="s">
        <v>96</v>
      </c>
      <c r="H66" t="s">
        <v>96</v>
      </c>
      <c r="I66" t="s">
        <v>96</v>
      </c>
      <c r="J66" t="s">
        <v>96</v>
      </c>
      <c r="K66" t="s">
        <v>1125</v>
      </c>
      <c r="L66" t="s">
        <v>1125</v>
      </c>
      <c r="M66" t="s">
        <v>1125</v>
      </c>
      <c r="O66" t="s">
        <v>1125</v>
      </c>
    </row>
    <row r="67" spans="1:15" hidden="1">
      <c r="A67" t="s">
        <v>1154</v>
      </c>
      <c r="C67" t="s">
        <v>157</v>
      </c>
      <c r="D67" s="11">
        <v>0.3125</v>
      </c>
      <c r="E67" s="11">
        <v>0.74998842592592996</v>
      </c>
      <c r="F67" t="s">
        <v>1125</v>
      </c>
      <c r="G67" t="s">
        <v>1125</v>
      </c>
      <c r="H67" t="s">
        <v>1125</v>
      </c>
      <c r="I67" t="s">
        <v>1125</v>
      </c>
      <c r="J67" t="s">
        <v>1125</v>
      </c>
      <c r="K67" t="s">
        <v>96</v>
      </c>
      <c r="L67" t="s">
        <v>1125</v>
      </c>
      <c r="M67" t="s">
        <v>1125</v>
      </c>
      <c r="O67" t="s">
        <v>1125</v>
      </c>
    </row>
    <row r="68" spans="1:15" hidden="1">
      <c r="A68" t="s">
        <v>1154</v>
      </c>
      <c r="C68" t="s">
        <v>208</v>
      </c>
      <c r="D68" s="11">
        <v>0.3125</v>
      </c>
      <c r="E68" s="43">
        <v>0.49930555555556</v>
      </c>
      <c r="F68" t="s">
        <v>1125</v>
      </c>
      <c r="G68" t="s">
        <v>1125</v>
      </c>
      <c r="H68" t="s">
        <v>1125</v>
      </c>
      <c r="I68" t="s">
        <v>1125</v>
      </c>
      <c r="J68" t="s">
        <v>1125</v>
      </c>
      <c r="K68" t="s">
        <v>1125</v>
      </c>
      <c r="L68" t="s">
        <v>96</v>
      </c>
      <c r="M68" t="s">
        <v>96</v>
      </c>
      <c r="O68" t="s">
        <v>1125</v>
      </c>
    </row>
    <row r="69" spans="1:15" hidden="1">
      <c r="A69" t="s">
        <v>1155</v>
      </c>
      <c r="C69" t="s">
        <v>97</v>
      </c>
      <c r="D69" s="11">
        <v>0.3125</v>
      </c>
      <c r="E69" s="11">
        <v>0.95832175925926</v>
      </c>
      <c r="F69" t="s">
        <v>96</v>
      </c>
      <c r="G69" t="s">
        <v>96</v>
      </c>
      <c r="H69" t="s">
        <v>96</v>
      </c>
      <c r="I69" t="s">
        <v>96</v>
      </c>
      <c r="J69" t="s">
        <v>96</v>
      </c>
      <c r="K69" t="s">
        <v>1125</v>
      </c>
      <c r="L69" t="s">
        <v>1125</v>
      </c>
      <c r="M69" t="s">
        <v>1125</v>
      </c>
      <c r="O69" t="s">
        <v>1125</v>
      </c>
    </row>
    <row r="70" spans="1:15" hidden="1">
      <c r="A70" t="s">
        <v>1155</v>
      </c>
      <c r="C70" t="s">
        <v>157</v>
      </c>
      <c r="D70" s="11">
        <v>0.3125</v>
      </c>
      <c r="E70" s="11">
        <v>0.83263888888889004</v>
      </c>
      <c r="F70" t="s">
        <v>1125</v>
      </c>
      <c r="G70" t="s">
        <v>1125</v>
      </c>
      <c r="H70" t="s">
        <v>1125</v>
      </c>
      <c r="I70" t="s">
        <v>1125</v>
      </c>
      <c r="J70" t="s">
        <v>1125</v>
      </c>
      <c r="K70" t="s">
        <v>96</v>
      </c>
      <c r="L70" t="s">
        <v>96</v>
      </c>
      <c r="M70" t="s">
        <v>96</v>
      </c>
      <c r="O70" t="s">
        <v>1125</v>
      </c>
    </row>
    <row r="71" spans="1:15" hidden="1">
      <c r="A71" t="s">
        <v>1156</v>
      </c>
      <c r="C71" t="s">
        <v>97</v>
      </c>
      <c r="D71" s="11">
        <v>0.3125</v>
      </c>
      <c r="E71" s="11">
        <v>0.95763888888889004</v>
      </c>
      <c r="F71" t="s">
        <v>96</v>
      </c>
      <c r="G71" t="s">
        <v>96</v>
      </c>
      <c r="H71" t="s">
        <v>96</v>
      </c>
      <c r="I71" t="s">
        <v>96</v>
      </c>
      <c r="J71" t="s">
        <v>96</v>
      </c>
      <c r="K71" t="s">
        <v>1125</v>
      </c>
      <c r="L71" t="s">
        <v>1125</v>
      </c>
      <c r="M71" t="s">
        <v>1125</v>
      </c>
      <c r="O71" t="s">
        <v>1125</v>
      </c>
    </row>
    <row r="72" spans="1:15" hidden="1">
      <c r="A72" t="s">
        <v>1156</v>
      </c>
      <c r="C72" t="s">
        <v>157</v>
      </c>
      <c r="D72" s="11">
        <v>0.3125</v>
      </c>
      <c r="E72" s="11">
        <v>0.79097222222221997</v>
      </c>
      <c r="F72" t="s">
        <v>1125</v>
      </c>
      <c r="G72" t="s">
        <v>1125</v>
      </c>
      <c r="H72" t="s">
        <v>1125</v>
      </c>
      <c r="I72" t="s">
        <v>1125</v>
      </c>
      <c r="J72" t="s">
        <v>1125</v>
      </c>
      <c r="K72" t="s">
        <v>96</v>
      </c>
      <c r="L72" t="s">
        <v>96</v>
      </c>
      <c r="M72" t="s">
        <v>96</v>
      </c>
      <c r="O72" t="s">
        <v>1125</v>
      </c>
    </row>
    <row r="73" spans="1:15" hidden="1">
      <c r="A73" t="s">
        <v>1157</v>
      </c>
      <c r="C73" t="s">
        <v>97</v>
      </c>
      <c r="D73" s="11">
        <v>0.3125</v>
      </c>
      <c r="E73" s="11">
        <v>0.74998842592592996</v>
      </c>
      <c r="F73" t="s">
        <v>96</v>
      </c>
      <c r="G73" t="s">
        <v>96</v>
      </c>
      <c r="H73" t="s">
        <v>96</v>
      </c>
      <c r="I73" t="s">
        <v>96</v>
      </c>
      <c r="J73" t="s">
        <v>96</v>
      </c>
      <c r="K73" t="s">
        <v>1125</v>
      </c>
      <c r="L73" t="s">
        <v>1125</v>
      </c>
      <c r="M73" t="s">
        <v>1125</v>
      </c>
      <c r="O73" t="s">
        <v>1125</v>
      </c>
    </row>
    <row r="74" spans="1:15" hidden="1">
      <c r="A74" t="s">
        <v>1157</v>
      </c>
      <c r="C74" t="s">
        <v>157</v>
      </c>
      <c r="D74" s="11">
        <v>0.3125</v>
      </c>
      <c r="E74" s="11">
        <v>0.49998842592593001</v>
      </c>
      <c r="F74" t="s">
        <v>1125</v>
      </c>
      <c r="G74" t="s">
        <v>1125</v>
      </c>
      <c r="H74" t="s">
        <v>1125</v>
      </c>
      <c r="I74" t="s">
        <v>1125</v>
      </c>
      <c r="J74" t="s">
        <v>1125</v>
      </c>
      <c r="K74" t="s">
        <v>96</v>
      </c>
      <c r="L74" t="s">
        <v>1125</v>
      </c>
      <c r="M74" t="s">
        <v>1125</v>
      </c>
      <c r="O74" t="s">
        <v>1125</v>
      </c>
    </row>
    <row r="75" spans="1:15" hidden="1">
      <c r="A75" t="s">
        <v>1157</v>
      </c>
      <c r="C75" t="s">
        <v>208</v>
      </c>
      <c r="D75" s="11">
        <v>0</v>
      </c>
      <c r="E75" s="11">
        <v>0.99998842592592996</v>
      </c>
      <c r="F75" t="s">
        <v>1125</v>
      </c>
      <c r="G75" t="s">
        <v>1125</v>
      </c>
      <c r="H75" t="s">
        <v>1125</v>
      </c>
      <c r="I75" t="s">
        <v>1125</v>
      </c>
      <c r="J75" t="s">
        <v>1125</v>
      </c>
      <c r="K75" t="s">
        <v>1125</v>
      </c>
      <c r="L75" t="s">
        <v>96</v>
      </c>
      <c r="M75" t="s">
        <v>96</v>
      </c>
      <c r="O75" t="s">
        <v>96</v>
      </c>
    </row>
    <row r="76" spans="1:15" hidden="1">
      <c r="A76" t="s">
        <v>1158</v>
      </c>
      <c r="C76" t="s">
        <v>97</v>
      </c>
      <c r="D76" s="11">
        <v>0.3125</v>
      </c>
      <c r="E76" s="11">
        <v>0.95832175925926</v>
      </c>
      <c r="F76" t="s">
        <v>96</v>
      </c>
      <c r="G76" t="s">
        <v>96</v>
      </c>
      <c r="H76" t="s">
        <v>96</v>
      </c>
      <c r="I76" t="s">
        <v>96</v>
      </c>
      <c r="J76" t="s">
        <v>96</v>
      </c>
      <c r="K76" t="s">
        <v>1125</v>
      </c>
      <c r="L76" t="s">
        <v>1125</v>
      </c>
      <c r="M76" t="s">
        <v>1125</v>
      </c>
      <c r="O76" t="s">
        <v>1125</v>
      </c>
    </row>
    <row r="77" spans="1:15" hidden="1">
      <c r="A77" t="s">
        <v>1158</v>
      </c>
      <c r="C77" t="s">
        <v>157</v>
      </c>
      <c r="D77" s="11">
        <v>0.3125</v>
      </c>
      <c r="E77" s="11">
        <v>0.74998842592592996</v>
      </c>
      <c r="F77" t="s">
        <v>1125</v>
      </c>
      <c r="G77" t="s">
        <v>1125</v>
      </c>
      <c r="H77" t="s">
        <v>1125</v>
      </c>
      <c r="I77" t="s">
        <v>1125</v>
      </c>
      <c r="J77" t="s">
        <v>1125</v>
      </c>
      <c r="K77" t="s">
        <v>96</v>
      </c>
      <c r="L77" t="s">
        <v>1125</v>
      </c>
      <c r="M77" t="s">
        <v>1125</v>
      </c>
      <c r="O77" t="s">
        <v>1125</v>
      </c>
    </row>
    <row r="78" spans="1:15" hidden="1">
      <c r="A78" t="s">
        <v>1158</v>
      </c>
      <c r="C78" t="s">
        <v>208</v>
      </c>
      <c r="D78" s="11">
        <v>0.3125</v>
      </c>
      <c r="E78" s="43">
        <v>0.49998842592593001</v>
      </c>
      <c r="F78" t="s">
        <v>1125</v>
      </c>
      <c r="G78" t="s">
        <v>1125</v>
      </c>
      <c r="H78" t="s">
        <v>1125</v>
      </c>
      <c r="I78" t="s">
        <v>1125</v>
      </c>
      <c r="J78" t="s">
        <v>1125</v>
      </c>
      <c r="K78" t="s">
        <v>1125</v>
      </c>
      <c r="L78" t="s">
        <v>96</v>
      </c>
      <c r="M78" t="s">
        <v>96</v>
      </c>
      <c r="O78" t="s">
        <v>1125</v>
      </c>
    </row>
    <row r="79" spans="1:15" hidden="1">
      <c r="A79" t="s">
        <v>1159</v>
      </c>
      <c r="C79" t="s">
        <v>97</v>
      </c>
      <c r="D79" s="11">
        <v>0.3125</v>
      </c>
      <c r="E79" s="11">
        <v>0.95763888888889004</v>
      </c>
      <c r="F79" t="s">
        <v>96</v>
      </c>
      <c r="G79" t="s">
        <v>96</v>
      </c>
      <c r="H79" t="s">
        <v>96</v>
      </c>
      <c r="I79" t="s">
        <v>96</v>
      </c>
      <c r="J79" t="s">
        <v>96</v>
      </c>
      <c r="K79" t="s">
        <v>1125</v>
      </c>
      <c r="L79" t="s">
        <v>1125</v>
      </c>
      <c r="M79" t="s">
        <v>1125</v>
      </c>
      <c r="O79" t="s">
        <v>1125</v>
      </c>
    </row>
    <row r="80" spans="1:15" hidden="1">
      <c r="A80" t="s">
        <v>1159</v>
      </c>
      <c r="C80" t="s">
        <v>157</v>
      </c>
      <c r="D80" s="11">
        <v>0.3125</v>
      </c>
      <c r="E80" s="11">
        <v>0.74930555555556</v>
      </c>
      <c r="F80" t="s">
        <v>1125</v>
      </c>
      <c r="G80" t="s">
        <v>1125</v>
      </c>
      <c r="H80" t="s">
        <v>1125</v>
      </c>
      <c r="I80" t="s">
        <v>1125</v>
      </c>
      <c r="J80" t="s">
        <v>1125</v>
      </c>
      <c r="K80" t="s">
        <v>96</v>
      </c>
      <c r="L80" t="s">
        <v>1125</v>
      </c>
      <c r="M80" t="s">
        <v>1125</v>
      </c>
      <c r="O80" t="s">
        <v>1125</v>
      </c>
    </row>
    <row r="81" spans="1:16" hidden="1">
      <c r="A81" t="s">
        <v>1159</v>
      </c>
      <c r="C81" t="s">
        <v>208</v>
      </c>
      <c r="D81" s="11">
        <v>0.3125</v>
      </c>
      <c r="E81" s="11">
        <v>0.49930555555556</v>
      </c>
      <c r="F81" t="s">
        <v>1125</v>
      </c>
      <c r="G81" t="s">
        <v>1125</v>
      </c>
      <c r="H81" t="s">
        <v>1125</v>
      </c>
      <c r="I81" t="s">
        <v>1125</v>
      </c>
      <c r="J81" t="s">
        <v>1125</v>
      </c>
      <c r="K81" t="s">
        <v>1125</v>
      </c>
      <c r="L81" t="s">
        <v>96</v>
      </c>
      <c r="M81" t="s">
        <v>96</v>
      </c>
      <c r="O81" t="s">
        <v>1125</v>
      </c>
    </row>
    <row r="82" spans="1:16" hidden="1">
      <c r="A82" t="s">
        <v>1160</v>
      </c>
      <c r="C82" t="s">
        <v>97</v>
      </c>
      <c r="D82" s="11">
        <v>0.3125</v>
      </c>
      <c r="E82" s="11">
        <v>0.95763888888889004</v>
      </c>
      <c r="F82" t="s">
        <v>96</v>
      </c>
      <c r="G82" t="s">
        <v>96</v>
      </c>
      <c r="H82" t="s">
        <v>96</v>
      </c>
      <c r="I82" t="s">
        <v>96</v>
      </c>
      <c r="J82" t="s">
        <v>96</v>
      </c>
      <c r="K82" t="s">
        <v>1125</v>
      </c>
      <c r="L82" t="s">
        <v>1125</v>
      </c>
      <c r="M82" t="s">
        <v>1125</v>
      </c>
      <c r="O82" t="s">
        <v>1125</v>
      </c>
    </row>
    <row r="83" spans="1:16" hidden="1">
      <c r="A83" t="s">
        <v>1160</v>
      </c>
      <c r="C83" t="s">
        <v>157</v>
      </c>
      <c r="D83" s="11">
        <v>0.3125</v>
      </c>
      <c r="E83" s="11">
        <v>0.74930555555556</v>
      </c>
      <c r="F83" t="s">
        <v>1125</v>
      </c>
      <c r="G83" t="s">
        <v>1125</v>
      </c>
      <c r="H83" t="s">
        <v>1125</v>
      </c>
      <c r="I83" t="s">
        <v>1125</v>
      </c>
      <c r="J83" t="s">
        <v>1125</v>
      </c>
      <c r="K83" t="s">
        <v>96</v>
      </c>
      <c r="L83" t="s">
        <v>1125</v>
      </c>
      <c r="M83" t="s">
        <v>1125</v>
      </c>
      <c r="O83" t="s">
        <v>1125</v>
      </c>
    </row>
    <row r="84" spans="1:16" hidden="1">
      <c r="A84" t="s">
        <v>1160</v>
      </c>
      <c r="C84" t="s">
        <v>208</v>
      </c>
      <c r="D84" s="11">
        <v>0.3125</v>
      </c>
      <c r="E84" s="11">
        <v>0.49930555555556</v>
      </c>
      <c r="F84" t="s">
        <v>1125</v>
      </c>
      <c r="G84" t="s">
        <v>1125</v>
      </c>
      <c r="H84" t="s">
        <v>1125</v>
      </c>
      <c r="I84" t="s">
        <v>1125</v>
      </c>
      <c r="J84" t="s">
        <v>1125</v>
      </c>
      <c r="K84" t="s">
        <v>1125</v>
      </c>
      <c r="L84" t="s">
        <v>96</v>
      </c>
      <c r="M84" t="s">
        <v>96</v>
      </c>
      <c r="O84" t="s">
        <v>1125</v>
      </c>
    </row>
    <row r="85" spans="1:16" hidden="1">
      <c r="A85" s="20" t="s">
        <v>1161</v>
      </c>
      <c r="B85" s="20"/>
      <c r="C85" t="s">
        <v>97</v>
      </c>
      <c r="D85" s="11">
        <v>0</v>
      </c>
      <c r="E85" s="11">
        <v>0.99930555555556</v>
      </c>
      <c r="F85" t="s">
        <v>1125</v>
      </c>
      <c r="G85" t="s">
        <v>1125</v>
      </c>
      <c r="H85" t="s">
        <v>1125</v>
      </c>
      <c r="I85" t="s">
        <v>1125</v>
      </c>
      <c r="J85" t="s">
        <v>1125</v>
      </c>
      <c r="K85" t="s">
        <v>96</v>
      </c>
      <c r="L85" t="s">
        <v>96</v>
      </c>
      <c r="M85" t="s">
        <v>96</v>
      </c>
      <c r="O85" t="s">
        <v>96</v>
      </c>
      <c r="P85" s="2" t="s">
        <v>1162</v>
      </c>
    </row>
    <row r="86" spans="1:16" hidden="1">
      <c r="A86" s="20" t="s">
        <v>1161</v>
      </c>
      <c r="B86" s="20"/>
      <c r="C86" t="s">
        <v>157</v>
      </c>
      <c r="D86" s="11">
        <v>0</v>
      </c>
      <c r="E86" s="11">
        <v>0.32707175925926002</v>
      </c>
      <c r="F86" t="s">
        <v>96</v>
      </c>
      <c r="G86" t="s">
        <v>96</v>
      </c>
      <c r="H86" t="s">
        <v>96</v>
      </c>
      <c r="I86" t="s">
        <v>96</v>
      </c>
      <c r="J86" t="s">
        <v>96</v>
      </c>
      <c r="K86" t="s">
        <v>1125</v>
      </c>
      <c r="L86" t="s">
        <v>1125</v>
      </c>
      <c r="M86" t="s">
        <v>1125</v>
      </c>
      <c r="O86" t="s">
        <v>96</v>
      </c>
    </row>
    <row r="87" spans="1:16" hidden="1">
      <c r="A87" s="20" t="s">
        <v>1161</v>
      </c>
      <c r="B87" s="20"/>
      <c r="C87" t="s">
        <v>208</v>
      </c>
      <c r="D87" s="11">
        <v>0.75</v>
      </c>
      <c r="E87" s="11">
        <v>0.99998842592592996</v>
      </c>
      <c r="F87" t="s">
        <v>96</v>
      </c>
      <c r="G87" t="s">
        <v>96</v>
      </c>
      <c r="H87" t="s">
        <v>96</v>
      </c>
      <c r="I87" t="s">
        <v>96</v>
      </c>
      <c r="J87" t="s">
        <v>96</v>
      </c>
      <c r="K87" t="s">
        <v>1125</v>
      </c>
      <c r="L87" t="s">
        <v>1125</v>
      </c>
      <c r="M87" t="s">
        <v>1125</v>
      </c>
      <c r="O87" t="s">
        <v>96</v>
      </c>
    </row>
    <row r="88" spans="1:16" hidden="1">
      <c r="A88" s="20" t="s">
        <v>1163</v>
      </c>
      <c r="B88" s="20"/>
      <c r="C88" t="s">
        <v>97</v>
      </c>
      <c r="D88" s="11">
        <v>0</v>
      </c>
      <c r="E88" s="11">
        <v>0.32707175925926002</v>
      </c>
      <c r="F88" t="s">
        <v>96</v>
      </c>
      <c r="G88" t="s">
        <v>96</v>
      </c>
      <c r="H88" t="s">
        <v>96</v>
      </c>
      <c r="I88" t="s">
        <v>96</v>
      </c>
      <c r="J88" t="s">
        <v>96</v>
      </c>
      <c r="K88" t="s">
        <v>1125</v>
      </c>
      <c r="L88" t="s">
        <v>1125</v>
      </c>
      <c r="M88" t="s">
        <v>1125</v>
      </c>
      <c r="O88" t="s">
        <v>96</v>
      </c>
    </row>
    <row r="89" spans="1:16" hidden="1">
      <c r="A89" s="20" t="s">
        <v>1163</v>
      </c>
      <c r="B89" s="20"/>
      <c r="C89" t="s">
        <v>157</v>
      </c>
      <c r="D89" s="11">
        <v>0</v>
      </c>
      <c r="E89" s="11">
        <v>0.99998842592592996</v>
      </c>
      <c r="F89" t="s">
        <v>1125</v>
      </c>
      <c r="G89" t="s">
        <v>1125</v>
      </c>
      <c r="H89" t="s">
        <v>1125</v>
      </c>
      <c r="I89" t="s">
        <v>1125</v>
      </c>
      <c r="J89" t="s">
        <v>1125</v>
      </c>
      <c r="K89" t="s">
        <v>96</v>
      </c>
      <c r="L89" t="s">
        <v>96</v>
      </c>
      <c r="M89" t="s">
        <v>96</v>
      </c>
      <c r="O89" t="s">
        <v>96</v>
      </c>
    </row>
    <row r="90" spans="1:16" hidden="1">
      <c r="A90" s="20" t="s">
        <v>1163</v>
      </c>
      <c r="B90" s="20"/>
      <c r="C90" t="s">
        <v>208</v>
      </c>
      <c r="D90" s="11">
        <v>0.75</v>
      </c>
      <c r="E90" s="11">
        <v>0.99930555555556</v>
      </c>
      <c r="F90" t="s">
        <v>96</v>
      </c>
      <c r="G90" t="s">
        <v>96</v>
      </c>
      <c r="H90" t="s">
        <v>96</v>
      </c>
      <c r="I90" t="s">
        <v>96</v>
      </c>
      <c r="J90" t="s">
        <v>96</v>
      </c>
      <c r="K90" t="s">
        <v>1125</v>
      </c>
      <c r="L90" t="s">
        <v>1125</v>
      </c>
      <c r="M90" t="s">
        <v>1125</v>
      </c>
      <c r="O90" t="s">
        <v>96</v>
      </c>
    </row>
    <row r="91" spans="1:16" hidden="1">
      <c r="A91" s="26" t="s">
        <v>197</v>
      </c>
      <c r="B91" s="26"/>
      <c r="C91" t="s">
        <v>97</v>
      </c>
      <c r="D91" s="11">
        <v>0</v>
      </c>
      <c r="E91" s="11">
        <v>0.99930555555556</v>
      </c>
      <c r="F91" t="s">
        <v>96</v>
      </c>
      <c r="G91" t="s">
        <v>96</v>
      </c>
      <c r="H91" t="s">
        <v>96</v>
      </c>
      <c r="I91" t="s">
        <v>96</v>
      </c>
      <c r="J91" t="s">
        <v>96</v>
      </c>
      <c r="K91" t="s">
        <v>96</v>
      </c>
      <c r="L91" t="s">
        <v>96</v>
      </c>
      <c r="M91" t="s">
        <v>96</v>
      </c>
      <c r="O91" t="s">
        <v>96</v>
      </c>
    </row>
    <row r="92" spans="1:16" hidden="1">
      <c r="A92" s="26" t="s">
        <v>144</v>
      </c>
      <c r="B92" s="26"/>
      <c r="C92" t="s">
        <v>97</v>
      </c>
      <c r="D92" s="11">
        <v>0.375</v>
      </c>
      <c r="E92" s="11">
        <v>0.68123842592592998</v>
      </c>
      <c r="F92" t="s">
        <v>96</v>
      </c>
      <c r="G92" t="s">
        <v>96</v>
      </c>
      <c r="H92" t="s">
        <v>96</v>
      </c>
      <c r="I92" t="s">
        <v>96</v>
      </c>
      <c r="J92" t="s">
        <v>96</v>
      </c>
      <c r="K92" t="s">
        <v>1125</v>
      </c>
      <c r="L92" t="s">
        <v>1125</v>
      </c>
      <c r="M92" t="s">
        <v>1125</v>
      </c>
      <c r="O92" t="s">
        <v>96</v>
      </c>
    </row>
    <row r="93" spans="1:16" hidden="1">
      <c r="A93" s="26" t="s">
        <v>69</v>
      </c>
      <c r="B93" s="26"/>
      <c r="C93" t="s">
        <v>97</v>
      </c>
      <c r="D93" s="11">
        <v>0.35416666666667002</v>
      </c>
      <c r="E93" s="11">
        <v>0.66040509259258995</v>
      </c>
      <c r="F93" t="s">
        <v>96</v>
      </c>
      <c r="G93" t="s">
        <v>96</v>
      </c>
      <c r="H93" t="s">
        <v>96</v>
      </c>
      <c r="I93" t="s">
        <v>96</v>
      </c>
      <c r="J93" t="s">
        <v>96</v>
      </c>
      <c r="K93" t="s">
        <v>1125</v>
      </c>
      <c r="L93" t="s">
        <v>1125</v>
      </c>
      <c r="M93" t="s">
        <v>1125</v>
      </c>
      <c r="O93" t="s">
        <v>96</v>
      </c>
    </row>
    <row r="94" spans="1:16" hidden="1">
      <c r="A94" s="26" t="s">
        <v>146</v>
      </c>
      <c r="B94" s="26"/>
      <c r="C94" t="s">
        <v>97</v>
      </c>
      <c r="D94" s="11">
        <v>0.35416666666667002</v>
      </c>
      <c r="E94" s="11">
        <v>0.66040509259258995</v>
      </c>
      <c r="F94" t="s">
        <v>96</v>
      </c>
      <c r="G94" t="s">
        <v>96</v>
      </c>
      <c r="H94" t="s">
        <v>96</v>
      </c>
      <c r="I94" t="s">
        <v>96</v>
      </c>
      <c r="J94" t="s">
        <v>96</v>
      </c>
      <c r="K94" t="s">
        <v>1125</v>
      </c>
      <c r="L94" t="s">
        <v>1125</v>
      </c>
      <c r="M94" t="s">
        <v>1125</v>
      </c>
      <c r="O94" t="s">
        <v>96</v>
      </c>
    </row>
    <row r="95" spans="1:16" hidden="1">
      <c r="A95" s="26" t="s">
        <v>351</v>
      </c>
      <c r="B95" s="26"/>
      <c r="C95" t="s">
        <v>97</v>
      </c>
      <c r="D95" s="11">
        <v>0.29166666666667002</v>
      </c>
      <c r="E95" s="11">
        <v>0.59790509259258995</v>
      </c>
      <c r="F95" t="s">
        <v>96</v>
      </c>
      <c r="G95" t="s">
        <v>96</v>
      </c>
      <c r="H95" t="s">
        <v>96</v>
      </c>
      <c r="I95" t="s">
        <v>96</v>
      </c>
      <c r="J95" t="s">
        <v>96</v>
      </c>
      <c r="K95" t="s">
        <v>1125</v>
      </c>
      <c r="L95" t="s">
        <v>1125</v>
      </c>
      <c r="M95" t="s">
        <v>1125</v>
      </c>
      <c r="O95" t="s">
        <v>96</v>
      </c>
    </row>
    <row r="96" spans="1:16" hidden="1">
      <c r="A96" s="25" t="s">
        <v>1142</v>
      </c>
      <c r="B96" s="25"/>
      <c r="C96" t="s">
        <v>97</v>
      </c>
      <c r="D96" s="11">
        <v>0.33333333333332998</v>
      </c>
      <c r="E96" s="11">
        <v>0.87498842592592996</v>
      </c>
      <c r="F96" t="s">
        <v>1125</v>
      </c>
      <c r="G96" t="s">
        <v>1125</v>
      </c>
      <c r="H96" t="s">
        <v>1125</v>
      </c>
      <c r="I96" t="s">
        <v>1125</v>
      </c>
      <c r="J96" t="s">
        <v>1125</v>
      </c>
      <c r="K96" t="s">
        <v>1125</v>
      </c>
      <c r="L96" t="s">
        <v>96</v>
      </c>
      <c r="M96" t="s">
        <v>96</v>
      </c>
      <c r="O96" t="s">
        <v>96</v>
      </c>
    </row>
    <row r="97" spans="1:15" hidden="1">
      <c r="A97" s="25" t="s">
        <v>1142</v>
      </c>
      <c r="B97" s="25"/>
      <c r="C97" t="s">
        <v>208</v>
      </c>
      <c r="D97" s="11">
        <v>0.5</v>
      </c>
      <c r="E97" s="11">
        <v>0.87498842592592996</v>
      </c>
      <c r="F97" t="s">
        <v>1125</v>
      </c>
      <c r="G97" t="s">
        <v>1125</v>
      </c>
      <c r="H97" t="s">
        <v>1125</v>
      </c>
      <c r="I97" t="s">
        <v>1125</v>
      </c>
      <c r="J97" t="s">
        <v>1125</v>
      </c>
      <c r="K97" t="s">
        <v>96</v>
      </c>
      <c r="L97" t="s">
        <v>1125</v>
      </c>
      <c r="M97" t="s">
        <v>1125</v>
      </c>
      <c r="O97" t="s">
        <v>96</v>
      </c>
    </row>
    <row r="98" spans="1:15" hidden="1">
      <c r="A98" s="25" t="s">
        <v>1142</v>
      </c>
      <c r="B98" s="25"/>
      <c r="C98" t="s">
        <v>465</v>
      </c>
      <c r="D98" s="11">
        <v>0.75</v>
      </c>
      <c r="E98" s="11">
        <v>0.87498842592592996</v>
      </c>
      <c r="F98" t="s">
        <v>96</v>
      </c>
      <c r="G98" t="s">
        <v>96</v>
      </c>
      <c r="H98" t="s">
        <v>96</v>
      </c>
      <c r="I98" t="s">
        <v>96</v>
      </c>
      <c r="J98" t="s">
        <v>96</v>
      </c>
      <c r="K98" t="s">
        <v>1125</v>
      </c>
      <c r="L98" t="s">
        <v>1125</v>
      </c>
      <c r="M98" t="s">
        <v>1125</v>
      </c>
      <c r="O98" t="s">
        <v>96</v>
      </c>
    </row>
    <row r="99" spans="1:15" hidden="1">
      <c r="A99" s="20" t="s">
        <v>1136</v>
      </c>
      <c r="B99" s="20"/>
      <c r="C99" t="s">
        <v>97</v>
      </c>
      <c r="D99" s="11">
        <v>0.41666666666667002</v>
      </c>
      <c r="E99" s="11">
        <v>0.79166666666666996</v>
      </c>
      <c r="F99" t="s">
        <v>96</v>
      </c>
      <c r="G99" t="s">
        <v>96</v>
      </c>
      <c r="H99" t="s">
        <v>96</v>
      </c>
      <c r="I99" t="s">
        <v>96</v>
      </c>
      <c r="J99" t="s">
        <v>96</v>
      </c>
      <c r="K99" t="s">
        <v>96</v>
      </c>
      <c r="L99" t="s">
        <v>96</v>
      </c>
      <c r="M99" t="s">
        <v>96</v>
      </c>
      <c r="O99" t="s">
        <v>96</v>
      </c>
    </row>
    <row r="100" spans="1:15" hidden="1">
      <c r="A100" s="20" t="s">
        <v>1058</v>
      </c>
      <c r="B100" s="20"/>
      <c r="C100" t="s">
        <v>97</v>
      </c>
      <c r="D100" s="11">
        <v>0.33333333333332998</v>
      </c>
      <c r="E100" s="11">
        <v>0.82638888888888995</v>
      </c>
      <c r="F100" t="s">
        <v>96</v>
      </c>
      <c r="G100" t="s">
        <v>96</v>
      </c>
      <c r="H100" t="s">
        <v>96</v>
      </c>
      <c r="I100" t="s">
        <v>96</v>
      </c>
      <c r="J100" t="s">
        <v>96</v>
      </c>
      <c r="K100" t="s">
        <v>96</v>
      </c>
      <c r="L100" t="s">
        <v>96</v>
      </c>
      <c r="M100" t="s">
        <v>96</v>
      </c>
      <c r="O100" t="s">
        <v>96</v>
      </c>
    </row>
  </sheetData>
  <phoneticPr fontId="14" type="noConversion"/>
  <pageMargins left="0.75" right="0.75" top="1" bottom="1" header="0.5" footer="0.5"/>
  <pageSetup paperSize="9" orientation="portrait" r:id="rId1"/>
  <headerFooter alignWithMargins="0">
    <oddFooter>&amp;C&amp;"Calibri"&amp;11&amp;K000000_x000D_&amp;1#&amp;"Calibri"&amp;10&amp;KFF0000OFFICIAL</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BB68-5F49-409E-93DF-51473C41DC41}">
  <dimension ref="A1:P1264"/>
  <sheetViews>
    <sheetView topLeftCell="B1" workbookViewId="0">
      <selection activeCell="G31" sqref="G31"/>
    </sheetView>
  </sheetViews>
  <sheetFormatPr defaultRowHeight="12.5"/>
  <cols>
    <col min="1" max="1" width="15" customWidth="1" collapsed="1"/>
    <col min="2" max="2" width="21.54296875" bestFit="1" customWidth="1" collapsed="1"/>
    <col min="3" max="4" width="25.54296875" customWidth="1" collapsed="1"/>
    <col min="5" max="5" width="25.81640625" customWidth="1" collapsed="1"/>
    <col min="6" max="6" width="31.7265625" customWidth="1" collapsed="1"/>
    <col min="7" max="7" width="17.54296875" customWidth="1" collapsed="1"/>
    <col min="8" max="8" width="8.7265625" bestFit="1" customWidth="1" collapsed="1"/>
    <col min="11" max="11" width="9.26953125" customWidth="1" collapsed="1"/>
    <col min="12" max="12" width="8.7265625" bestFit="1" customWidth="1" collapsed="1"/>
    <col min="15" max="15" width="8.7265625" bestFit="1" customWidth="1" collapsed="1"/>
  </cols>
  <sheetData>
    <row r="1" spans="1:16">
      <c r="A1" t="s">
        <v>1164</v>
      </c>
      <c r="B1" t="s">
        <v>1165</v>
      </c>
      <c r="C1" s="237" t="s">
        <v>1166</v>
      </c>
      <c r="D1" s="236" t="s">
        <v>1167</v>
      </c>
      <c r="E1" s="214" t="s">
        <v>1168</v>
      </c>
      <c r="F1" s="120" t="s">
        <v>1012</v>
      </c>
      <c r="G1" s="213" t="s">
        <v>1169</v>
      </c>
      <c r="H1" s="2" t="s">
        <v>1170</v>
      </c>
    </row>
    <row r="2" spans="1:16" ht="30">
      <c r="A2" t="s">
        <v>1171</v>
      </c>
      <c r="B2" s="225" t="s">
        <v>1172</v>
      </c>
      <c r="C2" s="225" t="str">
        <f t="shared" ref="C2:C65" si="0">LEFT(B2,             (  FIND("(",B2)-2 )    )</f>
        <v>ACE inhibitor-induced cough</v>
      </c>
      <c r="D2" s="225"/>
      <c r="E2" t="str">
        <f t="shared" ref="E2:E65" si="1">MID(B2,             (  FIND("(",B2)+1 ),           5           )</f>
        <v>c_926</v>
      </c>
    </row>
    <row r="3" spans="1:16" ht="20">
      <c r="A3" t="s">
        <v>1171</v>
      </c>
      <c r="B3" s="225" t="s">
        <v>1173</v>
      </c>
      <c r="C3" s="225" t="str">
        <f t="shared" si="0"/>
        <v>Abdominal aortic aneurysm</v>
      </c>
      <c r="D3" s="225"/>
      <c r="E3" s="2" t="str">
        <f t="shared" si="1"/>
        <v>c_764</v>
      </c>
    </row>
    <row r="4" spans="1:16" ht="30">
      <c r="A4" t="s">
        <v>1171</v>
      </c>
      <c r="B4" s="225" t="s">
        <v>1174</v>
      </c>
      <c r="C4" s="225" t="str">
        <f t="shared" si="0"/>
        <v>Abdominal aortic dissection</v>
      </c>
      <c r="D4" s="225"/>
      <c r="E4" t="str">
        <f t="shared" si="1"/>
        <v>c_885</v>
      </c>
      <c r="J4" s="2" t="s">
        <v>1175</v>
      </c>
    </row>
    <row r="5" spans="1:16" ht="20">
      <c r="A5" t="s">
        <v>1176</v>
      </c>
      <c r="B5" s="225" t="s">
        <v>1177</v>
      </c>
      <c r="C5" s="225" t="str">
        <f t="shared" si="0"/>
        <v>Abdominal pain, unspecified</v>
      </c>
      <c r="D5" s="225"/>
      <c r="E5" t="str">
        <f t="shared" si="1"/>
        <v>c_969</v>
      </c>
    </row>
    <row r="6" spans="1:16" ht="20">
      <c r="A6" t="s">
        <v>1171</v>
      </c>
      <c r="B6" s="225" t="s">
        <v>1178</v>
      </c>
      <c r="C6" s="225" t="str">
        <f t="shared" si="0"/>
        <v>Abducens nerve palsy</v>
      </c>
      <c r="D6" s="225"/>
      <c r="E6" t="str">
        <f t="shared" si="1"/>
        <v>c_547</v>
      </c>
    </row>
    <row r="7" spans="1:16" ht="30">
      <c r="A7" t="s">
        <v>1176</v>
      </c>
      <c r="B7" s="225" t="s">
        <v>1179</v>
      </c>
      <c r="C7" s="225" t="str">
        <f t="shared" si="0"/>
        <v>Abnormal vaginal bleeding in adolescence</v>
      </c>
      <c r="D7" s="225"/>
      <c r="E7" t="str">
        <f t="shared" si="1"/>
        <v>c_112</v>
      </c>
      <c r="L7" s="2" t="s">
        <v>1180</v>
      </c>
      <c r="O7" s="2" t="s">
        <v>1181</v>
      </c>
    </row>
    <row r="8" spans="1:16" ht="20">
      <c r="A8" t="s">
        <v>1176</v>
      </c>
      <c r="B8" s="225" t="s">
        <v>1182</v>
      </c>
      <c r="C8" s="225" t="str">
        <f t="shared" si="0"/>
        <v>Acetaminophen poisoning</v>
      </c>
      <c r="D8" s="225"/>
      <c r="E8" t="str">
        <f>MID(B8,             (  FIND("(",B8)+1 ),           5           )</f>
        <v>c_306</v>
      </c>
      <c r="F8" t="s">
        <v>299</v>
      </c>
      <c r="G8" s="238" t="s">
        <v>529</v>
      </c>
      <c r="H8" s="24" t="s">
        <v>670</v>
      </c>
      <c r="L8" s="2" t="s">
        <v>1166</v>
      </c>
      <c r="M8" s="2" t="s">
        <v>1167</v>
      </c>
      <c r="O8" s="2" t="s">
        <v>1166</v>
      </c>
      <c r="P8" s="2" t="s">
        <v>1167</v>
      </c>
    </row>
    <row r="9" spans="1:16">
      <c r="A9" t="s">
        <v>1171</v>
      </c>
      <c r="B9" s="225" t="s">
        <v>1183</v>
      </c>
      <c r="C9" s="225" t="str">
        <f t="shared" si="0"/>
        <v>Achalasia</v>
      </c>
      <c r="D9" s="225"/>
      <c r="E9" t="str">
        <f t="shared" si="1"/>
        <v xml:space="preserve">c_1, </v>
      </c>
    </row>
    <row r="10" spans="1:16" ht="20">
      <c r="A10" t="s">
        <v>1171</v>
      </c>
      <c r="B10" s="225" t="s">
        <v>1184</v>
      </c>
      <c r="C10" s="225" t="str">
        <f t="shared" si="0"/>
        <v>Achilles tendinitis</v>
      </c>
      <c r="D10" s="225"/>
      <c r="E10" t="str">
        <f t="shared" si="1"/>
        <v>c_803</v>
      </c>
    </row>
    <row r="11" spans="1:16" ht="20">
      <c r="A11" t="s">
        <v>1176</v>
      </c>
      <c r="B11" s="225" t="s">
        <v>1185</v>
      </c>
      <c r="C11" s="225" t="str">
        <f t="shared" si="0"/>
        <v>Achilles tendon rupture</v>
      </c>
      <c r="D11" s="225"/>
      <c r="E11" t="str">
        <f t="shared" si="1"/>
        <v>c_806</v>
      </c>
    </row>
    <row r="12" spans="1:16" ht="30">
      <c r="A12" t="s">
        <v>1176</v>
      </c>
      <c r="B12" s="225" t="s">
        <v>1186</v>
      </c>
      <c r="C12" s="225" t="str">
        <f t="shared" si="0"/>
        <v>Acne</v>
      </c>
      <c r="D12" s="225"/>
      <c r="E12" t="str">
        <f t="shared" si="1"/>
        <v>c_111</v>
      </c>
    </row>
    <row r="13" spans="1:16" ht="30">
      <c r="A13" t="s">
        <v>1171</v>
      </c>
      <c r="B13" s="225" t="s">
        <v>1187</v>
      </c>
      <c r="C13" s="225" t="str">
        <f t="shared" si="0"/>
        <v>Acquired immunodeficiency syndrome</v>
      </c>
      <c r="D13" s="225"/>
      <c r="E13" t="str">
        <f t="shared" si="1"/>
        <v>c_259</v>
      </c>
    </row>
    <row r="14" spans="1:16">
      <c r="A14" t="s">
        <v>1171</v>
      </c>
      <c r="B14" s="225" t="s">
        <v>1188</v>
      </c>
      <c r="C14" s="225" t="str">
        <f t="shared" si="0"/>
        <v>Acromegaly</v>
      </c>
      <c r="D14" s="225"/>
      <c r="E14" t="str">
        <f t="shared" si="1"/>
        <v>c_163</v>
      </c>
    </row>
    <row r="15" spans="1:16" ht="20">
      <c r="A15" t="s">
        <v>1171</v>
      </c>
      <c r="B15" s="225" t="s">
        <v>1189</v>
      </c>
      <c r="C15" s="225" t="str">
        <f t="shared" si="0"/>
        <v>Acute HIV infection</v>
      </c>
      <c r="D15" s="225"/>
      <c r="E15" t="str">
        <f t="shared" si="1"/>
        <v>c_665</v>
      </c>
    </row>
    <row r="16" spans="1:16" ht="20">
      <c r="A16" t="s">
        <v>1171</v>
      </c>
      <c r="B16" s="225" t="s">
        <v>1190</v>
      </c>
      <c r="C16" s="225" t="str">
        <f t="shared" si="0"/>
        <v>Acute and transient psychotic disorder</v>
      </c>
      <c r="D16" s="225"/>
      <c r="E16" t="str">
        <f t="shared" si="1"/>
        <v>c_136</v>
      </c>
    </row>
    <row r="17" spans="1:7" ht="20">
      <c r="A17" t="s">
        <v>1171</v>
      </c>
      <c r="B17" s="225" t="s">
        <v>1191</v>
      </c>
      <c r="C17" s="225" t="str">
        <f t="shared" si="0"/>
        <v>Acute angle-closure glaucoma</v>
      </c>
      <c r="D17" s="225"/>
      <c r="E17" t="str">
        <f t="shared" si="1"/>
        <v>c_996</v>
      </c>
    </row>
    <row r="18" spans="1:7" ht="20">
      <c r="A18" t="s">
        <v>1171</v>
      </c>
      <c r="B18" s="225" t="s">
        <v>1192</v>
      </c>
      <c r="C18" s="225" t="str">
        <f t="shared" si="0"/>
        <v>Acute anticholinergic syndrome</v>
      </c>
      <c r="D18" s="225"/>
      <c r="E18" t="str">
        <f t="shared" si="1"/>
        <v>c_296</v>
      </c>
    </row>
    <row r="19" spans="1:7" ht="40">
      <c r="A19" t="s">
        <v>1176</v>
      </c>
      <c r="B19" s="225" t="s">
        <v>1193</v>
      </c>
      <c r="C19" s="225" t="str">
        <f t="shared" si="0"/>
        <v>Acute bacterial rhinosinusitis</v>
      </c>
      <c r="D19" s="225"/>
      <c r="E19" t="str">
        <f t="shared" si="1"/>
        <v>c_117</v>
      </c>
    </row>
    <row r="20" spans="1:7" ht="20">
      <c r="A20" t="s">
        <v>1176</v>
      </c>
      <c r="B20" s="225" t="s">
        <v>1194</v>
      </c>
      <c r="C20" s="225" t="str">
        <f t="shared" si="0"/>
        <v>Acute bronchitis</v>
      </c>
      <c r="D20" s="225"/>
      <c r="E20" t="str">
        <f t="shared" si="1"/>
        <v>c_72,</v>
      </c>
      <c r="F20" t="s">
        <v>299</v>
      </c>
      <c r="G20" t="s">
        <v>529</v>
      </c>
    </row>
    <row r="21" spans="1:7" ht="20">
      <c r="A21" t="s">
        <v>1176</v>
      </c>
      <c r="B21" s="225" t="s">
        <v>1195</v>
      </c>
      <c r="C21" s="225" t="str">
        <f t="shared" si="0"/>
        <v>Acute cannabinoid intoxication</v>
      </c>
      <c r="D21" s="225"/>
      <c r="E21" t="str">
        <f t="shared" si="1"/>
        <v>c_129</v>
      </c>
    </row>
    <row r="22" spans="1:7" ht="20">
      <c r="A22" t="s">
        <v>1171</v>
      </c>
      <c r="B22" s="225" t="s">
        <v>1196</v>
      </c>
      <c r="C22" s="225" t="str">
        <f t="shared" si="0"/>
        <v>Acute cholangitis</v>
      </c>
      <c r="D22" s="225"/>
      <c r="E22" t="str">
        <f t="shared" si="1"/>
        <v>c_130</v>
      </c>
    </row>
    <row r="23" spans="1:7" ht="30">
      <c r="A23" t="s">
        <v>1171</v>
      </c>
      <c r="B23" s="225" t="s">
        <v>1197</v>
      </c>
      <c r="C23" s="225" t="str">
        <f t="shared" si="0"/>
        <v>Acute cholinergic syndrome</v>
      </c>
      <c r="D23" s="225"/>
      <c r="E23" t="str">
        <f t="shared" si="1"/>
        <v>c_187</v>
      </c>
    </row>
    <row r="24" spans="1:7">
      <c r="A24" t="s">
        <v>1176</v>
      </c>
      <c r="B24" s="225" t="s">
        <v>1198</v>
      </c>
      <c r="C24" s="225" t="str">
        <f t="shared" si="0"/>
        <v>Acute cystitis</v>
      </c>
      <c r="D24" s="225"/>
      <c r="E24" t="str">
        <f t="shared" si="1"/>
        <v>c_184</v>
      </c>
    </row>
    <row r="25" spans="1:7">
      <c r="A25" t="s">
        <v>1171</v>
      </c>
      <c r="B25" s="225" t="s">
        <v>1199</v>
      </c>
      <c r="C25" s="225" t="str">
        <f t="shared" si="0"/>
        <v>Acute heart failure</v>
      </c>
      <c r="D25" s="225"/>
      <c r="E25" t="str">
        <f t="shared" si="1"/>
        <v>c_100</v>
      </c>
    </row>
    <row r="26" spans="1:7" ht="20">
      <c r="A26" t="s">
        <v>1176</v>
      </c>
      <c r="B26" s="225" t="s">
        <v>1200</v>
      </c>
      <c r="C26" s="225" t="str">
        <f t="shared" si="0"/>
        <v>Acute hepatitis B</v>
      </c>
      <c r="D26" s="225"/>
      <c r="E26" t="str">
        <f t="shared" si="1"/>
        <v>c_478</v>
      </c>
    </row>
    <row r="27" spans="1:7" ht="20">
      <c r="A27" t="s">
        <v>1176</v>
      </c>
      <c r="B27" s="225" t="s">
        <v>1201</v>
      </c>
      <c r="C27" s="225" t="str">
        <f t="shared" si="0"/>
        <v>Acute hepatitis C</v>
      </c>
      <c r="D27" s="225"/>
      <c r="E27" t="str">
        <f t="shared" si="1"/>
        <v>c_127</v>
      </c>
    </row>
    <row r="28" spans="1:7" ht="20">
      <c r="A28" t="s">
        <v>1176</v>
      </c>
      <c r="B28" s="225" t="s">
        <v>1202</v>
      </c>
      <c r="C28" s="225" t="str">
        <f t="shared" si="0"/>
        <v>Acute hypnotic toxicity</v>
      </c>
      <c r="D28" s="225"/>
      <c r="E28" t="str">
        <f t="shared" si="1"/>
        <v>c_191</v>
      </c>
    </row>
    <row r="29" spans="1:7" ht="20">
      <c r="A29" t="s">
        <v>1171</v>
      </c>
      <c r="B29" s="225" t="s">
        <v>1203</v>
      </c>
      <c r="C29" s="225" t="str">
        <f t="shared" si="0"/>
        <v>Acute intestinal ischemia</v>
      </c>
      <c r="D29" s="225"/>
      <c r="E29" t="str">
        <f t="shared" si="1"/>
        <v>c_697</v>
      </c>
    </row>
    <row r="30" spans="1:7" ht="20">
      <c r="A30" t="s">
        <v>1176</v>
      </c>
      <c r="B30" s="225" t="s">
        <v>1204</v>
      </c>
      <c r="C30" s="225" t="str">
        <f t="shared" si="0"/>
        <v>Acute laryngitis</v>
      </c>
      <c r="D30" s="225"/>
      <c r="E30" t="str">
        <f t="shared" si="1"/>
        <v>c_123</v>
      </c>
    </row>
    <row r="31" spans="1:7" ht="20">
      <c r="A31" t="s">
        <v>1176</v>
      </c>
      <c r="B31" s="225" t="s">
        <v>1205</v>
      </c>
      <c r="C31" s="225" t="str">
        <f t="shared" si="0"/>
        <v>Acute liver failure</v>
      </c>
      <c r="D31" s="225"/>
      <c r="E31" t="str">
        <f t="shared" si="1"/>
        <v>c_507</v>
      </c>
      <c r="F31" t="s">
        <v>299</v>
      </c>
      <c r="G31" t="s">
        <v>529</v>
      </c>
    </row>
    <row r="32" spans="1:7" ht="30">
      <c r="A32" t="s">
        <v>1176</v>
      </c>
      <c r="B32" s="225" t="s">
        <v>1206</v>
      </c>
      <c r="C32" s="225" t="str">
        <f t="shared" si="0"/>
        <v>Acute lower gastrointestinal hemorrhage</v>
      </c>
      <c r="D32" s="225"/>
      <c r="E32" t="str">
        <f t="shared" si="1"/>
        <v>c_705</v>
      </c>
      <c r="F32" t="s">
        <v>299</v>
      </c>
      <c r="G32" t="s">
        <v>529</v>
      </c>
    </row>
    <row r="33" spans="1:7" ht="20">
      <c r="A33" t="s">
        <v>1171</v>
      </c>
      <c r="B33" s="225" t="s">
        <v>1207</v>
      </c>
      <c r="C33" s="225" t="str">
        <f t="shared" si="0"/>
        <v>Acute lower limb ischemia</v>
      </c>
      <c r="D33" s="225"/>
      <c r="E33" t="str">
        <f t="shared" si="1"/>
        <v>c_109</v>
      </c>
    </row>
    <row r="34" spans="1:7" ht="20">
      <c r="A34" t="s">
        <v>1176</v>
      </c>
      <c r="B34" s="225" t="s">
        <v>1208</v>
      </c>
      <c r="C34" s="225" t="str">
        <f t="shared" si="0"/>
        <v>Acute lymphoblastic leukemia</v>
      </c>
      <c r="D34" s="225"/>
      <c r="E34" t="str">
        <f t="shared" si="1"/>
        <v>c_70,</v>
      </c>
      <c r="F34" t="s">
        <v>299</v>
      </c>
      <c r="G34" t="s">
        <v>529</v>
      </c>
    </row>
    <row r="35" spans="1:7" ht="20">
      <c r="A35" t="s">
        <v>1171</v>
      </c>
      <c r="B35" s="225" t="s">
        <v>1209</v>
      </c>
      <c r="C35" s="225" t="str">
        <f t="shared" si="0"/>
        <v>Acute mastoiditis</v>
      </c>
      <c r="D35" s="225"/>
      <c r="E35" t="str">
        <f t="shared" si="1"/>
        <v>c_526</v>
      </c>
    </row>
    <row r="36" spans="1:7" ht="20">
      <c r="A36" t="s">
        <v>1171</v>
      </c>
      <c r="B36" s="225" t="s">
        <v>1210</v>
      </c>
      <c r="C36" s="225" t="str">
        <f t="shared" si="0"/>
        <v>Acute myeloid leukemia</v>
      </c>
      <c r="D36" s="225"/>
      <c r="E36" t="str">
        <f t="shared" si="1"/>
        <v>c_71,</v>
      </c>
    </row>
    <row r="37" spans="1:7" ht="20">
      <c r="A37" t="s">
        <v>1176</v>
      </c>
      <c r="B37" s="225" t="s">
        <v>1211</v>
      </c>
      <c r="C37" s="225" t="str">
        <f t="shared" si="0"/>
        <v>Acute opioid toxicity</v>
      </c>
      <c r="D37" s="225"/>
      <c r="E37" t="str">
        <f t="shared" si="1"/>
        <v>c_193</v>
      </c>
      <c r="F37" t="s">
        <v>299</v>
      </c>
      <c r="G37" t="s">
        <v>529</v>
      </c>
    </row>
    <row r="38" spans="1:7" ht="20">
      <c r="A38" t="s">
        <v>1176</v>
      </c>
      <c r="B38" s="225" t="s">
        <v>1212</v>
      </c>
      <c r="C38" s="225" t="str">
        <f t="shared" si="0"/>
        <v>Acute otitis media</v>
      </c>
      <c r="D38" s="225"/>
      <c r="E38" t="str">
        <f t="shared" si="1"/>
        <v>c_130</v>
      </c>
    </row>
    <row r="39" spans="1:7" ht="20">
      <c r="A39" t="s">
        <v>1171</v>
      </c>
      <c r="B39" s="225" t="s">
        <v>1213</v>
      </c>
      <c r="C39" s="225" t="str">
        <f t="shared" si="0"/>
        <v>Acute pancreatitis</v>
      </c>
      <c r="D39" s="225"/>
      <c r="E39" t="str">
        <f t="shared" si="1"/>
        <v>c_73,</v>
      </c>
    </row>
    <row r="40" spans="1:7" ht="20">
      <c r="A40" t="s">
        <v>1176</v>
      </c>
      <c r="B40" s="225" t="s">
        <v>1214</v>
      </c>
      <c r="C40" s="225" t="str">
        <f t="shared" si="0"/>
        <v>Acute porphyria</v>
      </c>
      <c r="D40" s="225"/>
      <c r="E40" t="str">
        <f t="shared" si="1"/>
        <v>c_168</v>
      </c>
    </row>
    <row r="41" spans="1:7" ht="20">
      <c r="A41" t="s">
        <v>1171</v>
      </c>
      <c r="B41" s="225" t="s">
        <v>1215</v>
      </c>
      <c r="C41" s="225" t="str">
        <f t="shared" si="0"/>
        <v>Acute rheumatic fever</v>
      </c>
      <c r="D41" s="225"/>
      <c r="E41" t="str">
        <f t="shared" si="1"/>
        <v>c_331</v>
      </c>
    </row>
    <row r="42" spans="1:7" ht="30">
      <c r="A42" t="s">
        <v>1176</v>
      </c>
      <c r="B42" s="225" t="s">
        <v>1216</v>
      </c>
      <c r="C42" s="225" t="str">
        <f t="shared" si="0"/>
        <v>Acute stimulant overdose</v>
      </c>
      <c r="D42" s="225"/>
      <c r="E42" t="str">
        <f t="shared" si="1"/>
        <v>c_194</v>
      </c>
    </row>
    <row r="43" spans="1:7" ht="30">
      <c r="A43" t="s">
        <v>1176</v>
      </c>
      <c r="B43" s="225" t="s">
        <v>1217</v>
      </c>
      <c r="C43" s="225" t="str">
        <f t="shared" si="0"/>
        <v>Acute streptococcal pharyngitis</v>
      </c>
      <c r="D43" s="225"/>
      <c r="E43" t="str">
        <f t="shared" si="1"/>
        <v>c_249</v>
      </c>
      <c r="F43" t="s">
        <v>299</v>
      </c>
      <c r="G43" t="s">
        <v>529</v>
      </c>
    </row>
    <row r="44" spans="1:7" ht="20">
      <c r="A44" t="s">
        <v>1171</v>
      </c>
      <c r="B44" s="225" t="s">
        <v>1218</v>
      </c>
      <c r="C44" s="225" t="str">
        <f t="shared" si="0"/>
        <v>Acute stress reaction</v>
      </c>
      <c r="D44" s="225"/>
      <c r="E44" t="str">
        <f t="shared" si="1"/>
        <v>c_109</v>
      </c>
    </row>
    <row r="45" spans="1:7" ht="20">
      <c r="A45" t="s">
        <v>1171</v>
      </c>
      <c r="B45" s="225" t="s">
        <v>1219</v>
      </c>
      <c r="C45" s="225" t="str">
        <f t="shared" si="0"/>
        <v>Acute thyroiditis</v>
      </c>
      <c r="D45" s="225"/>
      <c r="E45" t="str">
        <f t="shared" si="1"/>
        <v>c_430</v>
      </c>
    </row>
    <row r="46" spans="1:7" ht="20">
      <c r="A46" t="s">
        <v>1176</v>
      </c>
      <c r="B46" s="225" t="s">
        <v>1220</v>
      </c>
      <c r="C46" s="225" t="str">
        <f t="shared" si="0"/>
        <v>Acute upper gastrointestinal bleeding</v>
      </c>
      <c r="D46" s="225"/>
      <c r="E46" t="str">
        <f t="shared" si="1"/>
        <v>c_703</v>
      </c>
      <c r="F46" t="s">
        <v>299</v>
      </c>
      <c r="G46" t="s">
        <v>529</v>
      </c>
    </row>
    <row r="47" spans="1:7" ht="20">
      <c r="A47" t="s">
        <v>1171</v>
      </c>
      <c r="B47" s="225" t="s">
        <v>1221</v>
      </c>
      <c r="C47" s="225" t="str">
        <f t="shared" si="0"/>
        <v>Acute upper limb ischemia</v>
      </c>
      <c r="D47" s="225"/>
      <c r="E47" t="str">
        <f t="shared" si="1"/>
        <v>c_109</v>
      </c>
    </row>
    <row r="48" spans="1:7">
      <c r="A48" t="s">
        <v>1176</v>
      </c>
      <c r="B48" s="225" t="s">
        <v>1222</v>
      </c>
      <c r="C48" s="225" t="str">
        <f t="shared" si="0"/>
        <v>Acute urticaria</v>
      </c>
      <c r="D48" s="225"/>
      <c r="E48" t="str">
        <f t="shared" si="1"/>
        <v>c_77,</v>
      </c>
    </row>
    <row r="49" spans="1:5" ht="30">
      <c r="A49" t="s">
        <v>1176</v>
      </c>
      <c r="B49" s="225" t="s">
        <v>1223</v>
      </c>
      <c r="C49" s="225" t="str">
        <f t="shared" si="0"/>
        <v>Acute viral pharyngitis</v>
      </c>
      <c r="D49" s="225"/>
      <c r="E49" t="str">
        <f t="shared" si="1"/>
        <v>c_121</v>
      </c>
    </row>
    <row r="50" spans="1:5" ht="40">
      <c r="A50" t="s">
        <v>1176</v>
      </c>
      <c r="B50" s="225" t="s">
        <v>1224</v>
      </c>
      <c r="C50" s="225" t="str">
        <f t="shared" si="0"/>
        <v>Acute viral rhinosinusitis</v>
      </c>
      <c r="D50" s="225"/>
      <c r="E50" t="str">
        <f t="shared" si="1"/>
        <v>c_116</v>
      </c>
    </row>
    <row r="51" spans="1:5" ht="20">
      <c r="A51" t="s">
        <v>1171</v>
      </c>
      <c r="B51" s="225" t="s">
        <v>1225</v>
      </c>
      <c r="C51" s="225" t="str">
        <f t="shared" si="0"/>
        <v>Addison's disease</v>
      </c>
      <c r="D51" s="225"/>
      <c r="E51" t="str">
        <f t="shared" si="1"/>
        <v>c_57,</v>
      </c>
    </row>
    <row r="52" spans="1:5">
      <c r="A52" t="s">
        <v>1171</v>
      </c>
      <c r="B52" s="225" t="s">
        <v>1226</v>
      </c>
      <c r="C52" s="225" t="str">
        <f t="shared" si="0"/>
        <v>Adenomyosis</v>
      </c>
      <c r="D52" s="225"/>
      <c r="E52" t="str">
        <f t="shared" si="1"/>
        <v>c_868</v>
      </c>
    </row>
    <row r="53" spans="1:5" ht="20">
      <c r="A53" t="s">
        <v>1176</v>
      </c>
      <c r="B53" s="225" t="s">
        <v>1227</v>
      </c>
      <c r="C53" s="225" t="str">
        <f t="shared" si="0"/>
        <v>Adenoviral enteritis</v>
      </c>
      <c r="D53" s="225"/>
      <c r="E53" t="str">
        <f t="shared" si="1"/>
        <v>c_129</v>
      </c>
    </row>
    <row r="54" spans="1:5" ht="30">
      <c r="A54" t="s">
        <v>1176</v>
      </c>
      <c r="B54" s="225" t="s">
        <v>1228</v>
      </c>
      <c r="C54" s="225" t="str">
        <f t="shared" si="0"/>
        <v>Adenoviral respiratory disease</v>
      </c>
      <c r="D54" s="225"/>
      <c r="E54" t="str">
        <f t="shared" si="1"/>
        <v>c_129</v>
      </c>
    </row>
    <row r="55" spans="1:5" ht="20">
      <c r="A55" t="s">
        <v>1171</v>
      </c>
      <c r="B55" s="225" t="s">
        <v>1229</v>
      </c>
      <c r="C55" s="225" t="str">
        <f t="shared" si="0"/>
        <v>Adhesive capsulitis of shoulder</v>
      </c>
      <c r="D55" s="225"/>
      <c r="E55" t="str">
        <f t="shared" si="1"/>
        <v>c_947</v>
      </c>
    </row>
    <row r="56" spans="1:5" ht="20">
      <c r="A56" t="s">
        <v>1176</v>
      </c>
      <c r="B56" s="225" t="s">
        <v>1230</v>
      </c>
      <c r="C56" s="225" t="str">
        <f t="shared" si="0"/>
        <v>Adjustment disorder</v>
      </c>
      <c r="D56" s="225"/>
      <c r="E56" t="str">
        <f t="shared" si="1"/>
        <v>c_270</v>
      </c>
    </row>
    <row r="57" spans="1:5" ht="20">
      <c r="A57" t="s">
        <v>1171</v>
      </c>
      <c r="B57" s="225" t="s">
        <v>1231</v>
      </c>
      <c r="C57" s="225" t="str">
        <f t="shared" si="0"/>
        <v>Adrenal cancer</v>
      </c>
      <c r="D57" s="225"/>
      <c r="E57" t="str">
        <f t="shared" si="1"/>
        <v>c_784</v>
      </c>
    </row>
    <row r="58" spans="1:5" ht="20">
      <c r="A58" t="s">
        <v>1176</v>
      </c>
      <c r="B58" s="225" t="s">
        <v>1232</v>
      </c>
      <c r="C58" s="225" t="str">
        <f t="shared" si="0"/>
        <v>Adverse event following immunization</v>
      </c>
      <c r="D58" s="225"/>
      <c r="E58" t="str">
        <f t="shared" si="1"/>
        <v>c_121</v>
      </c>
    </row>
    <row r="59" spans="1:5" ht="30">
      <c r="A59" t="s">
        <v>1171</v>
      </c>
      <c r="B59" s="225" t="s">
        <v>1233</v>
      </c>
      <c r="C59" s="225" t="str">
        <f t="shared" si="0"/>
        <v>African trypanosomiasis</v>
      </c>
      <c r="D59" s="225"/>
      <c r="E59" t="str">
        <f t="shared" si="1"/>
        <v>c_535</v>
      </c>
    </row>
    <row r="60" spans="1:5">
      <c r="A60" t="s">
        <v>1171</v>
      </c>
      <c r="B60" s="225" t="s">
        <v>1234</v>
      </c>
      <c r="C60" s="225" t="str">
        <f t="shared" si="0"/>
        <v>Agoraphobia</v>
      </c>
      <c r="D60" s="225"/>
      <c r="E60" t="str">
        <f t="shared" si="1"/>
        <v>c_366</v>
      </c>
    </row>
    <row r="61" spans="1:5" ht="20">
      <c r="A61" t="s">
        <v>1176</v>
      </c>
      <c r="B61" s="225" t="s">
        <v>1235</v>
      </c>
      <c r="C61" s="225" t="str">
        <f t="shared" si="0"/>
        <v>Alcohol poisoning</v>
      </c>
      <c r="D61" s="225"/>
      <c r="E61" t="str">
        <f t="shared" si="1"/>
        <v>c_667</v>
      </c>
    </row>
    <row r="62" spans="1:5" ht="30">
      <c r="A62" t="s">
        <v>1171</v>
      </c>
      <c r="B62" s="225" t="s">
        <v>1236</v>
      </c>
      <c r="C62" s="225" t="str">
        <f t="shared" si="0"/>
        <v>Alcohol withdrawal syndrome</v>
      </c>
      <c r="D62" s="225"/>
      <c r="E62" t="str">
        <f t="shared" si="1"/>
        <v>c_227</v>
      </c>
    </row>
    <row r="63" spans="1:5" ht="20">
      <c r="A63" t="s">
        <v>1171</v>
      </c>
      <c r="B63" s="225" t="s">
        <v>1237</v>
      </c>
      <c r="C63" s="225" t="str">
        <f t="shared" si="0"/>
        <v>Alcoholic cerebellar degeneration</v>
      </c>
      <c r="D63" s="225"/>
      <c r="E63" t="str">
        <f t="shared" si="1"/>
        <v>c_622</v>
      </c>
    </row>
    <row r="64" spans="1:5" ht="20">
      <c r="A64" t="s">
        <v>1171</v>
      </c>
      <c r="B64" s="225" t="s">
        <v>1238</v>
      </c>
      <c r="C64" s="225" t="str">
        <f t="shared" si="0"/>
        <v>Alcoholic liver disease</v>
      </c>
      <c r="D64" s="225"/>
      <c r="E64" t="str">
        <f t="shared" si="1"/>
        <v xml:space="preserve">c_6, </v>
      </c>
    </row>
    <row r="65" spans="1:7">
      <c r="A65" t="s">
        <v>1171</v>
      </c>
      <c r="B65" s="225" t="s">
        <v>1239</v>
      </c>
      <c r="C65" s="225" t="str">
        <f t="shared" si="0"/>
        <v>Alcoholism</v>
      </c>
      <c r="D65" s="225"/>
      <c r="E65" t="str">
        <f t="shared" si="1"/>
        <v xml:space="preserve">c_5, </v>
      </c>
    </row>
    <row r="66" spans="1:7" ht="30">
      <c r="A66" t="s">
        <v>1171</v>
      </c>
      <c r="B66" s="225" t="s">
        <v>1240</v>
      </c>
      <c r="C66" s="225" t="str">
        <f t="shared" ref="C66:C129" si="2">LEFT(B66,             (  FIND("(",B66)-2 )    )</f>
        <v>Allergic bronchopulmonary aspergillosis</v>
      </c>
      <c r="D66" s="225"/>
      <c r="E66" t="str">
        <f t="shared" ref="E66:E129" si="3">MID(B66,             (  FIND("(",B66)+1 ),           5           )</f>
        <v>c_578</v>
      </c>
    </row>
    <row r="67" spans="1:7" ht="20">
      <c r="A67" t="s">
        <v>1176</v>
      </c>
      <c r="B67" s="225" t="s">
        <v>1241</v>
      </c>
      <c r="C67" s="225" t="str">
        <f t="shared" si="2"/>
        <v>Allergic conjunctivitis</v>
      </c>
      <c r="D67" s="225"/>
      <c r="E67" t="str">
        <f t="shared" si="3"/>
        <v xml:space="preserve">c_3, </v>
      </c>
      <c r="G67" s="212"/>
    </row>
    <row r="68" spans="1:7" ht="20">
      <c r="A68" t="s">
        <v>1176</v>
      </c>
      <c r="B68" s="225" t="s">
        <v>1242</v>
      </c>
      <c r="C68" s="225" t="str">
        <f t="shared" si="2"/>
        <v>Allergic rhinitis</v>
      </c>
      <c r="D68" s="225"/>
      <c r="E68" t="str">
        <f t="shared" si="3"/>
        <v xml:space="preserve">c_4, </v>
      </c>
    </row>
    <row r="69" spans="1:7">
      <c r="A69" t="s">
        <v>1171</v>
      </c>
      <c r="B69" s="225" t="s">
        <v>1243</v>
      </c>
      <c r="C69" s="225" t="str">
        <f t="shared" si="2"/>
        <v>Alopecia</v>
      </c>
      <c r="D69" s="225"/>
      <c r="E69" t="str">
        <f t="shared" si="3"/>
        <v>c_802</v>
      </c>
    </row>
    <row r="70" spans="1:7" ht="20">
      <c r="A70" t="s">
        <v>1171</v>
      </c>
      <c r="B70" s="225" t="s">
        <v>1244</v>
      </c>
      <c r="C70" s="225" t="str">
        <f t="shared" si="2"/>
        <v>Alzheimer's disease</v>
      </c>
      <c r="D70" s="225"/>
      <c r="E70" t="str">
        <f t="shared" si="3"/>
        <v>c_16,</v>
      </c>
    </row>
    <row r="71" spans="1:7">
      <c r="A71" t="s">
        <v>1176</v>
      </c>
      <c r="B71" s="225" t="s">
        <v>1245</v>
      </c>
      <c r="C71" s="225" t="str">
        <f t="shared" si="2"/>
        <v>Amebiasis</v>
      </c>
      <c r="D71" s="225"/>
      <c r="E71" t="str">
        <f t="shared" si="3"/>
        <v>c_522</v>
      </c>
    </row>
    <row r="72" spans="1:7" ht="30">
      <c r="A72" t="s">
        <v>1176</v>
      </c>
      <c r="B72" s="225" t="s">
        <v>1246</v>
      </c>
      <c r="C72" s="225" t="str">
        <f t="shared" si="2"/>
        <v>American trypanosomiasis</v>
      </c>
      <c r="D72" s="225"/>
      <c r="E72" t="str">
        <f t="shared" si="3"/>
        <v>c_243</v>
      </c>
    </row>
    <row r="73" spans="1:7" ht="20">
      <c r="A73" t="s">
        <v>1171</v>
      </c>
      <c r="B73" s="225" t="s">
        <v>1247</v>
      </c>
      <c r="C73" s="225" t="str">
        <f t="shared" si="2"/>
        <v>Ampullary cancer</v>
      </c>
      <c r="D73" s="225"/>
      <c r="E73" t="str">
        <f t="shared" si="3"/>
        <v>c_874</v>
      </c>
      <c r="G73" s="212"/>
    </row>
    <row r="74" spans="1:7">
      <c r="A74" t="s">
        <v>1171</v>
      </c>
      <c r="B74" s="225" t="s">
        <v>1248</v>
      </c>
      <c r="C74" s="225" t="str">
        <f t="shared" si="2"/>
        <v>Amyloidosis</v>
      </c>
      <c r="D74" s="225"/>
      <c r="E74" t="str">
        <f t="shared" si="3"/>
        <v>c_291</v>
      </c>
    </row>
    <row r="75" spans="1:7" ht="20">
      <c r="A75" t="s">
        <v>1171</v>
      </c>
      <c r="B75" s="225" t="s">
        <v>1249</v>
      </c>
      <c r="C75" s="225" t="str">
        <f t="shared" si="2"/>
        <v>Amyotrophic lateral sclerosis</v>
      </c>
      <c r="D75" s="225"/>
      <c r="E75" t="str">
        <f t="shared" si="3"/>
        <v>c_396</v>
      </c>
      <c r="G75" s="212"/>
    </row>
    <row r="76" spans="1:7">
      <c r="A76" t="s">
        <v>1171</v>
      </c>
      <c r="B76" s="225" t="s">
        <v>1250</v>
      </c>
      <c r="C76" s="225" t="str">
        <f t="shared" si="2"/>
        <v>Anal cancer</v>
      </c>
      <c r="D76" s="225"/>
      <c r="E76" t="str">
        <f t="shared" si="3"/>
        <v>c_276</v>
      </c>
    </row>
    <row r="77" spans="1:7">
      <c r="A77" t="s">
        <v>1176</v>
      </c>
      <c r="B77" s="225" t="s">
        <v>1251</v>
      </c>
      <c r="C77" s="225" t="str">
        <f t="shared" si="2"/>
        <v>Anal fissure</v>
      </c>
      <c r="D77" s="225"/>
      <c r="E77" t="str">
        <f t="shared" si="3"/>
        <v>c_275</v>
      </c>
    </row>
    <row r="78" spans="1:7">
      <c r="A78" t="s">
        <v>1171</v>
      </c>
      <c r="B78" s="225" t="s">
        <v>1252</v>
      </c>
      <c r="C78" s="225" t="str">
        <f t="shared" si="2"/>
        <v>Anal fistula</v>
      </c>
      <c r="D78" s="225"/>
      <c r="E78" t="str">
        <f t="shared" si="3"/>
        <v>c_866</v>
      </c>
    </row>
    <row r="79" spans="1:7">
      <c r="A79" t="s">
        <v>1176</v>
      </c>
      <c r="B79" s="225" t="s">
        <v>1253</v>
      </c>
      <c r="C79" s="225" t="str">
        <f t="shared" si="2"/>
        <v>Anaphylaxis</v>
      </c>
      <c r="D79" s="225"/>
      <c r="E79" t="str">
        <f t="shared" si="3"/>
        <v>c_700</v>
      </c>
    </row>
    <row r="80" spans="1:7" ht="20">
      <c r="A80" t="s">
        <v>1171</v>
      </c>
      <c r="B80" s="225" t="s">
        <v>1254</v>
      </c>
      <c r="C80" s="225" t="str">
        <f t="shared" si="2"/>
        <v>Anemia of chronic disease</v>
      </c>
      <c r="D80" s="225"/>
      <c r="E80" t="str">
        <f t="shared" si="3"/>
        <v>c_372</v>
      </c>
    </row>
    <row r="81" spans="1:7">
      <c r="A81" t="s">
        <v>1176</v>
      </c>
      <c r="B81" s="225" t="s">
        <v>1255</v>
      </c>
      <c r="C81" s="225" t="str">
        <f t="shared" si="2"/>
        <v>Angioedema</v>
      </c>
      <c r="D81" s="225"/>
      <c r="E81" t="str">
        <f t="shared" si="3"/>
        <v>c_715</v>
      </c>
    </row>
    <row r="82" spans="1:7" ht="20">
      <c r="A82" t="s">
        <v>1176</v>
      </c>
      <c r="B82" s="225" t="s">
        <v>1256</v>
      </c>
      <c r="C82" s="225" t="str">
        <f t="shared" si="2"/>
        <v>Ankle contusion</v>
      </c>
      <c r="D82" s="225"/>
      <c r="E82" t="str">
        <f t="shared" si="3"/>
        <v>c_104</v>
      </c>
    </row>
    <row r="83" spans="1:7" ht="20">
      <c r="A83" t="s">
        <v>1176</v>
      </c>
      <c r="B83" s="225" t="s">
        <v>1257</v>
      </c>
      <c r="C83" s="225" t="str">
        <f t="shared" si="2"/>
        <v>Ankle joint dislocation</v>
      </c>
      <c r="D83" s="225"/>
      <c r="E83" t="str">
        <f t="shared" si="3"/>
        <v>c_102</v>
      </c>
    </row>
    <row r="84" spans="1:7" ht="20">
      <c r="A84" t="s">
        <v>1171</v>
      </c>
      <c r="B84" s="225" t="s">
        <v>1258</v>
      </c>
      <c r="C84" s="225" t="str">
        <f t="shared" si="2"/>
        <v>Ankle osteoarthritis</v>
      </c>
      <c r="D84" s="225"/>
      <c r="E84" t="str">
        <f t="shared" si="3"/>
        <v>c_222</v>
      </c>
    </row>
    <row r="85" spans="1:7" ht="20">
      <c r="A85" t="s">
        <v>1171</v>
      </c>
      <c r="B85" s="225" t="s">
        <v>1259</v>
      </c>
      <c r="C85" s="225" t="str">
        <f t="shared" si="2"/>
        <v>Ankylosing spondylitis</v>
      </c>
      <c r="D85" s="225"/>
      <c r="E85" t="str">
        <f t="shared" si="3"/>
        <v>c_149</v>
      </c>
    </row>
    <row r="86" spans="1:7" ht="20">
      <c r="A86" t="s">
        <v>1171</v>
      </c>
      <c r="B86" s="225" t="s">
        <v>1260</v>
      </c>
      <c r="C86" s="225" t="str">
        <f t="shared" si="2"/>
        <v>Anogenital warts</v>
      </c>
      <c r="D86" s="225"/>
      <c r="E86" t="str">
        <f t="shared" si="3"/>
        <v>c_12,</v>
      </c>
    </row>
    <row r="87" spans="1:7" ht="20">
      <c r="A87" t="s">
        <v>1176</v>
      </c>
      <c r="B87" s="225" t="s">
        <v>1261</v>
      </c>
      <c r="C87" s="225" t="str">
        <f t="shared" si="2"/>
        <v>Anorexia nervosa</v>
      </c>
      <c r="D87" s="225"/>
      <c r="E87" t="str">
        <f t="shared" si="3"/>
        <v xml:space="preserve">c_7, </v>
      </c>
    </row>
    <row r="88" spans="1:7" ht="20">
      <c r="A88" t="s">
        <v>1176</v>
      </c>
      <c r="B88" s="225" t="s">
        <v>1262</v>
      </c>
      <c r="C88" s="225" t="str">
        <f t="shared" si="2"/>
        <v>Antibiotic associated diarrhea</v>
      </c>
      <c r="D88" s="225"/>
      <c r="E88" t="str">
        <f t="shared" si="3"/>
        <v>c_708</v>
      </c>
    </row>
    <row r="89" spans="1:7" ht="20">
      <c r="A89" t="s">
        <v>1171</v>
      </c>
      <c r="B89" s="225" t="s">
        <v>1263</v>
      </c>
      <c r="C89" s="225" t="str">
        <f t="shared" si="2"/>
        <v>Antiphospholipid syndrome</v>
      </c>
      <c r="D89" s="225"/>
      <c r="E89" t="str">
        <f t="shared" si="3"/>
        <v>c_198</v>
      </c>
    </row>
    <row r="90" spans="1:7">
      <c r="A90" t="s">
        <v>1171</v>
      </c>
      <c r="B90" s="225" t="s">
        <v>1264</v>
      </c>
      <c r="C90" s="225" t="str">
        <f t="shared" si="2"/>
        <v>Anxiety disorder</v>
      </c>
      <c r="D90" s="225"/>
      <c r="E90" t="str">
        <f t="shared" si="3"/>
        <v>c_117</v>
      </c>
    </row>
    <row r="91" spans="1:7" ht="20">
      <c r="A91" t="s">
        <v>1171</v>
      </c>
      <c r="B91" s="225" t="s">
        <v>1265</v>
      </c>
      <c r="C91" s="225" t="str">
        <f t="shared" si="2"/>
        <v>Anxiety disorder with panic attacks</v>
      </c>
      <c r="D91" s="225"/>
      <c r="E91" t="str">
        <f t="shared" si="3"/>
        <v>c_183</v>
      </c>
    </row>
    <row r="92" spans="1:7" ht="20">
      <c r="A92" t="s">
        <v>1176</v>
      </c>
      <c r="B92" s="225" t="s">
        <v>1266</v>
      </c>
      <c r="C92" s="225" t="str">
        <f t="shared" si="2"/>
        <v>Aphthous stomatitis</v>
      </c>
      <c r="D92" s="225"/>
      <c r="E92" t="str">
        <f t="shared" si="3"/>
        <v>c_124</v>
      </c>
    </row>
    <row r="93" spans="1:7">
      <c r="A93" t="s">
        <v>1171</v>
      </c>
      <c r="B93" s="225" t="s">
        <v>1267</v>
      </c>
      <c r="C93" s="225" t="str">
        <f t="shared" si="2"/>
        <v>Aplastic anemia</v>
      </c>
      <c r="D93" s="225"/>
      <c r="E93" t="str">
        <f t="shared" si="3"/>
        <v>c_382</v>
      </c>
    </row>
    <row r="94" spans="1:7" ht="20">
      <c r="A94" t="s">
        <v>1176</v>
      </c>
      <c r="B94" s="225" t="s">
        <v>1268</v>
      </c>
      <c r="C94" s="225" t="str">
        <f t="shared" si="2"/>
        <v>Appendicitis</v>
      </c>
      <c r="D94" s="225"/>
      <c r="E94" t="str">
        <f t="shared" si="3"/>
        <v>c_132</v>
      </c>
      <c r="G94" s="212"/>
    </row>
    <row r="95" spans="1:7" ht="20">
      <c r="A95" t="s">
        <v>1176</v>
      </c>
      <c r="B95" s="225" t="s">
        <v>1269</v>
      </c>
      <c r="C95" s="225" t="str">
        <f t="shared" si="2"/>
        <v>Arm contusion</v>
      </c>
      <c r="D95" s="225"/>
      <c r="E95" t="str">
        <f t="shared" si="3"/>
        <v>c_103</v>
      </c>
    </row>
    <row r="96" spans="1:7">
      <c r="A96" t="s">
        <v>1176</v>
      </c>
      <c r="B96" s="225" t="s">
        <v>1270</v>
      </c>
      <c r="C96" s="225" t="str">
        <f t="shared" si="2"/>
        <v>Ascariasis</v>
      </c>
      <c r="D96" s="225"/>
      <c r="E96" t="str">
        <f t="shared" si="3"/>
        <v>c_289</v>
      </c>
    </row>
    <row r="97" spans="1:7" ht="20">
      <c r="A97" t="s">
        <v>1176</v>
      </c>
      <c r="B97" s="225" t="s">
        <v>1271</v>
      </c>
      <c r="C97" s="225" t="str">
        <f t="shared" si="2"/>
        <v>Asthma</v>
      </c>
      <c r="D97" s="225"/>
      <c r="E97" t="str">
        <f t="shared" si="3"/>
        <v xml:space="preserve">c_8, </v>
      </c>
    </row>
    <row r="98" spans="1:7" ht="30">
      <c r="A98" t="s">
        <v>1176</v>
      </c>
      <c r="B98" s="225" t="s">
        <v>1272</v>
      </c>
      <c r="C98" s="225" t="str">
        <f t="shared" si="2"/>
        <v>Asthma exacerbation</v>
      </c>
      <c r="D98" s="225"/>
      <c r="E98" t="str">
        <f t="shared" si="3"/>
        <v>c_972</v>
      </c>
    </row>
    <row r="99" spans="1:7">
      <c r="A99" t="s">
        <v>1176</v>
      </c>
      <c r="B99" s="225" t="s">
        <v>1273</v>
      </c>
      <c r="C99" s="225" t="str">
        <f t="shared" si="2"/>
        <v>Atopic dermatitis</v>
      </c>
      <c r="D99" s="225"/>
      <c r="E99" t="str">
        <f t="shared" si="3"/>
        <v xml:space="preserve">c_2, </v>
      </c>
    </row>
    <row r="100" spans="1:7">
      <c r="A100" t="s">
        <v>1171</v>
      </c>
      <c r="B100" s="225" t="s">
        <v>1274</v>
      </c>
      <c r="C100" s="225" t="str">
        <f t="shared" si="2"/>
        <v>Atrial fibrillation</v>
      </c>
      <c r="D100" s="225"/>
      <c r="E100" t="str">
        <f t="shared" si="3"/>
        <v>c_48,</v>
      </c>
    </row>
    <row r="101" spans="1:7" ht="20">
      <c r="A101" t="s">
        <v>1171</v>
      </c>
      <c r="B101" s="225" t="s">
        <v>1275</v>
      </c>
      <c r="C101" s="225" t="str">
        <f t="shared" si="2"/>
        <v>Atrophic vaginitis</v>
      </c>
      <c r="D101" s="225"/>
      <c r="E101" t="str">
        <f t="shared" si="3"/>
        <v>c_928</v>
      </c>
    </row>
    <row r="102" spans="1:7" ht="20">
      <c r="A102" t="s">
        <v>1176</v>
      </c>
      <c r="B102" s="225" t="s">
        <v>1276</v>
      </c>
      <c r="C102" s="225" t="str">
        <f t="shared" si="2"/>
        <v>Attention deficit hyperactivity disorder</v>
      </c>
      <c r="D102" s="225"/>
      <c r="E102" t="str">
        <f t="shared" si="3"/>
        <v>c_581</v>
      </c>
    </row>
    <row r="103" spans="1:7" ht="20">
      <c r="A103" t="s">
        <v>1176</v>
      </c>
      <c r="B103" s="225" t="s">
        <v>1277</v>
      </c>
      <c r="C103" s="225" t="str">
        <f t="shared" si="2"/>
        <v>Atypical pneumonia</v>
      </c>
      <c r="D103" s="225"/>
      <c r="E103" t="str">
        <f t="shared" si="3"/>
        <v>c_111</v>
      </c>
    </row>
    <row r="104" spans="1:7" ht="40">
      <c r="A104" t="s">
        <v>1176</v>
      </c>
      <c r="B104" s="225" t="s">
        <v>1278</v>
      </c>
      <c r="C104" s="225" t="str">
        <f t="shared" si="2"/>
        <v>Autism spectrum disorder</v>
      </c>
      <c r="D104" s="225"/>
      <c r="E104" t="str">
        <f t="shared" si="3"/>
        <v>c_863</v>
      </c>
    </row>
    <row r="105" spans="1:7" ht="20">
      <c r="A105" t="s">
        <v>1171</v>
      </c>
      <c r="B105" s="225" t="s">
        <v>1279</v>
      </c>
      <c r="C105" s="225" t="str">
        <f t="shared" si="2"/>
        <v>Autoimmune hepatitis</v>
      </c>
      <c r="D105" s="225"/>
      <c r="E105" t="str">
        <f t="shared" si="3"/>
        <v>c_485</v>
      </c>
    </row>
    <row r="106" spans="1:7" ht="20">
      <c r="A106" t="s">
        <v>1176</v>
      </c>
      <c r="B106" s="225" t="s">
        <v>1280</v>
      </c>
      <c r="C106" s="225" t="str">
        <f t="shared" si="2"/>
        <v>Back and pelvis contusion</v>
      </c>
      <c r="D106" s="225"/>
      <c r="E106" t="str">
        <f t="shared" si="3"/>
        <v>c_105</v>
      </c>
    </row>
    <row r="107" spans="1:7" ht="30">
      <c r="A107" t="s">
        <v>1176</v>
      </c>
      <c r="B107" s="225" t="s">
        <v>1281</v>
      </c>
      <c r="C107" s="225" t="str">
        <f t="shared" si="2"/>
        <v>Bacterial gastroenteritis</v>
      </c>
      <c r="D107" s="225"/>
      <c r="E107" t="str">
        <f t="shared" si="3"/>
        <v>c_107</v>
      </c>
    </row>
    <row r="108" spans="1:7" ht="20">
      <c r="A108" t="s">
        <v>1176</v>
      </c>
      <c r="B108" s="225" t="s">
        <v>1282</v>
      </c>
      <c r="C108" s="225" t="str">
        <f t="shared" si="2"/>
        <v>Bacterial meningitis</v>
      </c>
      <c r="D108" s="225"/>
      <c r="E108" t="str">
        <f t="shared" si="3"/>
        <v>c_563</v>
      </c>
      <c r="G108" s="212"/>
    </row>
    <row r="109" spans="1:7" ht="20">
      <c r="A109" t="s">
        <v>1176</v>
      </c>
      <c r="B109" s="225" t="s">
        <v>1283</v>
      </c>
      <c r="C109" s="225" t="str">
        <f t="shared" si="2"/>
        <v>Bacterial vaginitis</v>
      </c>
      <c r="D109" s="225"/>
      <c r="E109" t="str">
        <f t="shared" si="3"/>
        <v>c_128</v>
      </c>
    </row>
    <row r="110" spans="1:7">
      <c r="A110" t="s">
        <v>1176</v>
      </c>
      <c r="B110" s="225" t="s">
        <v>1284</v>
      </c>
      <c r="C110" s="225" t="str">
        <f t="shared" si="2"/>
        <v>Baker's cyst</v>
      </c>
      <c r="D110" s="225"/>
      <c r="E110" t="str">
        <f t="shared" si="3"/>
        <v>c_910</v>
      </c>
    </row>
    <row r="111" spans="1:7" ht="20">
      <c r="A111" t="s">
        <v>1176</v>
      </c>
      <c r="B111" s="225" t="s">
        <v>1285</v>
      </c>
      <c r="C111" s="225" t="str">
        <f t="shared" si="2"/>
        <v>Balanoposthitis</v>
      </c>
      <c r="D111" s="225"/>
      <c r="E111" t="str">
        <f t="shared" si="3"/>
        <v>c_134</v>
      </c>
    </row>
    <row r="112" spans="1:7" ht="20">
      <c r="A112" t="s">
        <v>1171</v>
      </c>
      <c r="B112" s="225" t="s">
        <v>1286</v>
      </c>
      <c r="C112" s="225" t="str">
        <f t="shared" si="2"/>
        <v>Bartholin's abscess</v>
      </c>
      <c r="D112" s="225"/>
      <c r="E112" t="str">
        <f t="shared" si="3"/>
        <v>c_751</v>
      </c>
    </row>
    <row r="113" spans="1:7" ht="20">
      <c r="A113" t="s">
        <v>1171</v>
      </c>
      <c r="B113" s="225" t="s">
        <v>1287</v>
      </c>
      <c r="C113" s="225" t="str">
        <f t="shared" si="2"/>
        <v>Bartholin's cyst</v>
      </c>
      <c r="D113" s="225"/>
      <c r="E113" t="str">
        <f t="shared" si="3"/>
        <v>c_110</v>
      </c>
    </row>
    <row r="114" spans="1:7">
      <c r="A114" t="s">
        <v>1176</v>
      </c>
      <c r="B114" s="225" t="s">
        <v>1288</v>
      </c>
      <c r="C114" s="225" t="str">
        <f t="shared" si="2"/>
        <v>Beeturia</v>
      </c>
      <c r="D114" s="225"/>
      <c r="E114" t="str">
        <f t="shared" si="3"/>
        <v>c_120</v>
      </c>
    </row>
    <row r="115" spans="1:7" ht="20">
      <c r="A115" t="s">
        <v>1171</v>
      </c>
      <c r="B115" s="225" t="s">
        <v>1289</v>
      </c>
      <c r="C115" s="225" t="str">
        <f t="shared" si="2"/>
        <v>Behçet's disease</v>
      </c>
      <c r="D115" s="225"/>
      <c r="E115" t="str">
        <f t="shared" si="3"/>
        <v>c_531</v>
      </c>
    </row>
    <row r="116" spans="1:7" ht="20">
      <c r="A116" t="s">
        <v>1171</v>
      </c>
      <c r="B116" s="225" t="s">
        <v>1290</v>
      </c>
      <c r="C116" s="225" t="str">
        <f t="shared" si="2"/>
        <v>Benign paroxysmal positional vertigo</v>
      </c>
      <c r="D116" s="225"/>
      <c r="E116" t="str">
        <f t="shared" si="3"/>
        <v>c_871</v>
      </c>
    </row>
    <row r="117" spans="1:7" ht="20">
      <c r="A117" t="s">
        <v>1171</v>
      </c>
      <c r="B117" s="225" t="s">
        <v>1291</v>
      </c>
      <c r="C117" s="225" t="str">
        <f t="shared" si="2"/>
        <v>Benign prostatic hyperplasia</v>
      </c>
      <c r="D117" s="225"/>
      <c r="E117" t="str">
        <f t="shared" si="3"/>
        <v>c_81,</v>
      </c>
    </row>
    <row r="118" spans="1:7" ht="20">
      <c r="A118" t="s">
        <v>1171</v>
      </c>
      <c r="B118" s="225" t="s">
        <v>1292</v>
      </c>
      <c r="C118" s="225" t="str">
        <f t="shared" si="2"/>
        <v>Binge eating disorder</v>
      </c>
      <c r="D118" s="225"/>
      <c r="E118" t="str">
        <f t="shared" si="3"/>
        <v>c_132</v>
      </c>
    </row>
    <row r="119" spans="1:7">
      <c r="A119" t="s">
        <v>1171</v>
      </c>
      <c r="B119" s="225" t="s">
        <v>1293</v>
      </c>
      <c r="C119" s="225" t="str">
        <f t="shared" si="2"/>
        <v>Bipolar disorder</v>
      </c>
      <c r="D119" s="225"/>
      <c r="E119" t="str">
        <f t="shared" si="3"/>
        <v>c_273</v>
      </c>
    </row>
    <row r="120" spans="1:7">
      <c r="A120" t="s">
        <v>1171</v>
      </c>
      <c r="B120" s="225" t="s">
        <v>1294</v>
      </c>
      <c r="C120" s="225" t="str">
        <f t="shared" si="2"/>
        <v>Bladder cancer</v>
      </c>
      <c r="D120" s="225"/>
      <c r="E120" t="str">
        <f t="shared" si="3"/>
        <v>c_185</v>
      </c>
    </row>
    <row r="121" spans="1:7">
      <c r="A121" t="s">
        <v>1176</v>
      </c>
      <c r="B121" s="225" t="s">
        <v>1295</v>
      </c>
      <c r="C121" s="225" t="str">
        <f t="shared" si="2"/>
        <v>Blepharitis</v>
      </c>
      <c r="D121" s="225"/>
      <c r="E121" t="str">
        <f t="shared" si="3"/>
        <v>c_769</v>
      </c>
    </row>
    <row r="122" spans="1:7" ht="20">
      <c r="A122" t="s">
        <v>1176</v>
      </c>
      <c r="B122" s="225" t="s">
        <v>1296</v>
      </c>
      <c r="C122" s="225" t="str">
        <f t="shared" si="2"/>
        <v>Bloating after certain types of food</v>
      </c>
      <c r="D122" s="225"/>
      <c r="E122" t="str">
        <f t="shared" si="3"/>
        <v>c_124</v>
      </c>
    </row>
    <row r="123" spans="1:7" ht="30">
      <c r="A123" t="s">
        <v>1176</v>
      </c>
      <c r="B123" s="225" t="s">
        <v>1297</v>
      </c>
      <c r="C123" s="225" t="str">
        <f t="shared" si="2"/>
        <v>Blunt abdominal trauma</v>
      </c>
      <c r="D123" s="225"/>
      <c r="E123" t="str">
        <f t="shared" si="3"/>
        <v>c_109</v>
      </c>
    </row>
    <row r="124" spans="1:7" ht="20">
      <c r="A124" t="s">
        <v>1176</v>
      </c>
      <c r="B124" s="225" t="s">
        <v>1298</v>
      </c>
      <c r="C124" s="225" t="str">
        <f t="shared" si="2"/>
        <v>Bone neoplasm</v>
      </c>
      <c r="D124" s="225"/>
      <c r="E124" t="str">
        <f t="shared" si="3"/>
        <v>c_118</v>
      </c>
    </row>
    <row r="125" spans="1:7">
      <c r="A125" t="s">
        <v>1171</v>
      </c>
      <c r="B125" s="225" t="s">
        <v>1299</v>
      </c>
      <c r="C125" s="225" t="str">
        <f t="shared" si="2"/>
        <v>Botulism</v>
      </c>
      <c r="D125" s="225"/>
      <c r="E125" t="str">
        <f t="shared" si="3"/>
        <v>c_432</v>
      </c>
    </row>
    <row r="126" spans="1:7" ht="20">
      <c r="A126" t="s">
        <v>1171</v>
      </c>
      <c r="B126" s="225" t="s">
        <v>1300</v>
      </c>
      <c r="C126" s="225" t="str">
        <f t="shared" si="2"/>
        <v>Brain abscess</v>
      </c>
      <c r="D126" s="225"/>
      <c r="E126" t="str">
        <f t="shared" si="3"/>
        <v>c_680</v>
      </c>
    </row>
    <row r="127" spans="1:7" ht="20">
      <c r="A127" t="s">
        <v>1171</v>
      </c>
      <c r="B127" s="225" t="s">
        <v>1301</v>
      </c>
      <c r="C127" s="225" t="str">
        <f t="shared" si="2"/>
        <v>Brain tumour</v>
      </c>
      <c r="D127" s="225"/>
      <c r="E127" t="str">
        <f t="shared" si="3"/>
        <v>c_333</v>
      </c>
    </row>
    <row r="128" spans="1:7" ht="20">
      <c r="A128" t="s">
        <v>1176</v>
      </c>
      <c r="B128" s="225" t="s">
        <v>1302</v>
      </c>
      <c r="C128" s="225" t="str">
        <f t="shared" si="2"/>
        <v>Braincase fracture</v>
      </c>
      <c r="D128" s="225"/>
      <c r="E128" t="str">
        <f t="shared" si="3"/>
        <v>c_101</v>
      </c>
      <c r="F128" t="s">
        <v>299</v>
      </c>
      <c r="G128" t="s">
        <v>529</v>
      </c>
    </row>
    <row r="129" spans="1:7" ht="30">
      <c r="A129" t="s">
        <v>1176</v>
      </c>
      <c r="B129" s="225" t="s">
        <v>1303</v>
      </c>
      <c r="C129" s="225" t="str">
        <f t="shared" si="2"/>
        <v>Breast asymmetry in adolescence</v>
      </c>
      <c r="D129" s="225"/>
      <c r="E129" t="str">
        <f t="shared" si="3"/>
        <v>c_112</v>
      </c>
    </row>
    <row r="130" spans="1:7">
      <c r="A130" t="s">
        <v>1171</v>
      </c>
      <c r="B130" s="225" t="s">
        <v>1304</v>
      </c>
      <c r="C130" s="225" t="str">
        <f t="shared" ref="C130:C193" si="4">LEFT(B130,             (  FIND("(",B130)-2 )    )</f>
        <v>Breast cancer</v>
      </c>
      <c r="D130" s="225"/>
      <c r="E130" t="str">
        <f t="shared" ref="E130:E193" si="5">MID(B130,             (  FIND("(",B130)+1 ),           5           )</f>
        <v>c_93,</v>
      </c>
    </row>
    <row r="131" spans="1:7">
      <c r="A131" t="s">
        <v>1171</v>
      </c>
      <c r="B131" s="225" t="s">
        <v>1305</v>
      </c>
      <c r="C131" s="225" t="str">
        <f t="shared" si="4"/>
        <v>Brucellosis</v>
      </c>
      <c r="D131" s="225"/>
      <c r="E131" t="str">
        <f t="shared" si="5"/>
        <v>c_235</v>
      </c>
    </row>
    <row r="132" spans="1:7">
      <c r="A132" t="s">
        <v>1176</v>
      </c>
      <c r="B132" s="225" t="s">
        <v>1306</v>
      </c>
      <c r="C132" s="225" t="str">
        <f t="shared" si="4"/>
        <v>Bruxism</v>
      </c>
      <c r="D132" s="225"/>
      <c r="E132" t="str">
        <f t="shared" si="5"/>
        <v>c_999</v>
      </c>
    </row>
    <row r="133" spans="1:7" ht="20">
      <c r="A133" t="s">
        <v>1171</v>
      </c>
      <c r="B133" s="225" t="s">
        <v>1307</v>
      </c>
      <c r="C133" s="225" t="str">
        <f t="shared" si="4"/>
        <v>Budd-Chiari syndrome</v>
      </c>
      <c r="D133" s="225"/>
      <c r="E133" t="str">
        <f t="shared" si="5"/>
        <v>c_524</v>
      </c>
    </row>
    <row r="134" spans="1:7" ht="20">
      <c r="A134" t="s">
        <v>1176</v>
      </c>
      <c r="B134" s="225" t="s">
        <v>1308</v>
      </c>
      <c r="C134" s="225" t="str">
        <f t="shared" si="4"/>
        <v>Bulimia nervosa</v>
      </c>
      <c r="D134" s="225"/>
      <c r="E134" t="str">
        <f t="shared" si="5"/>
        <v>c_14,</v>
      </c>
    </row>
    <row r="135" spans="1:7" ht="30">
      <c r="A135" t="s">
        <v>1176</v>
      </c>
      <c r="B135" s="225" t="s">
        <v>1309</v>
      </c>
      <c r="C135" s="225" t="str">
        <f t="shared" si="4"/>
        <v>Burn</v>
      </c>
      <c r="D135" s="225"/>
      <c r="E135" t="str">
        <f t="shared" si="5"/>
        <v>c_845</v>
      </c>
    </row>
    <row r="136" spans="1:7">
      <c r="A136" t="s">
        <v>1171</v>
      </c>
      <c r="B136" s="225" t="s">
        <v>1310</v>
      </c>
      <c r="C136" s="225" t="str">
        <f t="shared" si="4"/>
        <v>Bursitis</v>
      </c>
      <c r="D136" s="225"/>
      <c r="E136" t="str">
        <f t="shared" si="5"/>
        <v>c_712</v>
      </c>
    </row>
    <row r="137" spans="1:7" ht="20">
      <c r="A137" t="s">
        <v>1176</v>
      </c>
      <c r="B137" s="225" t="s">
        <v>1311</v>
      </c>
      <c r="C137" s="225" t="str">
        <f t="shared" si="4"/>
        <v>COVID-19</v>
      </c>
      <c r="D137" s="225"/>
      <c r="E137" t="str">
        <f t="shared" si="5"/>
        <v>c_110</v>
      </c>
    </row>
    <row r="138" spans="1:7" ht="30">
      <c r="A138" t="s">
        <v>1176</v>
      </c>
      <c r="B138" s="225" t="s">
        <v>1312</v>
      </c>
      <c r="C138" s="225" t="str">
        <f t="shared" si="4"/>
        <v>Carbon monoxide poisoning</v>
      </c>
      <c r="D138" s="225"/>
      <c r="E138" t="str">
        <f t="shared" si="5"/>
        <v>c_161</v>
      </c>
    </row>
    <row r="139" spans="1:7" ht="20">
      <c r="A139" t="s">
        <v>1171</v>
      </c>
      <c r="B139" s="225" t="s">
        <v>1313</v>
      </c>
      <c r="C139" s="225" t="str">
        <f t="shared" si="4"/>
        <v>Carcinoid syndrome</v>
      </c>
      <c r="D139" s="225"/>
      <c r="E139" t="str">
        <f t="shared" si="5"/>
        <v>c_415</v>
      </c>
    </row>
    <row r="140" spans="1:7" ht="20">
      <c r="A140" t="s">
        <v>1171</v>
      </c>
      <c r="B140" s="225" t="s">
        <v>1314</v>
      </c>
      <c r="C140" s="225" t="str">
        <f t="shared" si="4"/>
        <v>Cardiac syncope</v>
      </c>
      <c r="D140" s="225"/>
      <c r="E140" t="str">
        <f t="shared" si="5"/>
        <v>c_121</v>
      </c>
    </row>
    <row r="141" spans="1:7" ht="20">
      <c r="A141" t="s">
        <v>1176</v>
      </c>
      <c r="B141" s="225" t="s">
        <v>1315</v>
      </c>
      <c r="C141" s="225" t="str">
        <f t="shared" si="4"/>
        <v>Cardiac tamponade</v>
      </c>
      <c r="D141" s="225"/>
      <c r="E141" t="str">
        <f t="shared" si="5"/>
        <v>c_649</v>
      </c>
      <c r="G141" s="212"/>
    </row>
    <row r="142" spans="1:7" ht="20">
      <c r="A142" t="s">
        <v>1171</v>
      </c>
      <c r="B142" s="225" t="s">
        <v>1316</v>
      </c>
      <c r="C142" s="225" t="str">
        <f t="shared" si="4"/>
        <v>Cardiogenic shock</v>
      </c>
      <c r="D142" s="225"/>
      <c r="E142" t="str">
        <f t="shared" si="5"/>
        <v>c_677</v>
      </c>
    </row>
    <row r="143" spans="1:7" ht="20">
      <c r="A143" t="s">
        <v>1171</v>
      </c>
      <c r="B143" s="225" t="s">
        <v>1317</v>
      </c>
      <c r="C143" s="225" t="str">
        <f t="shared" si="4"/>
        <v>Carotid artery dissection</v>
      </c>
      <c r="D143" s="225"/>
      <c r="E143" t="str">
        <f t="shared" si="5"/>
        <v>c_381</v>
      </c>
      <c r="G143" s="212"/>
    </row>
    <row r="144" spans="1:7" ht="20">
      <c r="A144" t="s">
        <v>1171</v>
      </c>
      <c r="B144" s="225" t="s">
        <v>1318</v>
      </c>
      <c r="C144" s="225" t="str">
        <f t="shared" si="4"/>
        <v>Carpal tunnel syndrome</v>
      </c>
      <c r="D144" s="225"/>
      <c r="E144" t="str">
        <f t="shared" si="5"/>
        <v>c_212</v>
      </c>
      <c r="G144" s="212"/>
    </row>
    <row r="145" spans="1:7" ht="20">
      <c r="A145" t="s">
        <v>1176</v>
      </c>
      <c r="B145" s="225" t="s">
        <v>1319</v>
      </c>
      <c r="C145" s="225" t="str">
        <f t="shared" si="4"/>
        <v>Cat-scratch disease</v>
      </c>
      <c r="D145" s="225"/>
      <c r="E145" t="str">
        <f t="shared" si="5"/>
        <v>c_242</v>
      </c>
      <c r="F145" t="s">
        <v>299</v>
      </c>
      <c r="G145" t="s">
        <v>529</v>
      </c>
    </row>
    <row r="146" spans="1:7">
      <c r="A146" t="s">
        <v>1171</v>
      </c>
      <c r="B146" s="225" t="s">
        <v>1320</v>
      </c>
      <c r="C146" s="225" t="str">
        <f t="shared" si="4"/>
        <v>Cataract</v>
      </c>
      <c r="D146" s="225"/>
      <c r="E146" t="str">
        <f t="shared" si="5"/>
        <v>c_176</v>
      </c>
      <c r="G146" s="212"/>
    </row>
    <row r="147" spans="1:7" ht="20">
      <c r="A147" t="s">
        <v>1171</v>
      </c>
      <c r="B147" s="225" t="s">
        <v>1321</v>
      </c>
      <c r="C147" s="225" t="str">
        <f t="shared" si="4"/>
        <v>Cauda equina syndrome</v>
      </c>
      <c r="D147" s="225"/>
      <c r="E147" t="str">
        <f t="shared" si="5"/>
        <v>c_112</v>
      </c>
    </row>
    <row r="148" spans="1:7" ht="20">
      <c r="A148" t="s">
        <v>1176</v>
      </c>
      <c r="B148" s="225" t="s">
        <v>1322</v>
      </c>
      <c r="C148" s="225" t="str">
        <f t="shared" si="4"/>
        <v>Cavernous sinus thrombosis</v>
      </c>
      <c r="D148" s="225"/>
      <c r="E148" t="str">
        <f t="shared" si="5"/>
        <v>c_614</v>
      </c>
    </row>
    <row r="149" spans="1:7">
      <c r="A149" t="s">
        <v>1176</v>
      </c>
      <c r="B149" s="225" t="s">
        <v>1323</v>
      </c>
      <c r="C149" s="225" t="str">
        <f t="shared" si="4"/>
        <v>Celiac disease</v>
      </c>
      <c r="D149" s="225"/>
      <c r="E149" t="str">
        <f t="shared" si="5"/>
        <v>c_15,</v>
      </c>
    </row>
    <row r="150" spans="1:7" ht="20">
      <c r="A150" t="s">
        <v>1171</v>
      </c>
      <c r="B150" s="225" t="s">
        <v>1324</v>
      </c>
      <c r="C150" s="225" t="str">
        <f t="shared" si="4"/>
        <v>Cerebellar stroke</v>
      </c>
      <c r="D150" s="225"/>
      <c r="E150" t="str">
        <f t="shared" si="5"/>
        <v>c_379</v>
      </c>
    </row>
    <row r="151" spans="1:7" ht="20">
      <c r="A151" t="s">
        <v>1171</v>
      </c>
      <c r="B151" s="225" t="s">
        <v>1325</v>
      </c>
      <c r="C151" s="225" t="str">
        <f t="shared" si="4"/>
        <v>Cerebellopontine angle syndrome</v>
      </c>
      <c r="D151" s="225"/>
      <c r="E151" t="str">
        <f t="shared" si="5"/>
        <v>c_471</v>
      </c>
    </row>
    <row r="152" spans="1:7" ht="30">
      <c r="A152" t="s">
        <v>1171</v>
      </c>
      <c r="B152" s="225" t="s">
        <v>1326</v>
      </c>
      <c r="C152" s="225" t="str">
        <f t="shared" si="4"/>
        <v>Cervical acceleration-deceleration syndrome</v>
      </c>
      <c r="D152" s="225"/>
      <c r="E152" t="str">
        <f t="shared" si="5"/>
        <v>c_899</v>
      </c>
    </row>
    <row r="153" spans="1:7">
      <c r="A153" t="s">
        <v>1171</v>
      </c>
      <c r="B153" s="225" t="s">
        <v>1327</v>
      </c>
      <c r="C153" s="225" t="str">
        <f t="shared" si="4"/>
        <v>Cervical cancer</v>
      </c>
      <c r="D153" s="225"/>
      <c r="E153" t="str">
        <f t="shared" si="5"/>
        <v>c_96,</v>
      </c>
    </row>
    <row r="154" spans="1:7" ht="30">
      <c r="A154" t="s">
        <v>1171</v>
      </c>
      <c r="B154" s="225" t="s">
        <v>1328</v>
      </c>
      <c r="C154" s="225" t="str">
        <f t="shared" si="4"/>
        <v>Cervical radiculopathy</v>
      </c>
      <c r="D154" s="225"/>
      <c r="E154" t="str">
        <f t="shared" si="5"/>
        <v>c_110</v>
      </c>
    </row>
    <row r="155" spans="1:7" ht="20">
      <c r="A155" t="s">
        <v>1176</v>
      </c>
      <c r="B155" s="225" t="s">
        <v>1329</v>
      </c>
      <c r="C155" s="225" t="str">
        <f t="shared" si="4"/>
        <v>Cervical strain</v>
      </c>
      <c r="D155" s="225"/>
      <c r="E155" t="str">
        <f t="shared" si="5"/>
        <v>c_975</v>
      </c>
    </row>
    <row r="156" spans="1:7" ht="30">
      <c r="A156" t="s">
        <v>1171</v>
      </c>
      <c r="B156" s="225" t="s">
        <v>1330</v>
      </c>
      <c r="C156" s="225" t="str">
        <f t="shared" si="4"/>
        <v>Cervical vertebra fracture</v>
      </c>
      <c r="D156" s="225"/>
      <c r="E156" t="str">
        <f t="shared" si="5"/>
        <v>c_102</v>
      </c>
    </row>
    <row r="157" spans="1:7">
      <c r="A157" t="s">
        <v>1171</v>
      </c>
      <c r="B157" s="225" t="s">
        <v>1331</v>
      </c>
      <c r="C157" s="225" t="str">
        <f t="shared" si="4"/>
        <v>Cervicitis</v>
      </c>
      <c r="D157" s="225"/>
      <c r="E157" t="str">
        <f t="shared" si="5"/>
        <v>c_129</v>
      </c>
    </row>
    <row r="158" spans="1:7">
      <c r="A158" t="s">
        <v>1176</v>
      </c>
      <c r="B158" s="225" t="s">
        <v>1332</v>
      </c>
      <c r="C158" s="225" t="str">
        <f t="shared" si="4"/>
        <v>Chalazion</v>
      </c>
      <c r="D158" s="225"/>
      <c r="E158" t="str">
        <f t="shared" si="5"/>
        <v>c_171</v>
      </c>
    </row>
    <row r="159" spans="1:7" ht="30">
      <c r="A159" t="s">
        <v>1171</v>
      </c>
      <c r="B159" s="225" t="s">
        <v>1333</v>
      </c>
      <c r="C159" s="225" t="str">
        <f t="shared" si="4"/>
        <v>Chest pain, unspecified</v>
      </c>
      <c r="D159" s="225"/>
      <c r="E159" t="str">
        <f t="shared" si="5"/>
        <v>c_976</v>
      </c>
    </row>
    <row r="160" spans="1:7">
      <c r="A160" t="s">
        <v>1176</v>
      </c>
      <c r="B160" s="225" t="s">
        <v>1334</v>
      </c>
      <c r="C160" s="225" t="str">
        <f t="shared" si="4"/>
        <v>Chickenpox</v>
      </c>
      <c r="D160" s="225"/>
      <c r="E160" t="str">
        <f t="shared" si="5"/>
        <v>c_68,</v>
      </c>
    </row>
    <row r="161" spans="1:5" ht="20">
      <c r="A161" t="s">
        <v>1171</v>
      </c>
      <c r="B161" s="225" t="s">
        <v>1335</v>
      </c>
      <c r="C161" s="225" t="str">
        <f t="shared" si="4"/>
        <v>Chikungunya virus infection</v>
      </c>
      <c r="D161" s="225"/>
      <c r="E161" t="str">
        <f t="shared" si="5"/>
        <v>c_902</v>
      </c>
    </row>
    <row r="162" spans="1:5" ht="20">
      <c r="A162" t="s">
        <v>1171</v>
      </c>
      <c r="B162" s="225" t="s">
        <v>1336</v>
      </c>
      <c r="C162" s="225" t="str">
        <f t="shared" si="4"/>
        <v>Chlamydial genitourinary infection</v>
      </c>
      <c r="D162" s="225"/>
      <c r="E162" t="str">
        <f t="shared" si="5"/>
        <v>c_110</v>
      </c>
    </row>
    <row r="163" spans="1:5">
      <c r="A163" t="s">
        <v>1176</v>
      </c>
      <c r="B163" s="225" t="s">
        <v>1337</v>
      </c>
      <c r="C163" s="225" t="str">
        <f t="shared" si="4"/>
        <v>Cholecystitis</v>
      </c>
      <c r="D163" s="225"/>
      <c r="E163" t="str">
        <f t="shared" si="5"/>
        <v>c_215</v>
      </c>
    </row>
    <row r="164" spans="1:5" ht="20">
      <c r="A164" t="s">
        <v>1171</v>
      </c>
      <c r="B164" s="225" t="s">
        <v>1338</v>
      </c>
      <c r="C164" s="225" t="str">
        <f t="shared" si="4"/>
        <v>Cholecystolithiasis</v>
      </c>
      <c r="D164" s="225"/>
      <c r="E164" t="str">
        <f t="shared" si="5"/>
        <v>c_38,</v>
      </c>
    </row>
    <row r="165" spans="1:5" ht="20">
      <c r="A165" t="s">
        <v>1176</v>
      </c>
      <c r="B165" s="225" t="s">
        <v>1339</v>
      </c>
      <c r="C165" s="225" t="str">
        <f t="shared" si="4"/>
        <v>Choledocholithiasis</v>
      </c>
      <c r="D165" s="225"/>
      <c r="E165" t="str">
        <f t="shared" si="5"/>
        <v>c_952</v>
      </c>
    </row>
    <row r="166" spans="1:5">
      <c r="A166" t="s">
        <v>1171</v>
      </c>
      <c r="B166" s="225" t="s">
        <v>1340</v>
      </c>
      <c r="C166" s="225" t="str">
        <f t="shared" si="4"/>
        <v>Cholera</v>
      </c>
      <c r="D166" s="225"/>
      <c r="E166" t="str">
        <f t="shared" si="5"/>
        <v>c_254</v>
      </c>
    </row>
    <row r="167" spans="1:5" ht="20">
      <c r="A167" t="s">
        <v>1171</v>
      </c>
      <c r="B167" s="225" t="s">
        <v>1341</v>
      </c>
      <c r="C167" s="225" t="str">
        <f t="shared" si="4"/>
        <v>Cholestasis of pregnancy</v>
      </c>
      <c r="D167" s="225"/>
      <c r="E167" t="str">
        <f t="shared" si="5"/>
        <v>c_107</v>
      </c>
    </row>
    <row r="168" spans="1:5" ht="20">
      <c r="A168" t="s">
        <v>1176</v>
      </c>
      <c r="B168" s="225" t="s">
        <v>1342</v>
      </c>
      <c r="C168" s="225" t="str">
        <f t="shared" si="4"/>
        <v>Cholesteatoma</v>
      </c>
      <c r="D168" s="225"/>
      <c r="E168" t="str">
        <f t="shared" si="5"/>
        <v>c_132</v>
      </c>
    </row>
    <row r="169" spans="1:5" ht="20">
      <c r="A169" t="s">
        <v>1171</v>
      </c>
      <c r="B169" s="225" t="s">
        <v>1343</v>
      </c>
      <c r="C169" s="225" t="str">
        <f t="shared" si="4"/>
        <v>Chronic cannabinoid use</v>
      </c>
      <c r="D169" s="225"/>
      <c r="E169" t="str">
        <f t="shared" si="5"/>
        <v>c_282</v>
      </c>
    </row>
    <row r="170" spans="1:5" ht="20">
      <c r="A170" t="s">
        <v>1176</v>
      </c>
      <c r="B170" s="225" t="s">
        <v>1344</v>
      </c>
      <c r="C170" s="225" t="str">
        <f t="shared" si="4"/>
        <v>Chronic constipation</v>
      </c>
      <c r="D170" s="225"/>
      <c r="E170" t="str">
        <f t="shared" si="5"/>
        <v>c_674</v>
      </c>
    </row>
    <row r="171" spans="1:5" ht="30">
      <c r="A171" t="s">
        <v>1176</v>
      </c>
      <c r="B171" s="225" t="s">
        <v>1345</v>
      </c>
      <c r="C171" s="225" t="str">
        <f t="shared" si="4"/>
        <v>Chronic fatigue syndrome</v>
      </c>
      <c r="D171" s="225"/>
      <c r="E171" t="str">
        <f t="shared" si="5"/>
        <v>c_668</v>
      </c>
    </row>
    <row r="172" spans="1:5" ht="20">
      <c r="A172" t="s">
        <v>1171</v>
      </c>
      <c r="B172" s="225" t="s">
        <v>1346</v>
      </c>
      <c r="C172" s="225" t="str">
        <f t="shared" si="4"/>
        <v>Chronic heart failure</v>
      </c>
      <c r="D172" s="225"/>
      <c r="E172" t="str">
        <f t="shared" si="5"/>
        <v>c_100</v>
      </c>
    </row>
    <row r="173" spans="1:5" ht="20">
      <c r="A173" t="s">
        <v>1171</v>
      </c>
      <c r="B173" s="225" t="s">
        <v>1347</v>
      </c>
      <c r="C173" s="225" t="str">
        <f t="shared" si="4"/>
        <v>Chronic heart failure exacerbation</v>
      </c>
      <c r="D173" s="225"/>
      <c r="E173" t="str">
        <f t="shared" si="5"/>
        <v>c_129</v>
      </c>
    </row>
    <row r="174" spans="1:5" ht="20">
      <c r="A174" t="s">
        <v>1171</v>
      </c>
      <c r="B174" s="225" t="s">
        <v>1348</v>
      </c>
      <c r="C174" s="225" t="str">
        <f t="shared" si="4"/>
        <v>Chronic intestinal ischemia</v>
      </c>
      <c r="D174" s="225"/>
      <c r="E174" t="str">
        <f t="shared" si="5"/>
        <v>c_494</v>
      </c>
    </row>
    <row r="175" spans="1:5" ht="20">
      <c r="A175" t="s">
        <v>1171</v>
      </c>
      <c r="B175" s="225" t="s">
        <v>1349</v>
      </c>
      <c r="C175" s="225" t="str">
        <f t="shared" si="4"/>
        <v>Chronic kidney disease</v>
      </c>
      <c r="D175" s="225"/>
      <c r="E175" t="str">
        <f t="shared" si="5"/>
        <v>c_180</v>
      </c>
    </row>
    <row r="176" spans="1:5" ht="20">
      <c r="A176" t="s">
        <v>1171</v>
      </c>
      <c r="B176" s="225" t="s">
        <v>1350</v>
      </c>
      <c r="C176" s="225" t="str">
        <f t="shared" si="4"/>
        <v>Chronic lymphocytic leukemia</v>
      </c>
      <c r="D176" s="225"/>
      <c r="E176" t="str">
        <f t="shared" si="5"/>
        <v>c_82,</v>
      </c>
    </row>
    <row r="177" spans="1:7" ht="20">
      <c r="A177" t="s">
        <v>1171</v>
      </c>
      <c r="B177" s="225" t="s">
        <v>1351</v>
      </c>
      <c r="C177" s="225" t="str">
        <f t="shared" si="4"/>
        <v>Chronic myelogenous leukemia</v>
      </c>
      <c r="D177" s="225"/>
      <c r="E177" t="str">
        <f t="shared" si="5"/>
        <v>c_83,</v>
      </c>
    </row>
    <row r="178" spans="1:7" ht="30">
      <c r="A178" t="s">
        <v>1171</v>
      </c>
      <c r="B178" s="225" t="s">
        <v>1352</v>
      </c>
      <c r="C178" s="225" t="str">
        <f t="shared" si="4"/>
        <v>Chronic obstructive pulmonary disease</v>
      </c>
      <c r="D178" s="225"/>
      <c r="E178" t="str">
        <f t="shared" si="5"/>
        <v>c_76,</v>
      </c>
    </row>
    <row r="179" spans="1:7" ht="30">
      <c r="A179" t="s">
        <v>1171</v>
      </c>
      <c r="B179" s="225" t="s">
        <v>1353</v>
      </c>
      <c r="C179" s="225" t="str">
        <f t="shared" si="4"/>
        <v>Chronic obstructive pulmonary disease exacerbation</v>
      </c>
      <c r="D179" s="225"/>
      <c r="E179" t="str">
        <f t="shared" si="5"/>
        <v>c_973</v>
      </c>
    </row>
    <row r="180" spans="1:7" ht="20">
      <c r="A180" t="s">
        <v>1171</v>
      </c>
      <c r="B180" s="225" t="s">
        <v>1354</v>
      </c>
      <c r="C180" s="225" t="str">
        <f t="shared" si="4"/>
        <v>Chronic pancreatitis</v>
      </c>
      <c r="D180" s="225"/>
      <c r="E180" t="str">
        <f t="shared" si="5"/>
        <v>c_86,</v>
      </c>
    </row>
    <row r="181" spans="1:7" ht="30">
      <c r="A181" t="s">
        <v>1176</v>
      </c>
      <c r="B181" s="225" t="s">
        <v>1355</v>
      </c>
      <c r="C181" s="225" t="str">
        <f t="shared" si="4"/>
        <v>Chronic sinusitis</v>
      </c>
      <c r="D181" s="225"/>
      <c r="E181" t="str">
        <f t="shared" si="5"/>
        <v>c_269</v>
      </c>
    </row>
    <row r="182" spans="1:7" ht="20">
      <c r="A182" t="s">
        <v>1176</v>
      </c>
      <c r="B182" s="225" t="s">
        <v>1356</v>
      </c>
      <c r="C182" s="225" t="str">
        <f t="shared" si="4"/>
        <v>Chronic tonsillitis</v>
      </c>
      <c r="D182" s="225"/>
      <c r="E182" t="str">
        <f t="shared" si="5"/>
        <v>c_669</v>
      </c>
    </row>
    <row r="183" spans="1:7" ht="20">
      <c r="A183" t="s">
        <v>1176</v>
      </c>
      <c r="B183" s="225" t="s">
        <v>1357</v>
      </c>
      <c r="C183" s="225" t="str">
        <f t="shared" si="4"/>
        <v>Chronic urticaria</v>
      </c>
      <c r="D183" s="225"/>
      <c r="E183" t="str">
        <f t="shared" si="5"/>
        <v>c_111</v>
      </c>
    </row>
    <row r="184" spans="1:7" ht="20">
      <c r="A184" t="s">
        <v>1171</v>
      </c>
      <c r="B184" s="225" t="s">
        <v>1358</v>
      </c>
      <c r="C184" s="225" t="str">
        <f t="shared" si="4"/>
        <v>Chronic venous insufficiency</v>
      </c>
      <c r="D184" s="225"/>
      <c r="E184" t="str">
        <f t="shared" si="5"/>
        <v>c_84,</v>
      </c>
    </row>
    <row r="185" spans="1:7" ht="20">
      <c r="A185" t="s">
        <v>1171</v>
      </c>
      <c r="B185" s="225" t="s">
        <v>1359</v>
      </c>
      <c r="C185" s="225" t="str">
        <f t="shared" si="4"/>
        <v>Churg-Strauss syndrome</v>
      </c>
      <c r="D185" s="225"/>
      <c r="E185" t="str">
        <f t="shared" si="5"/>
        <v>c_267</v>
      </c>
    </row>
    <row r="186" spans="1:7" ht="20">
      <c r="A186" t="s">
        <v>1171</v>
      </c>
      <c r="B186" s="225" t="s">
        <v>1360</v>
      </c>
      <c r="C186" s="225" t="str">
        <f t="shared" si="4"/>
        <v>Cirrhosis of the liver</v>
      </c>
      <c r="D186" s="225"/>
      <c r="E186" t="str">
        <f t="shared" si="5"/>
        <v>c_503</v>
      </c>
    </row>
    <row r="187" spans="1:7" ht="20">
      <c r="A187" t="s">
        <v>1176</v>
      </c>
      <c r="B187" s="225" t="s">
        <v>1361</v>
      </c>
      <c r="C187" s="225" t="str">
        <f t="shared" si="4"/>
        <v>Clavicle fracture</v>
      </c>
      <c r="D187" s="225"/>
      <c r="E187" t="str">
        <f t="shared" si="5"/>
        <v>c_105</v>
      </c>
    </row>
    <row r="188" spans="1:7" ht="30">
      <c r="A188" t="s">
        <v>1171</v>
      </c>
      <c r="B188" s="225" t="s">
        <v>1362</v>
      </c>
      <c r="C188" s="225" t="str">
        <f t="shared" si="4"/>
        <v>Clostridium difficile-associated disease</v>
      </c>
      <c r="D188" s="225"/>
      <c r="E188" t="str">
        <f t="shared" si="5"/>
        <v>c_704</v>
      </c>
    </row>
    <row r="189" spans="1:7" ht="20">
      <c r="A189" t="s">
        <v>1176</v>
      </c>
      <c r="B189" s="225" t="s">
        <v>1363</v>
      </c>
      <c r="C189" s="225" t="str">
        <f t="shared" si="4"/>
        <v>Cluster headaches</v>
      </c>
      <c r="D189" s="225"/>
      <c r="E189" t="str">
        <f t="shared" si="5"/>
        <v>c_39,</v>
      </c>
      <c r="G189" s="212"/>
    </row>
    <row r="190" spans="1:7">
      <c r="A190" t="s">
        <v>1171</v>
      </c>
      <c r="B190" s="225" t="s">
        <v>1364</v>
      </c>
      <c r="C190" s="225" t="str">
        <f t="shared" si="4"/>
        <v>Cold urticaria</v>
      </c>
      <c r="D190" s="225"/>
      <c r="E190" t="str">
        <f t="shared" si="5"/>
        <v>c_837</v>
      </c>
    </row>
    <row r="191" spans="1:7" ht="20">
      <c r="A191" t="s">
        <v>1171</v>
      </c>
      <c r="B191" s="225" t="s">
        <v>1365</v>
      </c>
      <c r="C191" s="225" t="str">
        <f t="shared" si="4"/>
        <v>Colon cancer</v>
      </c>
      <c r="D191" s="225"/>
      <c r="E191" t="str">
        <f t="shared" si="5"/>
        <v>c_90,</v>
      </c>
    </row>
    <row r="192" spans="1:7">
      <c r="A192" t="s">
        <v>1176</v>
      </c>
      <c r="B192" s="225" t="s">
        <v>1366</v>
      </c>
      <c r="C192" s="225" t="str">
        <f t="shared" si="4"/>
        <v>Common cold</v>
      </c>
      <c r="D192" s="225"/>
      <c r="E192" t="str">
        <f t="shared" si="5"/>
        <v>c_87,</v>
      </c>
    </row>
    <row r="193" spans="1:5" ht="20">
      <c r="A193" t="s">
        <v>1171</v>
      </c>
      <c r="B193" s="225" t="s">
        <v>1367</v>
      </c>
      <c r="C193" s="225" t="str">
        <f t="shared" si="4"/>
        <v>Complicated ovarian cyst</v>
      </c>
      <c r="D193" s="225"/>
      <c r="E193" t="str">
        <f t="shared" si="5"/>
        <v>c_126</v>
      </c>
    </row>
    <row r="194" spans="1:5">
      <c r="A194" t="s">
        <v>1176</v>
      </c>
      <c r="B194" s="225" t="s">
        <v>1368</v>
      </c>
      <c r="C194" s="225" t="str">
        <f t="shared" ref="C194:C257" si="6">LEFT(B194,             (  FIND("(",B194)-2 )    )</f>
        <v>Concussion</v>
      </c>
      <c r="D194" s="225"/>
      <c r="E194" t="str">
        <f t="shared" ref="E194:E257" si="7">MID(B194,             (  FIND("(",B194)+1 ),           5           )</f>
        <v>c_672</v>
      </c>
    </row>
    <row r="195" spans="1:5" ht="20">
      <c r="A195" t="s">
        <v>1176</v>
      </c>
      <c r="B195" s="225" t="s">
        <v>1369</v>
      </c>
      <c r="C195" s="225" t="str">
        <f t="shared" si="6"/>
        <v>Conduct disorder</v>
      </c>
      <c r="D195" s="225"/>
      <c r="E195" t="str">
        <f t="shared" si="7"/>
        <v>c_117</v>
      </c>
    </row>
    <row r="196" spans="1:5" ht="30">
      <c r="A196" t="s">
        <v>1176</v>
      </c>
      <c r="B196" s="225" t="s">
        <v>1370</v>
      </c>
      <c r="C196" s="225" t="str">
        <f t="shared" si="6"/>
        <v>Conjunctivitis</v>
      </c>
      <c r="D196" s="225"/>
      <c r="E196" t="str">
        <f t="shared" si="7"/>
        <v>c_172</v>
      </c>
    </row>
    <row r="197" spans="1:5" ht="20">
      <c r="A197" t="s">
        <v>1171</v>
      </c>
      <c r="B197" s="225" t="s">
        <v>1371</v>
      </c>
      <c r="C197" s="225" t="str">
        <f t="shared" si="6"/>
        <v>Conn's syndrome</v>
      </c>
      <c r="D197" s="225"/>
      <c r="E197" t="str">
        <f t="shared" si="7"/>
        <v>c_449</v>
      </c>
    </row>
    <row r="198" spans="1:5" ht="20">
      <c r="A198" t="s">
        <v>1171</v>
      </c>
      <c r="B198" s="225" t="s">
        <v>1372</v>
      </c>
      <c r="C198" s="225" t="str">
        <f t="shared" si="6"/>
        <v>Constipation, unspecified</v>
      </c>
      <c r="D198" s="225"/>
      <c r="E198" t="str">
        <f t="shared" si="7"/>
        <v>c_124</v>
      </c>
    </row>
    <row r="199" spans="1:5" ht="20">
      <c r="A199" t="s">
        <v>1176</v>
      </c>
      <c r="B199" s="225" t="s">
        <v>1373</v>
      </c>
      <c r="C199" s="225" t="str">
        <f t="shared" si="6"/>
        <v>Contact dermatitis</v>
      </c>
      <c r="D199" s="225"/>
      <c r="E199" t="str">
        <f t="shared" si="7"/>
        <v>c_670</v>
      </c>
    </row>
    <row r="200" spans="1:5" ht="20">
      <c r="A200" t="s">
        <v>1176</v>
      </c>
      <c r="B200" s="225" t="s">
        <v>1374</v>
      </c>
      <c r="C200" s="225" t="str">
        <f t="shared" si="6"/>
        <v>Corneal abrasion</v>
      </c>
      <c r="D200" s="225"/>
      <c r="E200" t="str">
        <f t="shared" si="7"/>
        <v>c_174</v>
      </c>
    </row>
    <row r="201" spans="1:5" ht="20">
      <c r="A201" t="s">
        <v>1171</v>
      </c>
      <c r="B201" s="225" t="s">
        <v>1375</v>
      </c>
      <c r="C201" s="225" t="str">
        <f t="shared" si="6"/>
        <v>Corneal ulceration</v>
      </c>
      <c r="D201" s="225"/>
      <c r="E201" t="str">
        <f t="shared" si="7"/>
        <v>c_175</v>
      </c>
    </row>
    <row r="202" spans="1:5" ht="20">
      <c r="A202" t="s">
        <v>1176</v>
      </c>
      <c r="B202" s="225" t="s">
        <v>1376</v>
      </c>
      <c r="C202" s="225" t="str">
        <f t="shared" si="6"/>
        <v>Corns and callosities</v>
      </c>
      <c r="D202" s="225"/>
      <c r="E202" t="str">
        <f t="shared" si="7"/>
        <v>c_847</v>
      </c>
    </row>
    <row r="203" spans="1:5" ht="20">
      <c r="A203" t="s">
        <v>1176</v>
      </c>
      <c r="B203" s="225" t="s">
        <v>1377</v>
      </c>
      <c r="C203" s="225" t="str">
        <f t="shared" si="6"/>
        <v>Costochondritis</v>
      </c>
      <c r="D203" s="225"/>
      <c r="E203" t="str">
        <f t="shared" si="7"/>
        <v>c_746</v>
      </c>
    </row>
    <row r="204" spans="1:5" ht="20">
      <c r="A204" t="s">
        <v>1171</v>
      </c>
      <c r="B204" s="225" t="s">
        <v>1378</v>
      </c>
      <c r="C204" s="225" t="str">
        <f t="shared" si="6"/>
        <v>Cough, unspecified</v>
      </c>
      <c r="D204" s="225"/>
      <c r="E204" t="str">
        <f t="shared" si="7"/>
        <v>c_971</v>
      </c>
    </row>
    <row r="205" spans="1:5">
      <c r="A205" t="s">
        <v>1176</v>
      </c>
      <c r="B205" s="225" t="s">
        <v>1379</v>
      </c>
      <c r="C205" s="225" t="str">
        <f t="shared" si="6"/>
        <v>Crohn's disease</v>
      </c>
      <c r="D205" s="225"/>
      <c r="E205" t="str">
        <f t="shared" si="7"/>
        <v>c_17,</v>
      </c>
    </row>
    <row r="206" spans="1:5" ht="30">
      <c r="A206" t="s">
        <v>1176</v>
      </c>
      <c r="B206" s="225" t="s">
        <v>1380</v>
      </c>
      <c r="C206" s="225" t="str">
        <f t="shared" si="6"/>
        <v>Crohn's disease exacerbation</v>
      </c>
      <c r="D206" s="225"/>
      <c r="E206" t="str">
        <f t="shared" si="7"/>
        <v>c_120</v>
      </c>
    </row>
    <row r="207" spans="1:5" ht="20">
      <c r="A207" t="s">
        <v>1176</v>
      </c>
      <c r="B207" s="225" t="s">
        <v>1381</v>
      </c>
      <c r="C207" s="225" t="str">
        <f t="shared" si="6"/>
        <v>Cruciate ligament injury</v>
      </c>
      <c r="D207" s="225"/>
      <c r="E207" t="str">
        <f t="shared" si="7"/>
        <v>c_811</v>
      </c>
    </row>
    <row r="208" spans="1:5" ht="20">
      <c r="A208" t="s">
        <v>1171</v>
      </c>
      <c r="B208" s="225" t="s">
        <v>1382</v>
      </c>
      <c r="C208" s="225" t="str">
        <f t="shared" si="6"/>
        <v>Cushing's syndrome</v>
      </c>
      <c r="D208" s="225"/>
      <c r="E208" t="str">
        <f t="shared" si="7"/>
        <v>c_141</v>
      </c>
    </row>
    <row r="209" spans="1:7" ht="20">
      <c r="A209" t="s">
        <v>1171</v>
      </c>
      <c r="B209" s="225" t="s">
        <v>1383</v>
      </c>
      <c r="C209" s="225" t="str">
        <f t="shared" si="6"/>
        <v>Cutaneous cyst</v>
      </c>
      <c r="D209" s="225"/>
      <c r="E209" t="str">
        <f t="shared" si="7"/>
        <v>c_820</v>
      </c>
    </row>
    <row r="210" spans="1:7">
      <c r="A210" t="s">
        <v>1176</v>
      </c>
      <c r="B210" s="225" t="s">
        <v>1384</v>
      </c>
      <c r="C210" s="225" t="str">
        <f t="shared" si="6"/>
        <v>Cystic fibrosis</v>
      </c>
      <c r="D210" s="225"/>
      <c r="E210" t="str">
        <f t="shared" si="7"/>
        <v>c_188</v>
      </c>
    </row>
    <row r="211" spans="1:7">
      <c r="A211" t="s">
        <v>1171</v>
      </c>
      <c r="B211" s="225" t="s">
        <v>1385</v>
      </c>
      <c r="C211" s="225" t="str">
        <f t="shared" si="6"/>
        <v>Cysticercosis</v>
      </c>
      <c r="D211" s="225"/>
      <c r="E211" t="str">
        <f t="shared" si="7"/>
        <v>c_434</v>
      </c>
    </row>
    <row r="212" spans="1:7" ht="20">
      <c r="A212" t="s">
        <v>1171</v>
      </c>
      <c r="B212" s="225" t="s">
        <v>1386</v>
      </c>
      <c r="C212" s="225" t="str">
        <f t="shared" si="6"/>
        <v>De Quervain syndrome</v>
      </c>
      <c r="D212" s="225"/>
      <c r="E212" t="str">
        <f t="shared" si="7"/>
        <v>c_927</v>
      </c>
    </row>
    <row r="213" spans="1:7" ht="20">
      <c r="A213" t="s">
        <v>1171</v>
      </c>
      <c r="B213" s="225" t="s">
        <v>1387</v>
      </c>
      <c r="C213" s="225" t="str">
        <f t="shared" si="6"/>
        <v>De Quervain's thyroiditis</v>
      </c>
      <c r="D213" s="225"/>
      <c r="E213" t="str">
        <f t="shared" si="7"/>
        <v>c_431</v>
      </c>
    </row>
    <row r="214" spans="1:7" ht="20">
      <c r="A214" t="s">
        <v>1176</v>
      </c>
      <c r="B214" s="225" t="s">
        <v>1388</v>
      </c>
      <c r="C214" s="225" t="str">
        <f t="shared" si="6"/>
        <v>Death cap poisoning</v>
      </c>
      <c r="D214" s="225"/>
      <c r="E214" t="str">
        <f t="shared" si="7"/>
        <v>c_303</v>
      </c>
      <c r="F214" t="s">
        <v>299</v>
      </c>
      <c r="G214" t="s">
        <v>529</v>
      </c>
    </row>
    <row r="215" spans="1:7" ht="20">
      <c r="A215" t="s">
        <v>1171</v>
      </c>
      <c r="B215" s="225" t="s">
        <v>1389</v>
      </c>
      <c r="C215" s="225" t="str">
        <f t="shared" si="6"/>
        <v>Decompression sickness</v>
      </c>
      <c r="D215" s="225"/>
      <c r="E215" t="str">
        <f t="shared" si="7"/>
        <v>c_891</v>
      </c>
    </row>
    <row r="216" spans="1:7" ht="20">
      <c r="A216" t="s">
        <v>1171</v>
      </c>
      <c r="B216" s="225" t="s">
        <v>1390</v>
      </c>
      <c r="C216" s="225" t="str">
        <f t="shared" si="6"/>
        <v>Deep vein thrombosis</v>
      </c>
      <c r="D216" s="225"/>
      <c r="E216" t="str">
        <f t="shared" si="7"/>
        <v>c_148</v>
      </c>
    </row>
    <row r="217" spans="1:7" ht="40">
      <c r="A217" t="s">
        <v>1171</v>
      </c>
      <c r="B217" s="225" t="s">
        <v>1391</v>
      </c>
      <c r="C217" s="225" t="str">
        <f t="shared" si="6"/>
        <v>Degenerative disc disease of the cervical spine</v>
      </c>
      <c r="D217" s="225"/>
      <c r="E217" t="str">
        <f t="shared" si="7"/>
        <v>c_576</v>
      </c>
      <c r="G217" s="212"/>
    </row>
    <row r="218" spans="1:7" ht="40">
      <c r="A218" t="s">
        <v>1171</v>
      </c>
      <c r="B218" s="225" t="s">
        <v>1392</v>
      </c>
      <c r="C218" s="225" t="str">
        <f t="shared" si="6"/>
        <v>Degenerative disc disease of the lumbar and sacral spine</v>
      </c>
      <c r="D218" s="225"/>
      <c r="E218" t="str">
        <f t="shared" si="7"/>
        <v>c_30,</v>
      </c>
    </row>
    <row r="219" spans="1:7" ht="40">
      <c r="A219" t="s">
        <v>1171</v>
      </c>
      <c r="B219" s="225" t="s">
        <v>1393</v>
      </c>
      <c r="C219" s="225" t="str">
        <f t="shared" si="6"/>
        <v>Degenerative disc disease of the thoracic spine</v>
      </c>
      <c r="D219" s="225"/>
      <c r="E219" t="str">
        <f t="shared" si="7"/>
        <v>c_577</v>
      </c>
    </row>
    <row r="220" spans="1:7">
      <c r="A220" t="s">
        <v>1176</v>
      </c>
      <c r="B220" s="225" t="s">
        <v>1394</v>
      </c>
      <c r="C220" s="225" t="str">
        <f t="shared" si="6"/>
        <v>Dehydration</v>
      </c>
      <c r="D220" s="225"/>
      <c r="E220" t="str">
        <f t="shared" si="7"/>
        <v>c_298</v>
      </c>
    </row>
    <row r="221" spans="1:7" ht="20">
      <c r="A221" t="s">
        <v>1176</v>
      </c>
      <c r="B221" s="225" t="s">
        <v>1395</v>
      </c>
      <c r="C221" s="225" t="str">
        <f t="shared" si="6"/>
        <v>Delayed onset muscle soreness</v>
      </c>
      <c r="D221" s="225"/>
      <c r="E221" t="str">
        <f t="shared" si="7"/>
        <v>c_120</v>
      </c>
    </row>
    <row r="222" spans="1:7" ht="20">
      <c r="A222" t="s">
        <v>1171</v>
      </c>
      <c r="B222" s="225" t="s">
        <v>1396</v>
      </c>
      <c r="C222" s="225" t="str">
        <f t="shared" si="6"/>
        <v>Delusional disorder</v>
      </c>
      <c r="D222" s="225"/>
      <c r="E222" t="str">
        <f t="shared" si="7"/>
        <v>c_135</v>
      </c>
    </row>
    <row r="223" spans="1:7">
      <c r="A223" t="s">
        <v>1171</v>
      </c>
      <c r="B223" s="225" t="s">
        <v>1397</v>
      </c>
      <c r="C223" s="225" t="str">
        <f t="shared" si="6"/>
        <v>Dementia</v>
      </c>
      <c r="D223" s="225"/>
      <c r="E223" t="str">
        <f t="shared" si="7"/>
        <v>c_260</v>
      </c>
    </row>
    <row r="224" spans="1:7">
      <c r="A224" t="s">
        <v>1176</v>
      </c>
      <c r="B224" s="225" t="s">
        <v>1398</v>
      </c>
      <c r="C224" s="225" t="str">
        <f t="shared" si="6"/>
        <v>Dengue fever</v>
      </c>
      <c r="D224" s="225"/>
      <c r="E224" t="str">
        <f t="shared" si="7"/>
        <v>c_245</v>
      </c>
    </row>
    <row r="225" spans="1:7" ht="20">
      <c r="A225" t="s">
        <v>1176</v>
      </c>
      <c r="B225" s="225" t="s">
        <v>1399</v>
      </c>
      <c r="C225" s="225" t="str">
        <f t="shared" si="6"/>
        <v>Dental abscess</v>
      </c>
      <c r="D225" s="225"/>
      <c r="E225" t="str">
        <f t="shared" si="7"/>
        <v>c_126</v>
      </c>
    </row>
    <row r="226" spans="1:7">
      <c r="A226" t="s">
        <v>1176</v>
      </c>
      <c r="B226" s="225" t="s">
        <v>1400</v>
      </c>
      <c r="C226" s="225" t="str">
        <f t="shared" si="6"/>
        <v>Dental caries</v>
      </c>
      <c r="D226" s="225"/>
      <c r="E226" t="str">
        <f t="shared" si="7"/>
        <v>c_79,</v>
      </c>
    </row>
    <row r="227" spans="1:7" ht="20">
      <c r="A227" t="s">
        <v>1176</v>
      </c>
      <c r="B227" s="225" t="s">
        <v>1401</v>
      </c>
      <c r="C227" s="225" t="str">
        <f t="shared" si="6"/>
        <v>Dental fluorosis</v>
      </c>
      <c r="D227" s="225"/>
      <c r="E227" t="str">
        <f t="shared" si="7"/>
        <v>c_119</v>
      </c>
    </row>
    <row r="228" spans="1:7" ht="20">
      <c r="A228" t="s">
        <v>1171</v>
      </c>
      <c r="B228" s="225" t="s">
        <v>1402</v>
      </c>
      <c r="C228" s="225" t="str">
        <f t="shared" si="6"/>
        <v>Dental pulp gangrene</v>
      </c>
      <c r="D228" s="225"/>
      <c r="E228" t="str">
        <f t="shared" si="7"/>
        <v>c_146</v>
      </c>
    </row>
    <row r="229" spans="1:7" ht="20">
      <c r="A229" t="s">
        <v>1176</v>
      </c>
      <c r="B229" s="225" t="s">
        <v>1403</v>
      </c>
      <c r="C229" s="225" t="str">
        <f t="shared" si="6"/>
        <v>Dental trauma</v>
      </c>
      <c r="D229" s="225"/>
      <c r="E229" t="str">
        <f t="shared" si="7"/>
        <v>c_963</v>
      </c>
    </row>
    <row r="230" spans="1:7" ht="30">
      <c r="A230" t="s">
        <v>1176</v>
      </c>
      <c r="B230" s="225" t="s">
        <v>1404</v>
      </c>
      <c r="C230" s="225" t="str">
        <f t="shared" si="6"/>
        <v>Dentin hypersensitivity</v>
      </c>
      <c r="D230" s="225"/>
      <c r="E230" t="str">
        <f t="shared" si="7"/>
        <v>c_121</v>
      </c>
    </row>
    <row r="231" spans="1:7" ht="30">
      <c r="A231" t="s">
        <v>1171</v>
      </c>
      <c r="B231" s="225" t="s">
        <v>1405</v>
      </c>
      <c r="C231" s="225" t="str">
        <f t="shared" si="6"/>
        <v>Depersonalization-derealization disorder</v>
      </c>
      <c r="D231" s="225"/>
      <c r="E231" t="str">
        <f t="shared" si="7"/>
        <v>c_754</v>
      </c>
      <c r="G231" s="212"/>
    </row>
    <row r="232" spans="1:7" ht="40">
      <c r="A232" t="s">
        <v>1176</v>
      </c>
      <c r="B232" s="225" t="s">
        <v>1406</v>
      </c>
      <c r="C232" s="225" t="str">
        <f t="shared" si="6"/>
        <v>Depressive disorder</v>
      </c>
      <c r="D232" s="225"/>
      <c r="E232" t="str">
        <f t="shared" si="7"/>
        <v>c_26,</v>
      </c>
    </row>
    <row r="233" spans="1:7" ht="30">
      <c r="A233" t="s">
        <v>1171</v>
      </c>
      <c r="B233" s="225" t="s">
        <v>1407</v>
      </c>
      <c r="C233" s="225" t="str">
        <f t="shared" si="6"/>
        <v>Depressive disorder with psychotic features</v>
      </c>
      <c r="D233" s="225"/>
      <c r="E233" t="str">
        <f t="shared" si="7"/>
        <v>c_318</v>
      </c>
    </row>
    <row r="234" spans="1:7" ht="20">
      <c r="A234" t="s">
        <v>1171</v>
      </c>
      <c r="B234" s="225" t="s">
        <v>1408</v>
      </c>
      <c r="C234" s="225" t="str">
        <f t="shared" si="6"/>
        <v>Dermatomyositis</v>
      </c>
      <c r="D234" s="225"/>
      <c r="E234" t="str">
        <f t="shared" si="7"/>
        <v>c_315</v>
      </c>
    </row>
    <row r="235" spans="1:7" ht="20">
      <c r="A235" t="s">
        <v>1171</v>
      </c>
      <c r="B235" s="225" t="s">
        <v>1409</v>
      </c>
      <c r="C235" s="225" t="str">
        <f t="shared" si="6"/>
        <v>Diabetes insipidus</v>
      </c>
      <c r="D235" s="225"/>
      <c r="E235" t="str">
        <f t="shared" si="7"/>
        <v>c_407</v>
      </c>
    </row>
    <row r="236" spans="1:7" ht="20">
      <c r="A236" t="s">
        <v>1176</v>
      </c>
      <c r="B236" s="225" t="s">
        <v>1410</v>
      </c>
      <c r="C236" s="225" t="str">
        <f t="shared" si="6"/>
        <v>Diabetes mellitus type 1</v>
      </c>
      <c r="D236" s="225"/>
      <c r="E236" t="str">
        <f t="shared" si="7"/>
        <v>c_404</v>
      </c>
    </row>
    <row r="237" spans="1:7" ht="20">
      <c r="A237" t="s">
        <v>1176</v>
      </c>
      <c r="B237" s="225" t="s">
        <v>1411</v>
      </c>
      <c r="C237" s="225" t="str">
        <f t="shared" si="6"/>
        <v>Diabetes mellitus type 2</v>
      </c>
      <c r="D237" s="225"/>
      <c r="E237" t="str">
        <f t="shared" si="7"/>
        <v>c_405</v>
      </c>
    </row>
    <row r="238" spans="1:7" ht="30">
      <c r="A238" t="s">
        <v>1171</v>
      </c>
      <c r="B238" s="225" t="s">
        <v>1412</v>
      </c>
      <c r="C238" s="225" t="str">
        <f t="shared" si="6"/>
        <v>Diabetic foot infection</v>
      </c>
      <c r="D238" s="225"/>
      <c r="E238" t="str">
        <f t="shared" si="7"/>
        <v>c_119</v>
      </c>
    </row>
    <row r="239" spans="1:7" ht="30">
      <c r="A239" t="s">
        <v>1176</v>
      </c>
      <c r="B239" s="225" t="s">
        <v>1413</v>
      </c>
      <c r="C239" s="225" t="str">
        <f t="shared" si="6"/>
        <v>Diabetic ketoacidosis</v>
      </c>
      <c r="D239" s="225"/>
      <c r="E239" t="str">
        <f t="shared" si="7"/>
        <v>c_634</v>
      </c>
    </row>
    <row r="240" spans="1:7" ht="20">
      <c r="A240" t="s">
        <v>1171</v>
      </c>
      <c r="B240" s="225" t="s">
        <v>1414</v>
      </c>
      <c r="C240" s="225" t="str">
        <f t="shared" si="6"/>
        <v>Diabetic nephropathy</v>
      </c>
      <c r="D240" s="225"/>
      <c r="E240" t="str">
        <f t="shared" si="7"/>
        <v>c_753</v>
      </c>
    </row>
    <row r="241" spans="1:5" ht="30">
      <c r="A241" t="s">
        <v>1171</v>
      </c>
      <c r="B241" s="225" t="s">
        <v>1415</v>
      </c>
      <c r="C241" s="225" t="str">
        <f t="shared" si="6"/>
        <v>Diabetic neuropathy</v>
      </c>
      <c r="D241" s="225"/>
      <c r="E241" t="str">
        <f t="shared" si="7"/>
        <v>c_439</v>
      </c>
    </row>
    <row r="242" spans="1:5" ht="20">
      <c r="A242" t="s">
        <v>1171</v>
      </c>
      <c r="B242" s="225" t="s">
        <v>1416</v>
      </c>
      <c r="C242" s="225" t="str">
        <f t="shared" si="6"/>
        <v>Diabetic retinopathy</v>
      </c>
      <c r="D242" s="225"/>
      <c r="E242" t="str">
        <f t="shared" si="7"/>
        <v>c_771</v>
      </c>
    </row>
    <row r="243" spans="1:5" ht="20">
      <c r="A243" t="s">
        <v>1171</v>
      </c>
      <c r="B243" s="225" t="s">
        <v>1417</v>
      </c>
      <c r="C243" s="225" t="str">
        <f t="shared" si="6"/>
        <v>Diarrhea, unspecified</v>
      </c>
      <c r="D243" s="225"/>
      <c r="E243" t="str">
        <f t="shared" si="7"/>
        <v>c_965</v>
      </c>
    </row>
    <row r="244" spans="1:5" ht="30">
      <c r="A244" t="s">
        <v>1171</v>
      </c>
      <c r="B244" s="225" t="s">
        <v>1418</v>
      </c>
      <c r="C244" s="225" t="str">
        <f t="shared" si="6"/>
        <v>Dilated cardiomyopathy</v>
      </c>
      <c r="D244" s="225"/>
      <c r="E244" t="str">
        <f t="shared" si="7"/>
        <v>c_759</v>
      </c>
    </row>
    <row r="245" spans="1:5" ht="30">
      <c r="A245" t="s">
        <v>1171</v>
      </c>
      <c r="B245" s="225" t="s">
        <v>1419</v>
      </c>
      <c r="C245" s="225" t="str">
        <f t="shared" si="6"/>
        <v>Disorder of the skin and subcutaneous tissue, unspecified</v>
      </c>
      <c r="D245" s="225"/>
      <c r="E245" t="str">
        <f t="shared" si="7"/>
        <v>c_967</v>
      </c>
    </row>
    <row r="246" spans="1:5" ht="20">
      <c r="A246" t="s">
        <v>1171</v>
      </c>
      <c r="B246" s="225" t="s">
        <v>1420</v>
      </c>
      <c r="C246" s="225" t="str">
        <f t="shared" si="6"/>
        <v>Disulfiram-like reaction</v>
      </c>
      <c r="D246" s="225"/>
      <c r="E246" t="str">
        <f t="shared" si="7"/>
        <v>c_190</v>
      </c>
    </row>
    <row r="247" spans="1:5">
      <c r="A247" t="s">
        <v>1171</v>
      </c>
      <c r="B247" s="225" t="s">
        <v>1421</v>
      </c>
      <c r="C247" s="225" t="str">
        <f t="shared" si="6"/>
        <v>Diverticulitis</v>
      </c>
      <c r="D247" s="225"/>
      <c r="E247" t="str">
        <f t="shared" si="7"/>
        <v>c_186</v>
      </c>
    </row>
    <row r="248" spans="1:5">
      <c r="A248" t="s">
        <v>1171</v>
      </c>
      <c r="B248" s="225" t="s">
        <v>1422</v>
      </c>
      <c r="C248" s="225" t="str">
        <f t="shared" si="6"/>
        <v>Diverticulosis</v>
      </c>
      <c r="D248" s="225"/>
      <c r="E248" t="str">
        <f t="shared" si="7"/>
        <v>c_113</v>
      </c>
    </row>
    <row r="249" spans="1:5" ht="20">
      <c r="A249" t="s">
        <v>1171</v>
      </c>
      <c r="B249" s="225" t="s">
        <v>1423</v>
      </c>
      <c r="C249" s="225" t="str">
        <f t="shared" si="6"/>
        <v>Dry eye disease</v>
      </c>
      <c r="D249" s="225"/>
      <c r="E249" t="str">
        <f t="shared" si="7"/>
        <v>c_998</v>
      </c>
    </row>
    <row r="250" spans="1:5">
      <c r="A250" t="s">
        <v>1171</v>
      </c>
      <c r="B250" s="225" t="s">
        <v>1424</v>
      </c>
      <c r="C250" s="225" t="str">
        <f t="shared" si="6"/>
        <v>Dysthymia</v>
      </c>
      <c r="D250" s="225"/>
      <c r="E250" t="str">
        <f t="shared" si="7"/>
        <v>c_133</v>
      </c>
    </row>
    <row r="251" spans="1:5" ht="20">
      <c r="A251" t="s">
        <v>1176</v>
      </c>
      <c r="B251" s="225" t="s">
        <v>1425</v>
      </c>
      <c r="C251" s="225" t="str">
        <f t="shared" si="6"/>
        <v>Ear barotrauma</v>
      </c>
      <c r="D251" s="225"/>
      <c r="E251" t="str">
        <f t="shared" si="7"/>
        <v>c_688</v>
      </c>
    </row>
    <row r="252" spans="1:5" ht="20">
      <c r="A252" t="s">
        <v>1176</v>
      </c>
      <c r="B252" s="225" t="s">
        <v>1426</v>
      </c>
      <c r="C252" s="225" t="str">
        <f t="shared" si="6"/>
        <v>Early disseminated Lyme disease</v>
      </c>
      <c r="D252" s="225"/>
      <c r="E252" t="str">
        <f t="shared" si="7"/>
        <v>c_132</v>
      </c>
    </row>
    <row r="253" spans="1:5" ht="20">
      <c r="A253" t="s">
        <v>1176</v>
      </c>
      <c r="B253" s="225" t="s">
        <v>1427</v>
      </c>
      <c r="C253" s="225" t="str">
        <f t="shared" si="6"/>
        <v>Early localized Lyme disease</v>
      </c>
      <c r="D253" s="225"/>
      <c r="E253" t="str">
        <f t="shared" si="7"/>
        <v>c_132</v>
      </c>
    </row>
    <row r="254" spans="1:5" ht="20">
      <c r="A254" t="s">
        <v>1176</v>
      </c>
      <c r="B254" s="225" t="s">
        <v>1428</v>
      </c>
      <c r="C254" s="225" t="str">
        <f t="shared" si="6"/>
        <v>Earwax blockage</v>
      </c>
      <c r="D254" s="225"/>
      <c r="E254" t="str">
        <f t="shared" si="7"/>
        <v>c_808</v>
      </c>
    </row>
    <row r="255" spans="1:5">
      <c r="A255" t="s">
        <v>1171</v>
      </c>
      <c r="B255" s="225" t="s">
        <v>1429</v>
      </c>
      <c r="C255" s="225" t="str">
        <f t="shared" si="6"/>
        <v>Echinococcosis</v>
      </c>
      <c r="D255" s="225"/>
      <c r="E255" t="str">
        <f t="shared" si="7"/>
        <v>c_435</v>
      </c>
    </row>
    <row r="256" spans="1:5">
      <c r="A256" t="s">
        <v>1171</v>
      </c>
      <c r="B256" s="225" t="s">
        <v>1430</v>
      </c>
      <c r="C256" s="225" t="str">
        <f t="shared" si="6"/>
        <v>Eclampsia</v>
      </c>
      <c r="D256" s="225"/>
      <c r="E256" t="str">
        <f t="shared" si="7"/>
        <v>c_985</v>
      </c>
    </row>
    <row r="257" spans="1:5" ht="20">
      <c r="A257" t="s">
        <v>1171</v>
      </c>
      <c r="B257" s="225" t="s">
        <v>1431</v>
      </c>
      <c r="C257" s="225" t="str">
        <f t="shared" si="6"/>
        <v>Ectopic pregnancy</v>
      </c>
      <c r="D257" s="225"/>
      <c r="E257" t="str">
        <f t="shared" si="7"/>
        <v>c_627</v>
      </c>
    </row>
    <row r="258" spans="1:5" ht="20">
      <c r="A258" t="s">
        <v>1171</v>
      </c>
      <c r="B258" s="225" t="s">
        <v>1432</v>
      </c>
      <c r="C258" s="225" t="str">
        <f t="shared" ref="C258:C321" si="8">LEFT(B258,             (  FIND("(",B258)-2 )    )</f>
        <v>Edema in pregnancy</v>
      </c>
      <c r="D258" s="225"/>
      <c r="E258" t="str">
        <f t="shared" ref="E258:E321" si="9">MID(B258,             (  FIND("(",B258)+1 ),           5           )</f>
        <v>c_991</v>
      </c>
    </row>
    <row r="259" spans="1:5" ht="20">
      <c r="A259" t="s">
        <v>1176</v>
      </c>
      <c r="B259" s="225" t="s">
        <v>1433</v>
      </c>
      <c r="C259" s="225" t="str">
        <f t="shared" si="8"/>
        <v>Elbow contusion</v>
      </c>
      <c r="D259" s="225"/>
      <c r="E259" t="str">
        <f t="shared" si="9"/>
        <v>c_104</v>
      </c>
    </row>
    <row r="260" spans="1:5" ht="20">
      <c r="A260" t="s">
        <v>1176</v>
      </c>
      <c r="B260" s="225" t="s">
        <v>1434</v>
      </c>
      <c r="C260" s="225" t="str">
        <f t="shared" si="8"/>
        <v>Elbow dislocation</v>
      </c>
      <c r="D260" s="225"/>
      <c r="E260" t="str">
        <f t="shared" si="9"/>
        <v>c_102</v>
      </c>
    </row>
    <row r="261" spans="1:5" ht="20">
      <c r="A261" t="s">
        <v>1176</v>
      </c>
      <c r="B261" s="225" t="s">
        <v>1435</v>
      </c>
      <c r="C261" s="225" t="str">
        <f t="shared" si="8"/>
        <v>Electrical injury</v>
      </c>
      <c r="D261" s="225"/>
      <c r="E261" t="str">
        <f t="shared" si="9"/>
        <v>c_110</v>
      </c>
    </row>
    <row r="262" spans="1:5" ht="30">
      <c r="A262" t="s">
        <v>1176</v>
      </c>
      <c r="B262" s="225" t="s">
        <v>1436</v>
      </c>
      <c r="C262" s="225" t="str">
        <f t="shared" si="8"/>
        <v>Encephalitis</v>
      </c>
      <c r="D262" s="225"/>
      <c r="E262" t="str">
        <f t="shared" si="9"/>
        <v>c_671</v>
      </c>
    </row>
    <row r="263" spans="1:5" ht="20">
      <c r="A263" t="s">
        <v>1171</v>
      </c>
      <c r="B263" s="225" t="s">
        <v>1437</v>
      </c>
      <c r="C263" s="225" t="str">
        <f t="shared" si="8"/>
        <v>Endometrial cancer</v>
      </c>
      <c r="D263" s="225"/>
      <c r="E263" t="str">
        <f t="shared" si="9"/>
        <v>c_88,</v>
      </c>
    </row>
    <row r="264" spans="1:5" ht="20">
      <c r="A264" t="s">
        <v>1171</v>
      </c>
      <c r="B264" s="225" t="s">
        <v>1438</v>
      </c>
      <c r="C264" s="225" t="str">
        <f t="shared" si="8"/>
        <v>Endometrial polyp</v>
      </c>
      <c r="D264" s="225"/>
      <c r="E264" t="str">
        <f t="shared" si="9"/>
        <v>c_940</v>
      </c>
    </row>
    <row r="265" spans="1:5">
      <c r="A265" t="s">
        <v>1171</v>
      </c>
      <c r="B265" s="225" t="s">
        <v>1439</v>
      </c>
      <c r="C265" s="225" t="str">
        <f t="shared" si="8"/>
        <v>Endometriosis</v>
      </c>
      <c r="D265" s="225"/>
      <c r="E265" t="str">
        <f t="shared" si="9"/>
        <v>c_31,</v>
      </c>
    </row>
    <row r="266" spans="1:5">
      <c r="A266" t="s">
        <v>1176</v>
      </c>
      <c r="B266" s="225" t="s">
        <v>1440</v>
      </c>
      <c r="C266" s="225" t="str">
        <f t="shared" si="8"/>
        <v>Enterobiasis</v>
      </c>
      <c r="D266" s="225"/>
      <c r="E266" t="str">
        <f t="shared" si="9"/>
        <v>c_166</v>
      </c>
    </row>
    <row r="267" spans="1:5" ht="20">
      <c r="A267" t="s">
        <v>1171</v>
      </c>
      <c r="B267" s="225" t="s">
        <v>1441</v>
      </c>
      <c r="C267" s="225" t="str">
        <f t="shared" si="8"/>
        <v>Epicondylitis</v>
      </c>
      <c r="D267" s="225"/>
      <c r="E267" t="str">
        <f t="shared" si="9"/>
        <v>c_894</v>
      </c>
    </row>
    <row r="268" spans="1:5">
      <c r="A268" t="s">
        <v>1176</v>
      </c>
      <c r="B268" s="225" t="s">
        <v>1442</v>
      </c>
      <c r="C268" s="225" t="str">
        <f t="shared" si="8"/>
        <v>Epiglottitis</v>
      </c>
      <c r="D268" s="225"/>
      <c r="E268" t="str">
        <f t="shared" si="9"/>
        <v>c_107</v>
      </c>
    </row>
    <row r="269" spans="1:5">
      <c r="A269" t="s">
        <v>1176</v>
      </c>
      <c r="B269" s="225" t="s">
        <v>1443</v>
      </c>
      <c r="C269" s="225" t="str">
        <f t="shared" si="8"/>
        <v>Epilepsy</v>
      </c>
      <c r="D269" s="225"/>
      <c r="E269" t="str">
        <f t="shared" si="9"/>
        <v>c_74,</v>
      </c>
    </row>
    <row r="270" spans="1:5" ht="30">
      <c r="A270" t="s">
        <v>1171</v>
      </c>
      <c r="B270" s="225" t="s">
        <v>1444</v>
      </c>
      <c r="C270" s="225" t="str">
        <f t="shared" si="8"/>
        <v>Epilepsy with loss of consciousness</v>
      </c>
      <c r="D270" s="225"/>
      <c r="E270" t="str">
        <f t="shared" si="9"/>
        <v>c_107</v>
      </c>
    </row>
    <row r="271" spans="1:5" ht="40">
      <c r="A271" t="s">
        <v>1171</v>
      </c>
      <c r="B271" s="225" t="s">
        <v>1445</v>
      </c>
      <c r="C271" s="225" t="str">
        <f t="shared" si="8"/>
        <v>Epilepsy without loss of consciousness</v>
      </c>
      <c r="D271" s="225"/>
      <c r="E271" t="str">
        <f t="shared" si="9"/>
        <v>c_107</v>
      </c>
    </row>
    <row r="272" spans="1:5">
      <c r="A272" t="s">
        <v>1176</v>
      </c>
      <c r="B272" s="225" t="s">
        <v>1446</v>
      </c>
      <c r="C272" s="225" t="str">
        <f t="shared" si="8"/>
        <v>Epistaxis</v>
      </c>
      <c r="D272" s="225"/>
      <c r="E272" t="str">
        <f t="shared" si="9"/>
        <v>c_983</v>
      </c>
    </row>
    <row r="273" spans="1:7">
      <c r="A273" t="s">
        <v>1176</v>
      </c>
      <c r="B273" s="225" t="s">
        <v>1447</v>
      </c>
      <c r="C273" s="225" t="str">
        <f t="shared" si="8"/>
        <v>Erysipelas</v>
      </c>
      <c r="D273" s="225"/>
      <c r="E273" t="str">
        <f t="shared" si="9"/>
        <v>c_169</v>
      </c>
    </row>
    <row r="274" spans="1:7" ht="20">
      <c r="A274" t="s">
        <v>1171</v>
      </c>
      <c r="B274" s="225" t="s">
        <v>1448</v>
      </c>
      <c r="C274" s="225" t="str">
        <f t="shared" si="8"/>
        <v>Erythema nodosum</v>
      </c>
      <c r="D274" s="225"/>
      <c r="E274" t="str">
        <f t="shared" si="9"/>
        <v>c_122</v>
      </c>
    </row>
    <row r="275" spans="1:7" ht="20">
      <c r="A275" t="s">
        <v>1176</v>
      </c>
      <c r="B275" s="225" t="s">
        <v>1449</v>
      </c>
      <c r="C275" s="225" t="str">
        <f t="shared" si="8"/>
        <v>Erythroderma</v>
      </c>
      <c r="D275" s="225"/>
      <c r="E275" t="str">
        <f t="shared" si="9"/>
        <v>c_121</v>
      </c>
    </row>
    <row r="276" spans="1:7" ht="20">
      <c r="A276" t="s">
        <v>1171</v>
      </c>
      <c r="B276" s="225" t="s">
        <v>1450</v>
      </c>
      <c r="C276" s="225" t="str">
        <f t="shared" si="8"/>
        <v>Esophageal cancer</v>
      </c>
      <c r="D276" s="225"/>
      <c r="E276" t="str">
        <f t="shared" si="9"/>
        <v>c_94,</v>
      </c>
      <c r="G276" s="212"/>
    </row>
    <row r="277" spans="1:7" ht="30">
      <c r="A277" t="s">
        <v>1171</v>
      </c>
      <c r="B277" s="225" t="s">
        <v>1451</v>
      </c>
      <c r="C277" s="225" t="str">
        <f t="shared" si="8"/>
        <v>Esophageal diverticula</v>
      </c>
      <c r="D277" s="225"/>
      <c r="E277" t="str">
        <f t="shared" si="9"/>
        <v>c_496</v>
      </c>
    </row>
    <row r="278" spans="1:7" ht="30">
      <c r="A278" t="s">
        <v>1171</v>
      </c>
      <c r="B278" s="225" t="s">
        <v>1452</v>
      </c>
      <c r="C278" s="225" t="str">
        <f t="shared" si="8"/>
        <v>Essential thrombocytosis</v>
      </c>
      <c r="D278" s="225"/>
      <c r="E278" t="str">
        <f t="shared" si="9"/>
        <v>c_421</v>
      </c>
    </row>
    <row r="279" spans="1:7" ht="20">
      <c r="A279" t="s">
        <v>1171</v>
      </c>
      <c r="B279" s="225" t="s">
        <v>1453</v>
      </c>
      <c r="C279" s="225" t="str">
        <f t="shared" si="8"/>
        <v>Essential tremor</v>
      </c>
      <c r="D279" s="225"/>
      <c r="E279" t="str">
        <f t="shared" si="9"/>
        <v>c_29,</v>
      </c>
    </row>
    <row r="280" spans="1:7" ht="20">
      <c r="A280" t="s">
        <v>1171</v>
      </c>
      <c r="B280" s="225" t="s">
        <v>1454</v>
      </c>
      <c r="C280" s="225" t="str">
        <f t="shared" si="8"/>
        <v>Exanthematic typhus</v>
      </c>
      <c r="D280" s="225"/>
      <c r="E280" t="str">
        <f t="shared" si="9"/>
        <v>c_238</v>
      </c>
    </row>
    <row r="281" spans="1:7" ht="20">
      <c r="A281" t="s">
        <v>1176</v>
      </c>
      <c r="B281" s="225" t="s">
        <v>1455</v>
      </c>
      <c r="C281" s="225" t="str">
        <f t="shared" si="8"/>
        <v>External ear injury</v>
      </c>
      <c r="D281" s="225"/>
      <c r="E281" t="str">
        <f t="shared" si="9"/>
        <v>c_105</v>
      </c>
    </row>
    <row r="282" spans="1:7">
      <c r="A282" t="s">
        <v>1176</v>
      </c>
      <c r="B282" s="225" t="s">
        <v>1456</v>
      </c>
      <c r="C282" s="225" t="str">
        <f t="shared" si="8"/>
        <v>Eye injury</v>
      </c>
      <c r="D282" s="225"/>
      <c r="E282" t="str">
        <f t="shared" si="9"/>
        <v>c_959</v>
      </c>
    </row>
    <row r="283" spans="1:7" ht="20">
      <c r="A283" t="s">
        <v>1176</v>
      </c>
      <c r="B283" s="225" t="s">
        <v>1457</v>
      </c>
      <c r="C283" s="225" t="str">
        <f t="shared" si="8"/>
        <v>Eyelid twitch, unspecified</v>
      </c>
      <c r="D283" s="225"/>
      <c r="E283" t="str">
        <f t="shared" si="9"/>
        <v>c_125</v>
      </c>
      <c r="G283" s="212"/>
    </row>
    <row r="284" spans="1:7" ht="20">
      <c r="A284" t="s">
        <v>1176</v>
      </c>
      <c r="B284" s="225" t="s">
        <v>1458</v>
      </c>
      <c r="C284" s="225" t="str">
        <f t="shared" si="8"/>
        <v>Facial bones fracture</v>
      </c>
      <c r="D284" s="225"/>
      <c r="E284" t="str">
        <f t="shared" si="9"/>
        <v>c_101</v>
      </c>
      <c r="F284" t="s">
        <v>299</v>
      </c>
      <c r="G284" t="s">
        <v>529</v>
      </c>
    </row>
    <row r="285" spans="1:7" ht="20">
      <c r="A285" t="s">
        <v>1176</v>
      </c>
      <c r="B285" s="225" t="s">
        <v>1459</v>
      </c>
      <c r="C285" s="225" t="str">
        <f t="shared" si="8"/>
        <v>Facial contusion</v>
      </c>
      <c r="D285" s="225"/>
      <c r="E285" t="str">
        <f t="shared" si="9"/>
        <v>c_104</v>
      </c>
      <c r="F285" t="s">
        <v>299</v>
      </c>
      <c r="G285" t="s">
        <v>529</v>
      </c>
    </row>
    <row r="286" spans="1:7" ht="20">
      <c r="A286" t="s">
        <v>1176</v>
      </c>
      <c r="B286" s="225" t="s">
        <v>1460</v>
      </c>
      <c r="C286" s="225" t="str">
        <f t="shared" si="8"/>
        <v>Facial nerve palsy</v>
      </c>
      <c r="D286" s="225"/>
      <c r="E286" t="str">
        <f t="shared" si="9"/>
        <v>c_467</v>
      </c>
    </row>
    <row r="287" spans="1:7">
      <c r="A287" t="s">
        <v>1171</v>
      </c>
      <c r="B287" s="225" t="s">
        <v>1461</v>
      </c>
      <c r="C287" s="225" t="str">
        <f t="shared" si="8"/>
        <v>Fasciolosis</v>
      </c>
      <c r="D287" s="225"/>
      <c r="E287" t="str">
        <f t="shared" si="9"/>
        <v>c_426</v>
      </c>
    </row>
    <row r="288" spans="1:7">
      <c r="A288" t="s">
        <v>1171</v>
      </c>
      <c r="B288" s="225" t="s">
        <v>1462</v>
      </c>
      <c r="C288" s="225" t="str">
        <f t="shared" si="8"/>
        <v>Fatigue</v>
      </c>
      <c r="D288" s="225"/>
      <c r="E288" t="str">
        <f t="shared" si="9"/>
        <v>c_80,</v>
      </c>
    </row>
    <row r="289" spans="1:5">
      <c r="A289" t="s">
        <v>1176</v>
      </c>
      <c r="B289" s="225" t="s">
        <v>1463</v>
      </c>
      <c r="C289" s="225" t="str">
        <f t="shared" si="8"/>
        <v>Femur fracture</v>
      </c>
      <c r="D289" s="225"/>
      <c r="E289" t="str">
        <f t="shared" si="9"/>
        <v>c_105</v>
      </c>
    </row>
    <row r="290" spans="1:5" ht="30">
      <c r="A290" t="s">
        <v>1176</v>
      </c>
      <c r="B290" s="225" t="s">
        <v>1464</v>
      </c>
      <c r="C290" s="225" t="str">
        <f t="shared" si="8"/>
        <v>Fetal alcohol syndrome</v>
      </c>
      <c r="D290" s="225"/>
      <c r="E290" t="str">
        <f t="shared" si="9"/>
        <v>c_116</v>
      </c>
    </row>
    <row r="291" spans="1:5" ht="20">
      <c r="A291" t="s">
        <v>1171</v>
      </c>
      <c r="B291" s="225" t="s">
        <v>1465</v>
      </c>
      <c r="C291" s="225" t="str">
        <f t="shared" si="8"/>
        <v>Fibroadenoma of breast</v>
      </c>
      <c r="D291" s="225"/>
      <c r="E291" t="str">
        <f t="shared" si="9"/>
        <v>c_778</v>
      </c>
    </row>
    <row r="292" spans="1:5" ht="20">
      <c r="A292" t="s">
        <v>1171</v>
      </c>
      <c r="B292" s="225" t="s">
        <v>1466</v>
      </c>
      <c r="C292" s="225" t="str">
        <f t="shared" si="8"/>
        <v>Fibrocystic breasts</v>
      </c>
      <c r="D292" s="225"/>
      <c r="E292" t="str">
        <f t="shared" si="9"/>
        <v>c_739</v>
      </c>
    </row>
    <row r="293" spans="1:5">
      <c r="A293" t="s">
        <v>1171</v>
      </c>
      <c r="B293" s="225" t="s">
        <v>1467</v>
      </c>
      <c r="C293" s="225" t="str">
        <f t="shared" si="8"/>
        <v>Fibromyalgia</v>
      </c>
      <c r="D293" s="225"/>
      <c r="E293" t="str">
        <f t="shared" si="9"/>
        <v>c_598</v>
      </c>
    </row>
    <row r="294" spans="1:5" ht="20">
      <c r="A294" t="s">
        <v>1176</v>
      </c>
      <c r="B294" s="225" t="s">
        <v>1468</v>
      </c>
      <c r="C294" s="225" t="str">
        <f t="shared" si="8"/>
        <v>Finger contusion</v>
      </c>
      <c r="D294" s="225"/>
      <c r="E294" t="str">
        <f t="shared" si="9"/>
        <v>c_104</v>
      </c>
    </row>
    <row r="295" spans="1:5" ht="20">
      <c r="A295" t="s">
        <v>1176</v>
      </c>
      <c r="B295" s="225" t="s">
        <v>1469</v>
      </c>
      <c r="C295" s="225" t="str">
        <f t="shared" si="8"/>
        <v>Finger dislocation</v>
      </c>
      <c r="D295" s="225"/>
      <c r="E295" t="str">
        <f t="shared" si="9"/>
        <v>c_102</v>
      </c>
    </row>
    <row r="296" spans="1:5" ht="20">
      <c r="A296" t="s">
        <v>1176</v>
      </c>
      <c r="B296" s="225" t="s">
        <v>1470</v>
      </c>
      <c r="C296" s="225" t="str">
        <f t="shared" si="8"/>
        <v>Finger fracture</v>
      </c>
      <c r="D296" s="225"/>
      <c r="E296" t="str">
        <f t="shared" si="9"/>
        <v>c_101</v>
      </c>
    </row>
    <row r="297" spans="1:5">
      <c r="A297" t="s">
        <v>1176</v>
      </c>
      <c r="B297" s="225" t="s">
        <v>1471</v>
      </c>
      <c r="C297" s="225" t="str">
        <f t="shared" si="8"/>
        <v>Flatfoot</v>
      </c>
      <c r="D297" s="225"/>
      <c r="E297" t="str">
        <f t="shared" si="9"/>
        <v>c_814</v>
      </c>
    </row>
    <row r="298" spans="1:5" ht="30">
      <c r="A298" t="s">
        <v>1171</v>
      </c>
      <c r="B298" s="225" t="s">
        <v>1472</v>
      </c>
      <c r="C298" s="225" t="str">
        <f t="shared" si="8"/>
        <v>Folate-deficiency anemia</v>
      </c>
      <c r="D298" s="225"/>
      <c r="E298" t="str">
        <f t="shared" si="9"/>
        <v>c_592</v>
      </c>
    </row>
    <row r="299" spans="1:5">
      <c r="A299" t="s">
        <v>1176</v>
      </c>
      <c r="B299" s="225" t="s">
        <v>1473</v>
      </c>
      <c r="C299" s="225" t="str">
        <f t="shared" si="8"/>
        <v>Food allergy</v>
      </c>
      <c r="D299" s="225"/>
      <c r="E299" t="str">
        <f t="shared" si="9"/>
        <v>c_832</v>
      </c>
    </row>
    <row r="300" spans="1:5">
      <c r="A300" t="s">
        <v>1171</v>
      </c>
      <c r="B300" s="225" t="s">
        <v>1474</v>
      </c>
      <c r="C300" s="225" t="str">
        <f t="shared" si="8"/>
        <v>Food poisoning</v>
      </c>
      <c r="D300" s="225"/>
      <c r="E300" t="str">
        <f t="shared" si="9"/>
        <v>c_138</v>
      </c>
    </row>
    <row r="301" spans="1:5" ht="20">
      <c r="A301" t="s">
        <v>1176</v>
      </c>
      <c r="B301" s="225" t="s">
        <v>1475</v>
      </c>
      <c r="C301" s="225" t="str">
        <f t="shared" si="8"/>
        <v>Foot bones fracture</v>
      </c>
      <c r="D301" s="225"/>
      <c r="E301" t="str">
        <f t="shared" si="9"/>
        <v>c_101</v>
      </c>
    </row>
    <row r="302" spans="1:5" ht="20">
      <c r="A302" t="s">
        <v>1176</v>
      </c>
      <c r="B302" s="225" t="s">
        <v>1476</v>
      </c>
      <c r="C302" s="225" t="str">
        <f t="shared" si="8"/>
        <v>Foot contusion</v>
      </c>
      <c r="D302" s="225"/>
      <c r="E302" t="str">
        <f t="shared" si="9"/>
        <v>c_105</v>
      </c>
    </row>
    <row r="303" spans="1:5" ht="20">
      <c r="A303" t="s">
        <v>1171</v>
      </c>
      <c r="B303" s="225" t="s">
        <v>1477</v>
      </c>
      <c r="C303" s="225" t="str">
        <f t="shared" si="8"/>
        <v>Foot osteoarthritis</v>
      </c>
      <c r="D303" s="225"/>
      <c r="E303" t="str">
        <f t="shared" si="9"/>
        <v>c_223</v>
      </c>
    </row>
    <row r="304" spans="1:5" ht="20">
      <c r="A304" t="s">
        <v>1176</v>
      </c>
      <c r="B304" s="225" t="s">
        <v>1478</v>
      </c>
      <c r="C304" s="225" t="str">
        <f t="shared" si="8"/>
        <v>Forearm bones fracture</v>
      </c>
      <c r="D304" s="225"/>
      <c r="E304" t="str">
        <f t="shared" si="9"/>
        <v>c_105</v>
      </c>
    </row>
    <row r="305" spans="1:5" ht="20">
      <c r="A305" t="s">
        <v>1176</v>
      </c>
      <c r="B305" s="225" t="s">
        <v>1479</v>
      </c>
      <c r="C305" s="225" t="str">
        <f t="shared" si="8"/>
        <v>Forearm contusion</v>
      </c>
      <c r="D305" s="225"/>
      <c r="E305" t="str">
        <f t="shared" si="9"/>
        <v>c_103</v>
      </c>
    </row>
    <row r="306" spans="1:5" ht="20">
      <c r="A306" t="s">
        <v>1176</v>
      </c>
      <c r="B306" s="225" t="s">
        <v>1480</v>
      </c>
      <c r="C306" s="225" t="str">
        <f t="shared" si="8"/>
        <v>Foreign body aspiration</v>
      </c>
      <c r="D306" s="225"/>
      <c r="E306" t="str">
        <f t="shared" si="9"/>
        <v>c_887</v>
      </c>
    </row>
    <row r="307" spans="1:5" ht="20">
      <c r="A307" t="s">
        <v>1176</v>
      </c>
      <c r="B307" s="225" t="s">
        <v>1481</v>
      </c>
      <c r="C307" s="225" t="str">
        <f t="shared" si="8"/>
        <v>Foreign body in ear</v>
      </c>
      <c r="D307" s="225"/>
      <c r="E307" t="str">
        <f t="shared" si="9"/>
        <v>c_118</v>
      </c>
    </row>
    <row r="308" spans="1:5" ht="20">
      <c r="A308" t="s">
        <v>1176</v>
      </c>
      <c r="B308" s="225" t="s">
        <v>1482</v>
      </c>
      <c r="C308" s="225" t="str">
        <f t="shared" si="8"/>
        <v>Foreign body in nose</v>
      </c>
      <c r="D308" s="225"/>
      <c r="E308" t="str">
        <f t="shared" si="9"/>
        <v>c_118</v>
      </c>
    </row>
    <row r="309" spans="1:5" ht="20">
      <c r="A309" t="s">
        <v>1176</v>
      </c>
      <c r="B309" s="225" t="s">
        <v>1483</v>
      </c>
      <c r="C309" s="225" t="str">
        <f t="shared" si="8"/>
        <v>Functional dyspepsia</v>
      </c>
      <c r="D309" s="225"/>
      <c r="E309" t="str">
        <f t="shared" si="9"/>
        <v>c_815</v>
      </c>
    </row>
    <row r="310" spans="1:5" ht="20">
      <c r="A310" t="s">
        <v>1171</v>
      </c>
      <c r="B310" s="225" t="s">
        <v>1484</v>
      </c>
      <c r="C310" s="225" t="str">
        <f t="shared" si="8"/>
        <v>Functional ovarian cyst</v>
      </c>
      <c r="D310" s="225"/>
      <c r="E310" t="str">
        <f t="shared" si="9"/>
        <v>c_915</v>
      </c>
    </row>
    <row r="311" spans="1:5" ht="30">
      <c r="A311" t="s">
        <v>1171</v>
      </c>
      <c r="B311" s="225" t="s">
        <v>1485</v>
      </c>
      <c r="C311" s="225" t="str">
        <f t="shared" si="8"/>
        <v>Furuncles, carbuncles and cutaneous abscesses</v>
      </c>
      <c r="D311" s="225"/>
      <c r="E311" t="str">
        <f t="shared" si="9"/>
        <v>c_723</v>
      </c>
    </row>
    <row r="312" spans="1:5" ht="30">
      <c r="A312" t="s">
        <v>1171</v>
      </c>
      <c r="B312" s="225" t="s">
        <v>1486</v>
      </c>
      <c r="C312" s="225" t="str">
        <f t="shared" si="8"/>
        <v>Gall bladder and bile duct cancer</v>
      </c>
      <c r="D312" s="225"/>
      <c r="E312" t="str">
        <f t="shared" si="9"/>
        <v>c_65,</v>
      </c>
    </row>
    <row r="313" spans="1:5" ht="20">
      <c r="A313" t="s">
        <v>1171</v>
      </c>
      <c r="B313" s="225" t="s">
        <v>1487</v>
      </c>
      <c r="C313" s="225" t="str">
        <f t="shared" si="8"/>
        <v>Gambling addiction</v>
      </c>
      <c r="D313" s="225"/>
      <c r="E313" t="str">
        <f t="shared" si="9"/>
        <v>c_992</v>
      </c>
    </row>
    <row r="314" spans="1:5">
      <c r="A314" t="s">
        <v>1171</v>
      </c>
      <c r="B314" s="225" t="s">
        <v>1488</v>
      </c>
      <c r="C314" s="225" t="str">
        <f t="shared" si="8"/>
        <v>Ganglion cyst</v>
      </c>
      <c r="D314" s="225"/>
      <c r="E314" t="str">
        <f t="shared" si="9"/>
        <v>c_917</v>
      </c>
    </row>
    <row r="315" spans="1:5">
      <c r="A315" t="s">
        <v>1171</v>
      </c>
      <c r="B315" s="225" t="s">
        <v>1489</v>
      </c>
      <c r="C315" s="225" t="str">
        <f t="shared" si="8"/>
        <v>Gastric cancer</v>
      </c>
      <c r="D315" s="225"/>
      <c r="E315" t="str">
        <f t="shared" si="9"/>
        <v>c_66,</v>
      </c>
    </row>
    <row r="316" spans="1:5" ht="20">
      <c r="A316" t="s">
        <v>1176</v>
      </c>
      <c r="B316" s="225" t="s">
        <v>1490</v>
      </c>
      <c r="C316" s="225" t="str">
        <f t="shared" si="8"/>
        <v>Gastritis</v>
      </c>
      <c r="D316" s="225"/>
      <c r="E316" t="str">
        <f t="shared" si="9"/>
        <v>c_515</v>
      </c>
    </row>
    <row r="317" spans="1:5" ht="20">
      <c r="A317" t="s">
        <v>1176</v>
      </c>
      <c r="B317" s="225" t="s">
        <v>1491</v>
      </c>
      <c r="C317" s="225" t="str">
        <f t="shared" si="8"/>
        <v>Gastroesophageal reflux disease</v>
      </c>
      <c r="D317" s="225"/>
      <c r="E317" t="str">
        <f t="shared" si="9"/>
        <v>c_101</v>
      </c>
    </row>
    <row r="318" spans="1:5" ht="30">
      <c r="A318" t="s">
        <v>1176</v>
      </c>
      <c r="B318" s="225" t="s">
        <v>1492</v>
      </c>
      <c r="C318" s="225" t="str">
        <f t="shared" si="8"/>
        <v>Gastrointestinal complaints after iron intake</v>
      </c>
      <c r="D318" s="225"/>
      <c r="E318" t="str">
        <f t="shared" si="9"/>
        <v>c_123</v>
      </c>
    </row>
    <row r="319" spans="1:5" ht="20">
      <c r="A319" t="s">
        <v>1171</v>
      </c>
      <c r="B319" s="225" t="s">
        <v>1493</v>
      </c>
      <c r="C319" s="225" t="str">
        <f t="shared" si="8"/>
        <v>Generalized anxiety disorder</v>
      </c>
      <c r="D319" s="225"/>
      <c r="E319" t="str">
        <f t="shared" si="9"/>
        <v>c_225</v>
      </c>
    </row>
    <row r="320" spans="1:5">
      <c r="A320" t="s">
        <v>1171</v>
      </c>
      <c r="B320" s="225" t="s">
        <v>1494</v>
      </c>
      <c r="C320" s="225" t="str">
        <f t="shared" si="8"/>
        <v>Genital herpes</v>
      </c>
      <c r="D320" s="225"/>
      <c r="E320" t="str">
        <f t="shared" si="9"/>
        <v>c_534</v>
      </c>
    </row>
    <row r="321" spans="1:5" ht="20">
      <c r="A321" t="s">
        <v>1176</v>
      </c>
      <c r="B321" s="225" t="s">
        <v>1495</v>
      </c>
      <c r="C321" s="225" t="str">
        <f t="shared" si="8"/>
        <v>Genital injury</v>
      </c>
      <c r="D321" s="225"/>
      <c r="E321" t="str">
        <f t="shared" si="9"/>
        <v>c_960</v>
      </c>
    </row>
    <row r="322" spans="1:5" ht="20">
      <c r="A322" t="s">
        <v>1176</v>
      </c>
      <c r="B322" s="225" t="s">
        <v>1496</v>
      </c>
      <c r="C322" s="225" t="str">
        <f t="shared" ref="C322:C385" si="10">LEFT(B322,             (  FIND("(",B322)-2 )    )</f>
        <v>Geographic tongue</v>
      </c>
      <c r="D322" s="225"/>
      <c r="E322" t="str">
        <f t="shared" ref="E322:E385" si="11">MID(B322,             (  FIND("(",B322)+1 ),           5           )</f>
        <v>c_121</v>
      </c>
    </row>
    <row r="323" spans="1:5" ht="20">
      <c r="A323" t="s">
        <v>1171</v>
      </c>
      <c r="B323" s="225" t="s">
        <v>1497</v>
      </c>
      <c r="C323" s="225" t="str">
        <f t="shared" si="10"/>
        <v>Gestational diabetes</v>
      </c>
      <c r="D323" s="225"/>
      <c r="E323" t="str">
        <f t="shared" si="11"/>
        <v>c_532</v>
      </c>
    </row>
    <row r="324" spans="1:5">
      <c r="A324" t="s">
        <v>1176</v>
      </c>
      <c r="B324" s="225" t="s">
        <v>1498</v>
      </c>
      <c r="C324" s="225" t="str">
        <f t="shared" si="10"/>
        <v>Giardiasis</v>
      </c>
      <c r="D324" s="225"/>
      <c r="E324" t="str">
        <f t="shared" si="11"/>
        <v>c_165</v>
      </c>
    </row>
    <row r="325" spans="1:5" ht="20">
      <c r="A325" t="s">
        <v>1176</v>
      </c>
      <c r="B325" s="225" t="s">
        <v>1499</v>
      </c>
      <c r="C325" s="225" t="str">
        <f t="shared" si="10"/>
        <v>Gilbert's syndrome</v>
      </c>
      <c r="D325" s="225"/>
      <c r="E325" t="str">
        <f t="shared" si="11"/>
        <v>c_34,</v>
      </c>
    </row>
    <row r="326" spans="1:5">
      <c r="A326" t="s">
        <v>1176</v>
      </c>
      <c r="B326" s="225" t="s">
        <v>1500</v>
      </c>
      <c r="C326" s="225" t="str">
        <f t="shared" si="10"/>
        <v>Gingivitis</v>
      </c>
      <c r="D326" s="225"/>
      <c r="E326" t="str">
        <f t="shared" si="11"/>
        <v>c_120</v>
      </c>
    </row>
    <row r="327" spans="1:5" ht="20">
      <c r="A327" t="s">
        <v>1171</v>
      </c>
      <c r="B327" s="225" t="s">
        <v>1501</v>
      </c>
      <c r="C327" s="225" t="str">
        <f t="shared" si="10"/>
        <v>Gitelman syndrome</v>
      </c>
      <c r="D327" s="225"/>
      <c r="E327" t="str">
        <f t="shared" si="11"/>
        <v>c_447</v>
      </c>
    </row>
    <row r="328" spans="1:5" ht="20">
      <c r="A328" t="s">
        <v>1176</v>
      </c>
      <c r="B328" s="225" t="s">
        <v>1502</v>
      </c>
      <c r="C328" s="225" t="str">
        <f t="shared" si="10"/>
        <v>Glomerulonephritis</v>
      </c>
      <c r="D328" s="225"/>
      <c r="E328" t="str">
        <f t="shared" si="11"/>
        <v>c_374</v>
      </c>
    </row>
    <row r="329" spans="1:5">
      <c r="A329" t="s">
        <v>1176</v>
      </c>
      <c r="B329" s="225" t="s">
        <v>1503</v>
      </c>
      <c r="C329" s="225" t="str">
        <f t="shared" si="10"/>
        <v>Glossitis</v>
      </c>
      <c r="D329" s="225"/>
      <c r="E329" t="str">
        <f t="shared" si="11"/>
        <v>c_247</v>
      </c>
    </row>
    <row r="330" spans="1:5">
      <c r="A330" t="s">
        <v>1176</v>
      </c>
      <c r="B330" s="225" t="s">
        <v>1504</v>
      </c>
      <c r="C330" s="225" t="str">
        <f t="shared" si="10"/>
        <v>Goiter</v>
      </c>
      <c r="D330" s="225"/>
      <c r="E330" t="str">
        <f t="shared" si="11"/>
        <v>c_734</v>
      </c>
    </row>
    <row r="331" spans="1:5">
      <c r="A331" t="s">
        <v>1171</v>
      </c>
      <c r="B331" s="225" t="s">
        <v>1505</v>
      </c>
      <c r="C331" s="225" t="str">
        <f t="shared" si="10"/>
        <v>Gonorrhea</v>
      </c>
      <c r="D331" s="225"/>
      <c r="E331" t="str">
        <f t="shared" si="11"/>
        <v>c_159</v>
      </c>
    </row>
    <row r="332" spans="1:5" ht="20">
      <c r="A332" t="s">
        <v>1171</v>
      </c>
      <c r="B332" s="225" t="s">
        <v>1506</v>
      </c>
      <c r="C332" s="225" t="str">
        <f t="shared" si="10"/>
        <v>Goodpasture's syndrome</v>
      </c>
      <c r="D332" s="225"/>
      <c r="E332" t="str">
        <f t="shared" si="11"/>
        <v>c_464</v>
      </c>
    </row>
    <row r="333" spans="1:5">
      <c r="A333" t="s">
        <v>1171</v>
      </c>
      <c r="B333" s="225" t="s">
        <v>1507</v>
      </c>
      <c r="C333" s="225" t="str">
        <f t="shared" si="10"/>
        <v>Gout</v>
      </c>
      <c r="D333" s="225"/>
      <c r="E333" t="str">
        <f t="shared" si="11"/>
        <v>c_27,</v>
      </c>
    </row>
    <row r="334" spans="1:5" ht="20">
      <c r="A334" t="s">
        <v>1176</v>
      </c>
      <c r="B334" s="225" t="s">
        <v>1508</v>
      </c>
      <c r="C334" s="225" t="str">
        <f t="shared" si="10"/>
        <v>Granuloma annulare</v>
      </c>
      <c r="D334" s="225"/>
      <c r="E334" t="str">
        <f t="shared" si="11"/>
        <v>c_824</v>
      </c>
    </row>
    <row r="335" spans="1:5" ht="20">
      <c r="A335" t="s">
        <v>1171</v>
      </c>
      <c r="B335" s="225" t="s">
        <v>1509</v>
      </c>
      <c r="C335" s="225" t="str">
        <f t="shared" si="10"/>
        <v>Granulomatosis with polyangiitis</v>
      </c>
      <c r="D335" s="225"/>
      <c r="E335" t="str">
        <f t="shared" si="11"/>
        <v>c_264</v>
      </c>
    </row>
    <row r="336" spans="1:5" ht="20">
      <c r="A336" t="s">
        <v>1171</v>
      </c>
      <c r="B336" s="225" t="s">
        <v>1510</v>
      </c>
      <c r="C336" s="225" t="str">
        <f t="shared" si="10"/>
        <v>Graves' disease</v>
      </c>
      <c r="D336" s="225"/>
      <c r="E336" t="str">
        <f t="shared" si="11"/>
        <v>c_427</v>
      </c>
    </row>
    <row r="337" spans="1:7" ht="20">
      <c r="A337" t="s">
        <v>1171</v>
      </c>
      <c r="B337" s="225" t="s">
        <v>1511</v>
      </c>
      <c r="C337" s="225" t="str">
        <f t="shared" si="10"/>
        <v>Greater trochanteric pain syndrome</v>
      </c>
      <c r="D337" s="225"/>
      <c r="E337" t="str">
        <f t="shared" si="11"/>
        <v>c_938</v>
      </c>
    </row>
    <row r="338" spans="1:7">
      <c r="A338" t="s">
        <v>1176</v>
      </c>
      <c r="B338" s="225" t="s">
        <v>1512</v>
      </c>
      <c r="C338" s="225" t="str">
        <f t="shared" si="10"/>
        <v>Growing pains</v>
      </c>
      <c r="D338" s="225"/>
      <c r="E338" t="str">
        <f t="shared" si="11"/>
        <v>c_113</v>
      </c>
    </row>
    <row r="339" spans="1:7" ht="20">
      <c r="A339" t="s">
        <v>1171</v>
      </c>
      <c r="B339" s="225" t="s">
        <v>1513</v>
      </c>
      <c r="C339" s="225" t="str">
        <f t="shared" si="10"/>
        <v>Guillain-Barré syndrome</v>
      </c>
      <c r="D339" s="225"/>
      <c r="E339" t="str">
        <f t="shared" si="11"/>
        <v>c_314</v>
      </c>
    </row>
    <row r="340" spans="1:7" ht="20">
      <c r="A340" t="s">
        <v>1176</v>
      </c>
      <c r="B340" s="225" t="s">
        <v>1514</v>
      </c>
      <c r="C340" s="225" t="str">
        <f t="shared" si="10"/>
        <v>Gynecomastia, unspecified</v>
      </c>
      <c r="D340" s="225"/>
      <c r="E340" t="str">
        <f t="shared" si="11"/>
        <v>c_118</v>
      </c>
    </row>
    <row r="341" spans="1:7" ht="20">
      <c r="A341" t="s">
        <v>1171</v>
      </c>
      <c r="B341" s="225" t="s">
        <v>1515</v>
      </c>
      <c r="C341" s="225" t="str">
        <f t="shared" si="10"/>
        <v>HELLP syndrome</v>
      </c>
      <c r="D341" s="225"/>
      <c r="E341" t="str">
        <f t="shared" si="11"/>
        <v>c_986</v>
      </c>
    </row>
    <row r="342" spans="1:7">
      <c r="A342" t="s">
        <v>1176</v>
      </c>
      <c r="B342" s="225" t="s">
        <v>1516</v>
      </c>
      <c r="C342" s="225" t="str">
        <f t="shared" si="10"/>
        <v>Hallux valgus</v>
      </c>
      <c r="D342" s="225"/>
      <c r="E342" t="str">
        <f t="shared" si="11"/>
        <v>c_120</v>
      </c>
    </row>
    <row r="343" spans="1:7" ht="20">
      <c r="A343" t="s">
        <v>1176</v>
      </c>
      <c r="B343" s="225" t="s">
        <v>1517</v>
      </c>
      <c r="C343" s="225" t="str">
        <f t="shared" si="10"/>
        <v>Hand bones fracture</v>
      </c>
      <c r="D343" s="225"/>
      <c r="E343" t="str">
        <f t="shared" si="11"/>
        <v>c_101</v>
      </c>
    </row>
    <row r="344" spans="1:7" ht="20">
      <c r="A344" t="s">
        <v>1176</v>
      </c>
      <c r="B344" s="225" t="s">
        <v>1518</v>
      </c>
      <c r="C344" s="225" t="str">
        <f t="shared" si="10"/>
        <v>Hand foot and mouth disease</v>
      </c>
      <c r="D344" s="225"/>
      <c r="E344" t="str">
        <f t="shared" si="11"/>
        <v>c_108</v>
      </c>
    </row>
    <row r="345" spans="1:7" ht="20">
      <c r="A345" t="s">
        <v>1171</v>
      </c>
      <c r="B345" s="225" t="s">
        <v>1519</v>
      </c>
      <c r="C345" s="225" t="str">
        <f t="shared" si="10"/>
        <v>Hand osteoarthritis</v>
      </c>
      <c r="D345" s="225"/>
      <c r="E345" t="str">
        <f t="shared" si="11"/>
        <v>c_219</v>
      </c>
    </row>
    <row r="346" spans="1:7">
      <c r="A346" t="s">
        <v>1171</v>
      </c>
      <c r="B346" s="225" t="s">
        <v>1520</v>
      </c>
      <c r="C346" s="225" t="str">
        <f t="shared" si="10"/>
        <v>Hangover</v>
      </c>
      <c r="D346" s="225"/>
      <c r="E346" t="str">
        <f t="shared" si="11"/>
        <v>c_137</v>
      </c>
    </row>
    <row r="347" spans="1:7" ht="20">
      <c r="A347" t="s">
        <v>1176</v>
      </c>
      <c r="B347" s="225" t="s">
        <v>1521</v>
      </c>
      <c r="C347" s="225" t="str">
        <f t="shared" si="10"/>
        <v>Hashimoto's thyroiditis</v>
      </c>
      <c r="D347" s="225"/>
      <c r="E347" t="str">
        <f t="shared" si="11"/>
        <v>c_428</v>
      </c>
    </row>
    <row r="348" spans="1:7" ht="20">
      <c r="A348" t="s">
        <v>1176</v>
      </c>
      <c r="B348" s="225" t="s">
        <v>1522</v>
      </c>
      <c r="C348" s="225" t="str">
        <f t="shared" si="10"/>
        <v>Head and neck unspecified injury</v>
      </c>
      <c r="D348" s="225"/>
      <c r="E348" t="str">
        <f t="shared" si="11"/>
        <v>c_104</v>
      </c>
    </row>
    <row r="349" spans="1:7" ht="30">
      <c r="A349" t="s">
        <v>1176</v>
      </c>
      <c r="B349" s="225" t="s">
        <v>1523</v>
      </c>
      <c r="C349" s="225" t="str">
        <f t="shared" si="10"/>
        <v>Hearing loss, unspecified</v>
      </c>
      <c r="D349" s="225"/>
      <c r="E349" t="str">
        <f t="shared" si="11"/>
        <v>c_126</v>
      </c>
    </row>
    <row r="350" spans="1:7" ht="30">
      <c r="A350" t="s">
        <v>1171</v>
      </c>
      <c r="B350" s="225" t="s">
        <v>1524</v>
      </c>
      <c r="C350" s="225" t="str">
        <f t="shared" si="10"/>
        <v>Heart valve disease</v>
      </c>
      <c r="D350" s="225"/>
      <c r="E350" t="str">
        <f t="shared" si="11"/>
        <v>c_897</v>
      </c>
      <c r="G350" s="212"/>
    </row>
    <row r="351" spans="1:7" ht="20">
      <c r="A351" t="s">
        <v>1176</v>
      </c>
      <c r="B351" s="225" t="s">
        <v>1525</v>
      </c>
      <c r="C351" s="225" t="str">
        <f t="shared" si="10"/>
        <v>Heat and sun-related illness</v>
      </c>
      <c r="D351" s="225"/>
      <c r="E351" t="str">
        <f t="shared" si="11"/>
        <v>c_424</v>
      </c>
    </row>
    <row r="352" spans="1:7" ht="30">
      <c r="A352" t="s">
        <v>1176</v>
      </c>
      <c r="B352" s="225" t="s">
        <v>1526</v>
      </c>
      <c r="C352" s="225" t="str">
        <f t="shared" si="10"/>
        <v>Heavy metal poisoning</v>
      </c>
      <c r="D352" s="225"/>
      <c r="E352" t="str">
        <f t="shared" si="11"/>
        <v>c_120</v>
      </c>
    </row>
    <row r="353" spans="1:5" ht="20">
      <c r="A353" t="s">
        <v>1171</v>
      </c>
      <c r="B353" s="225" t="s">
        <v>1527</v>
      </c>
      <c r="C353" s="225" t="str">
        <f t="shared" si="10"/>
        <v>Hemochromatosis</v>
      </c>
      <c r="D353" s="225"/>
      <c r="E353" t="str">
        <f t="shared" si="11"/>
        <v>c_328</v>
      </c>
    </row>
    <row r="354" spans="1:5" ht="20">
      <c r="A354" t="s">
        <v>1176</v>
      </c>
      <c r="B354" s="225" t="s">
        <v>1528</v>
      </c>
      <c r="C354" s="225" t="str">
        <f t="shared" si="10"/>
        <v>Hemolytic anemia</v>
      </c>
      <c r="D354" s="225"/>
      <c r="E354" t="str">
        <f t="shared" si="11"/>
        <v>c_60,</v>
      </c>
    </row>
    <row r="355" spans="1:5" ht="20">
      <c r="A355" t="s">
        <v>1176</v>
      </c>
      <c r="B355" s="225" t="s">
        <v>1529</v>
      </c>
      <c r="C355" s="225" t="str">
        <f t="shared" si="10"/>
        <v>Hemolytic-uremic syndrome</v>
      </c>
      <c r="D355" s="225"/>
      <c r="E355" t="str">
        <f t="shared" si="11"/>
        <v>c_606</v>
      </c>
    </row>
    <row r="356" spans="1:5" ht="30">
      <c r="A356" t="s">
        <v>1171</v>
      </c>
      <c r="B356" s="225" t="s">
        <v>1530</v>
      </c>
      <c r="C356" s="225" t="str">
        <f t="shared" si="10"/>
        <v>Hemophagocytic lymphohistiocytosis</v>
      </c>
      <c r="D356" s="225"/>
      <c r="E356" t="str">
        <f t="shared" si="11"/>
        <v>c_514</v>
      </c>
    </row>
    <row r="357" spans="1:5">
      <c r="A357" t="s">
        <v>1176</v>
      </c>
      <c r="B357" s="225" t="s">
        <v>1531</v>
      </c>
      <c r="C357" s="225" t="str">
        <f t="shared" si="10"/>
        <v>Hemophilia</v>
      </c>
      <c r="D357" s="225"/>
      <c r="E357" t="str">
        <f t="shared" si="11"/>
        <v>c_114</v>
      </c>
    </row>
    <row r="358" spans="1:5" ht="20">
      <c r="A358" t="s">
        <v>1171</v>
      </c>
      <c r="B358" s="225" t="s">
        <v>1532</v>
      </c>
      <c r="C358" s="225" t="str">
        <f t="shared" si="10"/>
        <v>Hemorrhagic anemia</v>
      </c>
      <c r="D358" s="225"/>
      <c r="E358" t="str">
        <f t="shared" si="11"/>
        <v>c_371</v>
      </c>
    </row>
    <row r="359" spans="1:5" ht="20">
      <c r="A359" t="s">
        <v>1176</v>
      </c>
      <c r="B359" s="225" t="s">
        <v>1533</v>
      </c>
      <c r="C359" s="225" t="str">
        <f t="shared" si="10"/>
        <v>Hemorrhagic stroke</v>
      </c>
      <c r="D359" s="225"/>
      <c r="E359" t="str">
        <f t="shared" si="11"/>
        <v>c_709</v>
      </c>
    </row>
    <row r="360" spans="1:5">
      <c r="A360" t="s">
        <v>1171</v>
      </c>
      <c r="B360" s="225" t="s">
        <v>1534</v>
      </c>
      <c r="C360" s="225" t="str">
        <f t="shared" si="10"/>
        <v>Hemorrhoids</v>
      </c>
      <c r="D360" s="225"/>
      <c r="E360" t="str">
        <f t="shared" si="11"/>
        <v>c_147</v>
      </c>
    </row>
    <row r="361" spans="1:5" ht="20">
      <c r="A361" t="s">
        <v>1171</v>
      </c>
      <c r="B361" s="225" t="s">
        <v>1535</v>
      </c>
      <c r="C361" s="225" t="str">
        <f t="shared" si="10"/>
        <v>Hepatic abscess</v>
      </c>
      <c r="D361" s="225"/>
      <c r="E361" t="str">
        <f t="shared" si="11"/>
        <v>c_590</v>
      </c>
    </row>
    <row r="362" spans="1:5" ht="20">
      <c r="A362" t="s">
        <v>1171</v>
      </c>
      <c r="B362" s="225" t="s">
        <v>1536</v>
      </c>
      <c r="C362" s="225" t="str">
        <f t="shared" si="10"/>
        <v>Hepatic encephalopathy</v>
      </c>
      <c r="D362" s="225"/>
      <c r="E362" t="str">
        <f t="shared" si="11"/>
        <v>c_443</v>
      </c>
    </row>
    <row r="363" spans="1:5">
      <c r="A363" t="s">
        <v>1176</v>
      </c>
      <c r="B363" s="225" t="s">
        <v>1537</v>
      </c>
      <c r="C363" s="225" t="str">
        <f t="shared" si="10"/>
        <v>Hepatitis A</v>
      </c>
      <c r="D363" s="225"/>
      <c r="E363" t="str">
        <f t="shared" si="11"/>
        <v>c_477</v>
      </c>
    </row>
    <row r="364" spans="1:5" ht="20">
      <c r="A364" t="s">
        <v>1176</v>
      </c>
      <c r="B364" s="225" t="s">
        <v>1538</v>
      </c>
      <c r="C364" s="225" t="str">
        <f t="shared" si="10"/>
        <v>Herbicide poisoning</v>
      </c>
      <c r="D364" s="225"/>
      <c r="E364" t="str">
        <f t="shared" si="11"/>
        <v>c_294</v>
      </c>
    </row>
    <row r="365" spans="1:5">
      <c r="A365" t="s">
        <v>1176</v>
      </c>
      <c r="B365" s="225" t="s">
        <v>1539</v>
      </c>
      <c r="C365" s="225" t="str">
        <f t="shared" si="10"/>
        <v>Herpangina</v>
      </c>
      <c r="D365" s="225"/>
      <c r="E365" t="str">
        <f t="shared" si="11"/>
        <v>c_118</v>
      </c>
    </row>
    <row r="366" spans="1:5" ht="30">
      <c r="A366" t="s">
        <v>1176</v>
      </c>
      <c r="B366" s="225" t="s">
        <v>1540</v>
      </c>
      <c r="C366" s="225" t="str">
        <f t="shared" si="10"/>
        <v>Herpetic gingivostomatitis</v>
      </c>
      <c r="D366" s="225"/>
      <c r="E366" t="str">
        <f t="shared" si="11"/>
        <v>c_129</v>
      </c>
    </row>
    <row r="367" spans="1:5" ht="20">
      <c r="A367" t="s">
        <v>1176</v>
      </c>
      <c r="B367" s="225" t="s">
        <v>1541</v>
      </c>
      <c r="C367" s="225" t="str">
        <f t="shared" si="10"/>
        <v>Heterochromia</v>
      </c>
      <c r="D367" s="225"/>
      <c r="E367" t="str">
        <f t="shared" si="11"/>
        <v>c_125</v>
      </c>
    </row>
    <row r="368" spans="1:5" ht="20">
      <c r="A368" t="s">
        <v>1171</v>
      </c>
      <c r="B368" s="225" t="s">
        <v>1542</v>
      </c>
      <c r="C368" s="225" t="str">
        <f t="shared" si="10"/>
        <v>High altitude sickness</v>
      </c>
      <c r="D368" s="225"/>
      <c r="E368" t="str">
        <f t="shared" si="11"/>
        <v>c_465</v>
      </c>
    </row>
    <row r="369" spans="1:5" ht="20">
      <c r="A369" t="s">
        <v>1176</v>
      </c>
      <c r="B369" s="225" t="s">
        <v>1543</v>
      </c>
      <c r="C369" s="225" t="str">
        <f t="shared" si="10"/>
        <v>Hip contusion</v>
      </c>
      <c r="D369" s="225"/>
      <c r="E369" t="str">
        <f t="shared" si="11"/>
        <v>c_104</v>
      </c>
    </row>
    <row r="370" spans="1:5" ht="20">
      <c r="A370" t="s">
        <v>1176</v>
      </c>
      <c r="B370" s="225" t="s">
        <v>1544</v>
      </c>
      <c r="C370" s="225" t="str">
        <f t="shared" si="10"/>
        <v>Hip dislocation</v>
      </c>
      <c r="D370" s="225"/>
      <c r="E370" t="str">
        <f t="shared" si="11"/>
        <v>c_103</v>
      </c>
    </row>
    <row r="371" spans="1:5" ht="20">
      <c r="A371" t="s">
        <v>1171</v>
      </c>
      <c r="B371" s="225" t="s">
        <v>1545</v>
      </c>
      <c r="C371" s="225" t="str">
        <f t="shared" si="10"/>
        <v>Hip osteoarthritis</v>
      </c>
      <c r="D371" s="225"/>
      <c r="E371" t="str">
        <f t="shared" si="11"/>
        <v>c_221</v>
      </c>
    </row>
    <row r="372" spans="1:5" ht="20">
      <c r="A372" t="s">
        <v>1171</v>
      </c>
      <c r="B372" s="225" t="s">
        <v>1546</v>
      </c>
      <c r="C372" s="225" t="str">
        <f t="shared" si="10"/>
        <v>Hodgkin lymphoma</v>
      </c>
      <c r="D372" s="225"/>
      <c r="E372" t="str">
        <f t="shared" si="11"/>
        <v>c_181</v>
      </c>
    </row>
    <row r="373" spans="1:5" ht="20">
      <c r="A373" t="s">
        <v>1176</v>
      </c>
      <c r="B373" s="225" t="s">
        <v>1547</v>
      </c>
      <c r="C373" s="225" t="str">
        <f t="shared" si="10"/>
        <v>Hookworm infection</v>
      </c>
      <c r="D373" s="225"/>
      <c r="E373" t="str">
        <f t="shared" si="11"/>
        <v>c_290</v>
      </c>
    </row>
    <row r="374" spans="1:5" ht="20">
      <c r="A374" t="s">
        <v>1171</v>
      </c>
      <c r="B374" s="225" t="s">
        <v>1548</v>
      </c>
      <c r="C374" s="225" t="str">
        <f t="shared" si="10"/>
        <v>Horner's syndrome</v>
      </c>
      <c r="D374" s="225"/>
      <c r="E374" t="str">
        <f t="shared" si="11"/>
        <v>c_287</v>
      </c>
    </row>
    <row r="375" spans="1:5" ht="20">
      <c r="A375" t="s">
        <v>1176</v>
      </c>
      <c r="B375" s="225" t="s">
        <v>1549</v>
      </c>
      <c r="C375" s="225" t="str">
        <f t="shared" si="10"/>
        <v>Humerus fracture</v>
      </c>
      <c r="D375" s="225"/>
      <c r="E375" t="str">
        <f t="shared" si="11"/>
        <v>c_107</v>
      </c>
    </row>
    <row r="376" spans="1:5">
      <c r="A376" t="s">
        <v>1176</v>
      </c>
      <c r="B376" s="225" t="s">
        <v>1550</v>
      </c>
      <c r="C376" s="225" t="str">
        <f t="shared" si="10"/>
        <v>Hydrocele testis</v>
      </c>
      <c r="D376" s="225"/>
      <c r="E376" t="str">
        <f t="shared" si="11"/>
        <v>c_525</v>
      </c>
    </row>
    <row r="377" spans="1:5" ht="30">
      <c r="A377" t="s">
        <v>1171</v>
      </c>
      <c r="B377" s="225" t="s">
        <v>1551</v>
      </c>
      <c r="C377" s="225" t="str">
        <f t="shared" si="10"/>
        <v>Hyperemesis gravidarum</v>
      </c>
      <c r="D377" s="225"/>
      <c r="E377" t="str">
        <f t="shared" si="11"/>
        <v>c_921</v>
      </c>
    </row>
    <row r="378" spans="1:5" ht="20">
      <c r="A378" t="s">
        <v>1171</v>
      </c>
      <c r="B378" s="225" t="s">
        <v>1552</v>
      </c>
      <c r="C378" s="225" t="str">
        <f t="shared" si="10"/>
        <v>Hyperparathyroidism</v>
      </c>
      <c r="D378" s="225"/>
      <c r="E378" t="str">
        <f t="shared" si="11"/>
        <v>c_51,</v>
      </c>
    </row>
    <row r="379" spans="1:5" ht="20">
      <c r="A379" t="s">
        <v>1171</v>
      </c>
      <c r="B379" s="225" t="s">
        <v>1553</v>
      </c>
      <c r="C379" s="225" t="str">
        <f t="shared" si="10"/>
        <v>Hyperprolactinemia</v>
      </c>
      <c r="D379" s="225"/>
      <c r="E379" t="str">
        <f t="shared" si="11"/>
        <v>c_920</v>
      </c>
    </row>
    <row r="380" spans="1:5">
      <c r="A380" t="s">
        <v>1171</v>
      </c>
      <c r="B380" s="225" t="s">
        <v>1554</v>
      </c>
      <c r="C380" s="225" t="str">
        <f t="shared" si="10"/>
        <v>Hypertension</v>
      </c>
      <c r="D380" s="225"/>
      <c r="E380" t="str">
        <f t="shared" si="11"/>
        <v>c_50,</v>
      </c>
    </row>
    <row r="381" spans="1:5" ht="20">
      <c r="A381" t="s">
        <v>1171</v>
      </c>
      <c r="B381" s="225" t="s">
        <v>1555</v>
      </c>
      <c r="C381" s="225" t="str">
        <f t="shared" si="10"/>
        <v>Hypertensive crisis</v>
      </c>
      <c r="D381" s="225"/>
      <c r="E381" t="str">
        <f t="shared" si="11"/>
        <v>c_461</v>
      </c>
    </row>
    <row r="382" spans="1:5" ht="30">
      <c r="A382" t="s">
        <v>1171</v>
      </c>
      <c r="B382" s="225" t="s">
        <v>1556</v>
      </c>
      <c r="C382" s="225" t="str">
        <f t="shared" si="10"/>
        <v>Hypertensive encephalopathy</v>
      </c>
      <c r="D382" s="225"/>
      <c r="E382" t="str">
        <f t="shared" si="11"/>
        <v>c_462</v>
      </c>
    </row>
    <row r="383" spans="1:5">
      <c r="A383" t="s">
        <v>1171</v>
      </c>
      <c r="B383" s="225" t="s">
        <v>1557</v>
      </c>
      <c r="C383" s="225" t="str">
        <f t="shared" si="10"/>
        <v>Hyperthyroidism</v>
      </c>
      <c r="D383" s="225"/>
      <c r="E383" t="str">
        <f t="shared" si="11"/>
        <v>c_52,</v>
      </c>
    </row>
    <row r="384" spans="1:5">
      <c r="A384" t="s">
        <v>1176</v>
      </c>
      <c r="B384" s="225" t="s">
        <v>1558</v>
      </c>
      <c r="C384" s="225" t="str">
        <f t="shared" si="10"/>
        <v>Hypnic jerks</v>
      </c>
      <c r="D384" s="225"/>
      <c r="E384" t="str">
        <f t="shared" si="11"/>
        <v>c_124</v>
      </c>
    </row>
    <row r="385" spans="1:5" ht="20">
      <c r="A385" t="s">
        <v>1171</v>
      </c>
      <c r="B385" s="225" t="s">
        <v>1559</v>
      </c>
      <c r="C385" s="225" t="str">
        <f t="shared" si="10"/>
        <v>Hypoparathyroidism</v>
      </c>
      <c r="D385" s="225"/>
      <c r="E385" t="str">
        <f t="shared" si="11"/>
        <v>c_58,</v>
      </c>
    </row>
    <row r="386" spans="1:5" ht="20">
      <c r="A386" t="s">
        <v>1171</v>
      </c>
      <c r="B386" s="225" t="s">
        <v>1560</v>
      </c>
      <c r="C386" s="225" t="str">
        <f t="shared" ref="C386:C402" si="12">LEFT(B386,             (  FIND("(",B386)-2 )    )</f>
        <v>Hypopituitarism</v>
      </c>
      <c r="D386" s="225"/>
      <c r="E386" t="str">
        <f t="shared" ref="E386:E402" si="13">MID(B386,             (  FIND("(",B386)+1 ),           5           )</f>
        <v>c_196</v>
      </c>
    </row>
    <row r="387" spans="1:5">
      <c r="A387" t="s">
        <v>1171</v>
      </c>
      <c r="B387" s="225" t="s">
        <v>1561</v>
      </c>
      <c r="C387" s="225" t="str">
        <f t="shared" si="12"/>
        <v>Hypotension</v>
      </c>
      <c r="D387" s="225"/>
      <c r="E387" t="str">
        <f t="shared" si="13"/>
        <v>c_35,</v>
      </c>
    </row>
    <row r="388" spans="1:5" ht="20">
      <c r="A388" t="s">
        <v>1176</v>
      </c>
      <c r="B388" s="225" t="s">
        <v>1562</v>
      </c>
      <c r="C388" s="225" t="str">
        <f t="shared" si="12"/>
        <v>Hypothyroidism</v>
      </c>
      <c r="D388" s="225"/>
      <c r="E388" t="str">
        <f t="shared" si="13"/>
        <v>c_59,</v>
      </c>
    </row>
    <row r="389" spans="1:5" ht="20">
      <c r="A389" t="s">
        <v>1171</v>
      </c>
      <c r="B389" s="225" t="s">
        <v>1563</v>
      </c>
      <c r="C389" s="225" t="str">
        <f t="shared" si="12"/>
        <v>Hypovolemic shock</v>
      </c>
      <c r="D389" s="225"/>
      <c r="E389" t="str">
        <f t="shared" si="13"/>
        <v>c_956</v>
      </c>
    </row>
    <row r="390" spans="1:5" ht="20">
      <c r="A390" t="s">
        <v>1171</v>
      </c>
      <c r="B390" s="225" t="s">
        <v>1564</v>
      </c>
      <c r="C390" s="225" t="str">
        <f t="shared" si="12"/>
        <v>Idiopathic pulmonary fibrosis</v>
      </c>
      <c r="D390" s="225"/>
      <c r="E390" t="str">
        <f t="shared" si="13"/>
        <v>c_489</v>
      </c>
    </row>
    <row r="391" spans="1:5">
      <c r="A391" t="s">
        <v>1176</v>
      </c>
      <c r="B391" s="225" t="s">
        <v>1565</v>
      </c>
      <c r="C391" s="225" t="str">
        <f t="shared" si="12"/>
        <v>IgA vasculitis</v>
      </c>
      <c r="D391" s="225"/>
      <c r="E391" t="str">
        <f t="shared" si="13"/>
        <v>c_463</v>
      </c>
    </row>
    <row r="392" spans="1:5" ht="30">
      <c r="A392" t="s">
        <v>1176</v>
      </c>
      <c r="B392" s="225" t="s">
        <v>1566</v>
      </c>
      <c r="C392" s="225" t="str">
        <f t="shared" si="12"/>
        <v>Immune thrombocytopenia</v>
      </c>
      <c r="D392" s="225"/>
      <c r="E392" t="str">
        <f t="shared" si="13"/>
        <v>c_628</v>
      </c>
    </row>
    <row r="393" spans="1:5" ht="20">
      <c r="A393" t="s">
        <v>1171</v>
      </c>
      <c r="B393" s="225" t="s">
        <v>1567</v>
      </c>
      <c r="C393" s="225" t="str">
        <f t="shared" si="12"/>
        <v>Impacted wisdom tooth</v>
      </c>
      <c r="D393" s="225"/>
      <c r="E393" t="str">
        <f t="shared" si="13"/>
        <v>c_139</v>
      </c>
    </row>
    <row r="394" spans="1:5" ht="20">
      <c r="A394" t="s">
        <v>1176</v>
      </c>
      <c r="B394" s="225" t="s">
        <v>1568</v>
      </c>
      <c r="C394" s="225" t="str">
        <f t="shared" si="12"/>
        <v>Impetigo contagiosa</v>
      </c>
      <c r="D394" s="225"/>
      <c r="E394" t="str">
        <f t="shared" si="13"/>
        <v>c_42,</v>
      </c>
    </row>
    <row r="395" spans="1:5" ht="20">
      <c r="A395" t="s">
        <v>1171</v>
      </c>
      <c r="B395" s="225" t="s">
        <v>1569</v>
      </c>
      <c r="C395" s="225" t="str">
        <f t="shared" si="12"/>
        <v>Improper use of sleeping pills and sedatives</v>
      </c>
      <c r="D395" s="225"/>
      <c r="E395" t="str">
        <f t="shared" si="13"/>
        <v>c_195</v>
      </c>
    </row>
    <row r="396" spans="1:5" ht="30">
      <c r="A396" t="s">
        <v>1176</v>
      </c>
      <c r="B396" s="225" t="s">
        <v>1570</v>
      </c>
      <c r="C396" s="225" t="str">
        <f t="shared" si="12"/>
        <v>Incarcerated inguinal hernia</v>
      </c>
      <c r="D396" s="225"/>
      <c r="E396" t="str">
        <f t="shared" si="13"/>
        <v>c_551</v>
      </c>
    </row>
    <row r="397" spans="1:5" ht="20">
      <c r="A397" t="s">
        <v>1176</v>
      </c>
      <c r="B397" s="225" t="s">
        <v>1571</v>
      </c>
      <c r="C397" s="225" t="str">
        <f t="shared" si="12"/>
        <v>Increased intracranial pressure</v>
      </c>
      <c r="D397" s="225"/>
      <c r="E397" t="str">
        <f t="shared" si="13"/>
        <v>c_332</v>
      </c>
    </row>
    <row r="398" spans="1:5">
      <c r="A398" t="s">
        <v>1176</v>
      </c>
      <c r="B398" s="225" t="s">
        <v>1572</v>
      </c>
      <c r="C398" s="225" t="str">
        <f t="shared" si="12"/>
        <v>Infectious arthritis</v>
      </c>
      <c r="D398" s="225"/>
      <c r="E398" t="str">
        <f t="shared" si="13"/>
        <v>c_36,</v>
      </c>
    </row>
    <row r="399" spans="1:5" ht="20">
      <c r="A399" t="s">
        <v>1176</v>
      </c>
      <c r="B399" s="225" t="s">
        <v>1573</v>
      </c>
      <c r="C399" s="225" t="str">
        <f t="shared" si="12"/>
        <v>Infectious mononucleosis</v>
      </c>
      <c r="D399" s="225"/>
      <c r="E399" t="str">
        <f t="shared" si="13"/>
        <v>c_200</v>
      </c>
    </row>
    <row r="400" spans="1:5" ht="20">
      <c r="A400" t="s">
        <v>1176</v>
      </c>
      <c r="B400" s="225" t="s">
        <v>1574</v>
      </c>
      <c r="C400" s="225" t="str">
        <f t="shared" si="12"/>
        <v>Infective endocarditis</v>
      </c>
      <c r="D400" s="225"/>
      <c r="E400" t="str">
        <f t="shared" si="13"/>
        <v>c_206</v>
      </c>
    </row>
    <row r="401" spans="1:5" ht="20">
      <c r="A401" t="s">
        <v>1176</v>
      </c>
      <c r="B401" s="225" t="s">
        <v>1575</v>
      </c>
      <c r="C401" s="225" t="str">
        <f t="shared" si="12"/>
        <v>Influenza</v>
      </c>
      <c r="D401" s="225"/>
      <c r="E401" t="str">
        <f t="shared" si="13"/>
        <v>c_33,</v>
      </c>
    </row>
    <row r="402" spans="1:5" ht="20">
      <c r="A402" t="s">
        <v>1171</v>
      </c>
      <c r="B402" s="225" t="s">
        <v>1576</v>
      </c>
      <c r="C402" s="225" t="str">
        <f t="shared" si="12"/>
        <v>Ingrown fingernail</v>
      </c>
      <c r="D402" s="225"/>
      <c r="E402" t="str">
        <f t="shared" si="13"/>
        <v>c_836</v>
      </c>
    </row>
    <row r="403" spans="1:5" ht="20">
      <c r="A403" t="s">
        <v>1176</v>
      </c>
      <c r="B403" s="225" t="s">
        <v>1577</v>
      </c>
      <c r="C403" s="225" t="str">
        <f t="shared" ref="C403:C466" si="14">LEFT(B403,             (  FIND("(",B403)-2 )    )</f>
        <v>Ingrown toenail</v>
      </c>
      <c r="D403" s="225"/>
      <c r="E403" t="str">
        <f t="shared" ref="E403:E466" si="15">MID(B403,             (  FIND("(",B403)+1 ),           5           )</f>
        <v>c_978</v>
      </c>
    </row>
    <row r="404" spans="1:5" ht="20">
      <c r="A404" t="s">
        <v>1176</v>
      </c>
      <c r="B404" s="225" t="s">
        <v>1578</v>
      </c>
      <c r="C404" s="225" t="str">
        <f t="shared" si="14"/>
        <v>Inguinal hernia</v>
      </c>
      <c r="D404" s="225"/>
      <c r="E404" t="str">
        <f t="shared" si="15"/>
        <v>c_550</v>
      </c>
    </row>
    <row r="405" spans="1:5" ht="20">
      <c r="A405" t="s">
        <v>1176</v>
      </c>
      <c r="B405" s="225" t="s">
        <v>1579</v>
      </c>
      <c r="C405" s="225" t="str">
        <f t="shared" si="14"/>
        <v>Insecticide poisoning</v>
      </c>
      <c r="D405" s="225"/>
      <c r="E405" t="str">
        <f t="shared" si="15"/>
        <v>c_295</v>
      </c>
    </row>
    <row r="406" spans="1:5" ht="20">
      <c r="A406" t="s">
        <v>1171</v>
      </c>
      <c r="B406" s="225" t="s">
        <v>1580</v>
      </c>
      <c r="C406" s="225" t="str">
        <f t="shared" si="14"/>
        <v>Insomnia</v>
      </c>
      <c r="D406" s="225"/>
      <c r="E406" t="str">
        <f t="shared" si="15"/>
        <v>c_721</v>
      </c>
    </row>
    <row r="407" spans="1:5" ht="20">
      <c r="A407" t="s">
        <v>1171</v>
      </c>
      <c r="B407" s="225" t="s">
        <v>1581</v>
      </c>
      <c r="C407" s="225" t="str">
        <f t="shared" si="14"/>
        <v>Insulinoma</v>
      </c>
      <c r="D407" s="225"/>
      <c r="E407" t="str">
        <f t="shared" si="15"/>
        <v>c_408</v>
      </c>
    </row>
    <row r="408" spans="1:5" ht="20">
      <c r="A408" t="s">
        <v>1171</v>
      </c>
      <c r="B408" s="225" t="s">
        <v>1582</v>
      </c>
      <c r="C408" s="225" t="str">
        <f t="shared" si="14"/>
        <v>Intercostal neuralgia</v>
      </c>
      <c r="D408" s="225"/>
      <c r="E408" t="str">
        <f t="shared" si="15"/>
        <v>c_520</v>
      </c>
    </row>
    <row r="409" spans="1:5" ht="20">
      <c r="A409" t="s">
        <v>1176</v>
      </c>
      <c r="B409" s="225" t="s">
        <v>1583</v>
      </c>
      <c r="C409" s="225" t="str">
        <f t="shared" si="14"/>
        <v>Intestinal obstruction</v>
      </c>
      <c r="D409" s="225"/>
      <c r="E409" t="str">
        <f t="shared" si="15"/>
        <v>c_694</v>
      </c>
    </row>
    <row r="410" spans="1:5" ht="20">
      <c r="A410" t="s">
        <v>1171</v>
      </c>
      <c r="B410" s="225" t="s">
        <v>1584</v>
      </c>
      <c r="C410" s="225" t="str">
        <f t="shared" si="14"/>
        <v>Intra-amniotic infection</v>
      </c>
      <c r="D410" s="225"/>
      <c r="E410" t="str">
        <f t="shared" si="15"/>
        <v>c_990</v>
      </c>
    </row>
    <row r="411" spans="1:5" ht="30">
      <c r="A411" t="s">
        <v>1171</v>
      </c>
      <c r="B411" s="225" t="s">
        <v>1585</v>
      </c>
      <c r="C411" s="225" t="str">
        <f t="shared" si="14"/>
        <v>Intracranial hematoma</v>
      </c>
      <c r="D411" s="225"/>
      <c r="E411" t="str">
        <f t="shared" si="15"/>
        <v>c_131</v>
      </c>
    </row>
    <row r="412" spans="1:5" ht="20">
      <c r="A412" t="s">
        <v>1176</v>
      </c>
      <c r="B412" s="225" t="s">
        <v>1586</v>
      </c>
      <c r="C412" s="225" t="str">
        <f t="shared" si="14"/>
        <v>Iron deficiency anemia</v>
      </c>
      <c r="D412" s="225"/>
      <c r="E412" t="str">
        <f t="shared" si="15"/>
        <v>c_62,</v>
      </c>
    </row>
    <row r="413" spans="1:5" ht="30">
      <c r="A413" t="s">
        <v>1176</v>
      </c>
      <c r="B413" s="225" t="s">
        <v>1587</v>
      </c>
      <c r="C413" s="225" t="str">
        <f t="shared" si="14"/>
        <v>Irregular menstruation in adolescence</v>
      </c>
      <c r="D413" s="225"/>
      <c r="E413" t="str">
        <f t="shared" si="15"/>
        <v>c_112</v>
      </c>
    </row>
    <row r="414" spans="1:5" ht="20">
      <c r="A414" t="s">
        <v>1176</v>
      </c>
      <c r="B414" s="225" t="s">
        <v>1588</v>
      </c>
      <c r="C414" s="225" t="str">
        <f t="shared" si="14"/>
        <v>Irritable bowel syndrome</v>
      </c>
      <c r="D414" s="225"/>
      <c r="E414" t="str">
        <f t="shared" si="15"/>
        <v>c_142</v>
      </c>
    </row>
    <row r="415" spans="1:5">
      <c r="A415" t="s">
        <v>1176</v>
      </c>
      <c r="B415" s="225" t="s">
        <v>1589</v>
      </c>
      <c r="C415" s="225" t="str">
        <f t="shared" si="14"/>
        <v>Ischemic stroke</v>
      </c>
      <c r="D415" s="225"/>
      <c r="E415" t="str">
        <f t="shared" si="15"/>
        <v>c_114</v>
      </c>
    </row>
    <row r="416" spans="1:5" ht="20">
      <c r="A416" t="s">
        <v>1176</v>
      </c>
      <c r="B416" s="225" t="s">
        <v>1590</v>
      </c>
      <c r="C416" s="225" t="str">
        <f t="shared" si="14"/>
        <v>Japanese encephalitis</v>
      </c>
      <c r="D416" s="225"/>
      <c r="E416" t="str">
        <f t="shared" si="15"/>
        <v>c_128</v>
      </c>
    </row>
    <row r="417" spans="1:5" ht="20">
      <c r="A417" t="s">
        <v>1176</v>
      </c>
      <c r="B417" s="225" t="s">
        <v>1591</v>
      </c>
      <c r="C417" s="225" t="str">
        <f t="shared" si="14"/>
        <v>Joint pain, unspecified</v>
      </c>
      <c r="D417" s="225"/>
      <c r="E417" t="str">
        <f t="shared" si="15"/>
        <v>c_108</v>
      </c>
    </row>
    <row r="418" spans="1:5" ht="20">
      <c r="A418" t="s">
        <v>1176</v>
      </c>
      <c r="B418" s="225" t="s">
        <v>1592</v>
      </c>
      <c r="C418" s="225" t="str">
        <f t="shared" si="14"/>
        <v>Kawasaki disease</v>
      </c>
      <c r="D418" s="225"/>
      <c r="E418" t="str">
        <f t="shared" si="15"/>
        <v>c_113</v>
      </c>
    </row>
    <row r="419" spans="1:5">
      <c r="A419" t="s">
        <v>1176</v>
      </c>
      <c r="B419" s="225" t="s">
        <v>1593</v>
      </c>
      <c r="C419" s="225" t="str">
        <f t="shared" si="14"/>
        <v>Keloid</v>
      </c>
      <c r="D419" s="225"/>
      <c r="E419" t="str">
        <f t="shared" si="15"/>
        <v>c_118</v>
      </c>
    </row>
    <row r="420" spans="1:5" ht="20">
      <c r="A420" t="s">
        <v>1171</v>
      </c>
      <c r="B420" s="225" t="s">
        <v>1594</v>
      </c>
      <c r="C420" s="225" t="str">
        <f t="shared" si="14"/>
        <v>Keratitis</v>
      </c>
      <c r="D420" s="225"/>
      <c r="E420" t="str">
        <f t="shared" si="15"/>
        <v>c_892</v>
      </c>
    </row>
    <row r="421" spans="1:5">
      <c r="A421" t="s">
        <v>1171</v>
      </c>
      <c r="B421" s="225" t="s">
        <v>1595</v>
      </c>
      <c r="C421" s="225" t="str">
        <f t="shared" si="14"/>
        <v>Kidney cancer</v>
      </c>
      <c r="D421" s="225"/>
      <c r="E421" t="str">
        <f t="shared" si="15"/>
        <v>c_92,</v>
      </c>
    </row>
    <row r="422" spans="1:5" ht="20">
      <c r="A422" t="s">
        <v>1171</v>
      </c>
      <c r="B422" s="225" t="s">
        <v>1596</v>
      </c>
      <c r="C422" s="225" t="str">
        <f t="shared" si="14"/>
        <v>Klüver-Bucy bitemporal syndrome</v>
      </c>
      <c r="D422" s="225"/>
      <c r="E422" t="str">
        <f t="shared" si="15"/>
        <v>c_420</v>
      </c>
    </row>
    <row r="423" spans="1:5" ht="20">
      <c r="A423" t="s">
        <v>1171</v>
      </c>
      <c r="B423" s="225" t="s">
        <v>1597</v>
      </c>
      <c r="C423" s="225" t="str">
        <f t="shared" si="14"/>
        <v>Knee bursitis</v>
      </c>
      <c r="D423" s="225"/>
      <c r="E423" t="str">
        <f t="shared" si="15"/>
        <v>c_720</v>
      </c>
    </row>
    <row r="424" spans="1:5" ht="20">
      <c r="A424" t="s">
        <v>1176</v>
      </c>
      <c r="B424" s="225" t="s">
        <v>1598</v>
      </c>
      <c r="C424" s="225" t="str">
        <f t="shared" si="14"/>
        <v>Knee dislocation</v>
      </c>
      <c r="D424" s="225"/>
      <c r="E424" t="str">
        <f t="shared" si="15"/>
        <v>c_103</v>
      </c>
    </row>
    <row r="425" spans="1:5" ht="20">
      <c r="A425" t="s">
        <v>1171</v>
      </c>
      <c r="B425" s="225" t="s">
        <v>1599</v>
      </c>
      <c r="C425" s="225" t="str">
        <f t="shared" si="14"/>
        <v>Knee osteoarthritis</v>
      </c>
      <c r="D425" s="225"/>
      <c r="E425" t="str">
        <f t="shared" si="15"/>
        <v>c_220</v>
      </c>
    </row>
    <row r="426" spans="1:5" ht="20">
      <c r="A426" t="s">
        <v>1171</v>
      </c>
      <c r="B426" s="225" t="s">
        <v>1600</v>
      </c>
      <c r="C426" s="225" t="str">
        <f t="shared" si="14"/>
        <v>Korsakoff's syndrome</v>
      </c>
      <c r="D426" s="225"/>
      <c r="E426" t="str">
        <f t="shared" si="15"/>
        <v>c_347</v>
      </c>
    </row>
    <row r="427" spans="1:5">
      <c r="A427" t="s">
        <v>1171</v>
      </c>
      <c r="B427" s="225" t="s">
        <v>1601</v>
      </c>
      <c r="C427" s="225" t="str">
        <f t="shared" si="14"/>
        <v>Labour</v>
      </c>
      <c r="D427" s="225"/>
      <c r="E427" t="str">
        <f t="shared" si="15"/>
        <v>c_982</v>
      </c>
    </row>
    <row r="428" spans="1:5">
      <c r="A428" t="s">
        <v>1171</v>
      </c>
      <c r="B428" s="225" t="s">
        <v>1602</v>
      </c>
      <c r="C428" s="225" t="str">
        <f t="shared" si="14"/>
        <v>Labyrinthitis</v>
      </c>
      <c r="D428" s="225"/>
      <c r="E428" t="str">
        <f t="shared" si="15"/>
        <v>c_162</v>
      </c>
    </row>
    <row r="429" spans="1:5" ht="20">
      <c r="A429" t="s">
        <v>1171</v>
      </c>
      <c r="B429" s="225" t="s">
        <v>1603</v>
      </c>
      <c r="C429" s="225" t="str">
        <f t="shared" si="14"/>
        <v>Lactational mastitis</v>
      </c>
      <c r="D429" s="225"/>
      <c r="E429" t="str">
        <f t="shared" si="15"/>
        <v>c_727</v>
      </c>
    </row>
    <row r="430" spans="1:5" ht="20">
      <c r="A430" t="s">
        <v>1176</v>
      </c>
      <c r="B430" s="225" t="s">
        <v>1604</v>
      </c>
      <c r="C430" s="225" t="str">
        <f t="shared" si="14"/>
        <v>Lactose intolerance</v>
      </c>
      <c r="D430" s="225"/>
      <c r="E430" t="str">
        <f t="shared" si="15"/>
        <v>c_735</v>
      </c>
    </row>
    <row r="431" spans="1:5">
      <c r="A431" t="s">
        <v>1171</v>
      </c>
      <c r="B431" s="225" t="s">
        <v>1605</v>
      </c>
      <c r="C431" s="225" t="str">
        <f t="shared" si="14"/>
        <v>Laryngeal cancer</v>
      </c>
      <c r="D431" s="225"/>
      <c r="E431" t="str">
        <f t="shared" si="15"/>
        <v>c_91,</v>
      </c>
    </row>
    <row r="432" spans="1:5" ht="20">
      <c r="A432" t="s">
        <v>1171</v>
      </c>
      <c r="B432" s="225" t="s">
        <v>1606</v>
      </c>
      <c r="C432" s="225" t="str">
        <f t="shared" si="14"/>
        <v>Laryngopharyngeal reflux</v>
      </c>
      <c r="D432" s="225"/>
      <c r="E432" t="str">
        <f t="shared" si="15"/>
        <v>c_130</v>
      </c>
    </row>
    <row r="433" spans="1:5">
      <c r="A433" t="s">
        <v>1171</v>
      </c>
      <c r="B433" s="225" t="s">
        <v>1607</v>
      </c>
      <c r="C433" s="225" t="str">
        <f t="shared" si="14"/>
        <v>Lassa fever</v>
      </c>
      <c r="D433" s="225"/>
      <c r="E433" t="str">
        <f t="shared" si="15"/>
        <v>c_246</v>
      </c>
    </row>
    <row r="434" spans="1:5" ht="20">
      <c r="A434" t="s">
        <v>1176</v>
      </c>
      <c r="B434" s="225" t="s">
        <v>1608</v>
      </c>
      <c r="C434" s="225" t="str">
        <f t="shared" si="14"/>
        <v>Late Lyme disease</v>
      </c>
      <c r="D434" s="225"/>
      <c r="E434" t="str">
        <f t="shared" si="15"/>
        <v>c_132</v>
      </c>
    </row>
    <row r="435" spans="1:5" ht="30">
      <c r="A435" t="s">
        <v>1171</v>
      </c>
      <c r="B435" s="225" t="s">
        <v>1609</v>
      </c>
      <c r="C435" s="225" t="str">
        <f t="shared" si="14"/>
        <v>Lateral medullary syndrome</v>
      </c>
      <c r="D435" s="225"/>
      <c r="E435" t="str">
        <f t="shared" si="15"/>
        <v>c_553</v>
      </c>
    </row>
    <row r="436" spans="1:5">
      <c r="A436" t="s">
        <v>1171</v>
      </c>
      <c r="B436" s="225" t="s">
        <v>1610</v>
      </c>
      <c r="C436" s="225" t="str">
        <f t="shared" si="14"/>
        <v>Legionellosis</v>
      </c>
      <c r="D436" s="225"/>
      <c r="E436" t="str">
        <f t="shared" si="15"/>
        <v>c_272</v>
      </c>
    </row>
    <row r="437" spans="1:5">
      <c r="A437" t="s">
        <v>1176</v>
      </c>
      <c r="B437" s="225" t="s">
        <v>1611</v>
      </c>
      <c r="C437" s="225" t="str">
        <f t="shared" si="14"/>
        <v>Leptospirosis</v>
      </c>
      <c r="D437" s="225"/>
      <c r="E437" t="str">
        <f t="shared" si="15"/>
        <v>c_256</v>
      </c>
    </row>
    <row r="438" spans="1:5" ht="20">
      <c r="A438" t="s">
        <v>1171</v>
      </c>
      <c r="B438" s="225" t="s">
        <v>1612</v>
      </c>
      <c r="C438" s="225" t="str">
        <f t="shared" si="14"/>
        <v>Leriche's syndrome</v>
      </c>
      <c r="D438" s="225"/>
      <c r="E438" t="str">
        <f t="shared" si="15"/>
        <v>c_313</v>
      </c>
    </row>
    <row r="439" spans="1:5">
      <c r="A439" t="s">
        <v>1171</v>
      </c>
      <c r="B439" s="225" t="s">
        <v>1613</v>
      </c>
      <c r="C439" s="225" t="str">
        <f t="shared" si="14"/>
        <v>Leukoplakia</v>
      </c>
      <c r="D439" s="225"/>
      <c r="E439" t="str">
        <f t="shared" si="15"/>
        <v>c_841</v>
      </c>
    </row>
    <row r="440" spans="1:5" ht="20">
      <c r="A440" t="s">
        <v>1176</v>
      </c>
      <c r="B440" s="225" t="s">
        <v>1614</v>
      </c>
      <c r="C440" s="225" t="str">
        <f t="shared" si="14"/>
        <v>Limb injury, unspecified location</v>
      </c>
      <c r="D440" s="225"/>
      <c r="E440" t="str">
        <f t="shared" si="15"/>
        <v>c_105</v>
      </c>
    </row>
    <row r="441" spans="1:5" ht="20">
      <c r="A441" t="s">
        <v>1171</v>
      </c>
      <c r="B441" s="225" t="s">
        <v>1615</v>
      </c>
      <c r="C441" s="225" t="str">
        <f t="shared" si="14"/>
        <v>Limbic encephalitis</v>
      </c>
      <c r="D441" s="225"/>
      <c r="E441" t="str">
        <f t="shared" si="15"/>
        <v>c_585</v>
      </c>
    </row>
    <row r="442" spans="1:5" ht="20">
      <c r="A442" t="s">
        <v>1176</v>
      </c>
      <c r="B442" s="225" t="s">
        <v>1616</v>
      </c>
      <c r="C442" s="225" t="str">
        <f t="shared" si="14"/>
        <v>Lip injury</v>
      </c>
      <c r="D442" s="225"/>
      <c r="E442" t="str">
        <f t="shared" si="15"/>
        <v>c_111</v>
      </c>
    </row>
    <row r="443" spans="1:5">
      <c r="A443" t="s">
        <v>1176</v>
      </c>
      <c r="B443" s="225" t="s">
        <v>1617</v>
      </c>
      <c r="C443" s="225" t="str">
        <f t="shared" si="14"/>
        <v>Lipoma</v>
      </c>
      <c r="D443" s="225"/>
      <c r="E443" t="str">
        <f t="shared" si="15"/>
        <v>c_834</v>
      </c>
    </row>
    <row r="444" spans="1:5">
      <c r="A444" t="s">
        <v>1171</v>
      </c>
      <c r="B444" s="225" t="s">
        <v>1618</v>
      </c>
      <c r="C444" s="225" t="str">
        <f t="shared" si="14"/>
        <v>Liver cancer</v>
      </c>
      <c r="D444" s="225"/>
      <c r="E444" t="str">
        <f t="shared" si="15"/>
        <v>c_99,</v>
      </c>
    </row>
    <row r="445" spans="1:5" ht="30">
      <c r="A445" t="s">
        <v>1176</v>
      </c>
      <c r="B445" s="225" t="s">
        <v>1619</v>
      </c>
      <c r="C445" s="225" t="str">
        <f t="shared" si="14"/>
        <v>Local allergic reactions to insect bite or sting</v>
      </c>
      <c r="D445" s="225"/>
      <c r="E445" t="str">
        <f t="shared" si="15"/>
        <v>c_130</v>
      </c>
    </row>
    <row r="446" spans="1:5" ht="20">
      <c r="A446" t="s">
        <v>1176</v>
      </c>
      <c r="B446" s="225" t="s">
        <v>1620</v>
      </c>
      <c r="C446" s="225" t="str">
        <f t="shared" si="14"/>
        <v>Lower leg contusion</v>
      </c>
      <c r="D446" s="225"/>
      <c r="E446" t="str">
        <f t="shared" si="15"/>
        <v>c_105</v>
      </c>
    </row>
    <row r="447" spans="1:5" ht="20">
      <c r="A447" t="s">
        <v>1176</v>
      </c>
      <c r="B447" s="225" t="s">
        <v>1621</v>
      </c>
      <c r="C447" s="225" t="str">
        <f t="shared" si="14"/>
        <v>Lower limb injury, unspecified location</v>
      </c>
      <c r="D447" s="225"/>
      <c r="E447" t="str">
        <f t="shared" si="15"/>
        <v>c_103</v>
      </c>
    </row>
    <row r="448" spans="1:5" ht="20">
      <c r="A448" t="s">
        <v>1176</v>
      </c>
      <c r="B448" s="225" t="s">
        <v>1622</v>
      </c>
      <c r="C448" s="225" t="str">
        <f t="shared" si="14"/>
        <v>Lumbar vertebra fracture</v>
      </c>
      <c r="D448" s="225"/>
      <c r="E448" t="str">
        <f t="shared" si="15"/>
        <v>c_102</v>
      </c>
    </row>
    <row r="449" spans="1:5" ht="20">
      <c r="A449" t="s">
        <v>1171</v>
      </c>
      <c r="B449" s="225" t="s">
        <v>1623</v>
      </c>
      <c r="C449" s="225" t="str">
        <f t="shared" si="14"/>
        <v>Lung cancer</v>
      </c>
      <c r="D449" s="225"/>
      <c r="E449" t="str">
        <f t="shared" si="15"/>
        <v>c_64,</v>
      </c>
    </row>
    <row r="450" spans="1:5" ht="30">
      <c r="A450" t="s">
        <v>1176</v>
      </c>
      <c r="B450" s="225" t="s">
        <v>1624</v>
      </c>
      <c r="C450" s="225" t="str">
        <f t="shared" si="14"/>
        <v>Major skin injury</v>
      </c>
      <c r="D450" s="225"/>
      <c r="E450" t="str">
        <f t="shared" si="15"/>
        <v>c_106</v>
      </c>
    </row>
    <row r="451" spans="1:5" ht="20">
      <c r="A451" t="s">
        <v>1171</v>
      </c>
      <c r="B451" s="225" t="s">
        <v>1625</v>
      </c>
      <c r="C451" s="225" t="str">
        <f t="shared" si="14"/>
        <v>Malaria</v>
      </c>
      <c r="D451" s="225"/>
      <c r="E451" t="str">
        <f t="shared" si="15"/>
        <v>c_413</v>
      </c>
    </row>
    <row r="452" spans="1:5" ht="30">
      <c r="A452" t="s">
        <v>1176</v>
      </c>
      <c r="B452" s="225" t="s">
        <v>1626</v>
      </c>
      <c r="C452" s="225" t="str">
        <f t="shared" si="14"/>
        <v>Malnutrition</v>
      </c>
      <c r="D452" s="225"/>
      <c r="E452" t="str">
        <f t="shared" si="15"/>
        <v>c_122</v>
      </c>
    </row>
    <row r="453" spans="1:5" ht="20">
      <c r="A453" t="s">
        <v>1176</v>
      </c>
      <c r="B453" s="225" t="s">
        <v>1627</v>
      </c>
      <c r="C453" s="225" t="str">
        <f t="shared" si="14"/>
        <v>Mandible fracture</v>
      </c>
      <c r="D453" s="225"/>
      <c r="E453" t="str">
        <f t="shared" si="15"/>
        <v>c_106</v>
      </c>
    </row>
    <row r="454" spans="1:5">
      <c r="A454" t="s">
        <v>1171</v>
      </c>
      <c r="B454" s="225" t="s">
        <v>1628</v>
      </c>
      <c r="C454" s="225" t="str">
        <f t="shared" si="14"/>
        <v>Manic syndrome</v>
      </c>
      <c r="D454" s="225"/>
      <c r="E454" t="str">
        <f t="shared" si="15"/>
        <v>c_274</v>
      </c>
    </row>
    <row r="455" spans="1:5" ht="20">
      <c r="A455" t="s">
        <v>1176</v>
      </c>
      <c r="B455" s="225" t="s">
        <v>1629</v>
      </c>
      <c r="C455" s="225" t="str">
        <f t="shared" si="14"/>
        <v>Marine injury</v>
      </c>
      <c r="D455" s="225"/>
      <c r="E455" t="str">
        <f t="shared" si="15"/>
        <v>c_130</v>
      </c>
    </row>
    <row r="456" spans="1:5">
      <c r="A456" t="s">
        <v>1171</v>
      </c>
      <c r="B456" s="225" t="s">
        <v>1630</v>
      </c>
      <c r="C456" s="225" t="str">
        <f t="shared" si="14"/>
        <v>Mastocytosis</v>
      </c>
      <c r="D456" s="225"/>
      <c r="E456" t="str">
        <f t="shared" si="15"/>
        <v>c_513</v>
      </c>
    </row>
    <row r="457" spans="1:5">
      <c r="A457" t="s">
        <v>1176</v>
      </c>
      <c r="B457" s="225" t="s">
        <v>1631</v>
      </c>
      <c r="C457" s="225" t="str">
        <f t="shared" si="14"/>
        <v>Measles</v>
      </c>
      <c r="D457" s="225"/>
      <c r="E457" t="str">
        <f t="shared" si="15"/>
        <v>c_286</v>
      </c>
    </row>
    <row r="458" spans="1:5" ht="30">
      <c r="A458" t="s">
        <v>1176</v>
      </c>
      <c r="B458" s="225" t="s">
        <v>1632</v>
      </c>
      <c r="C458" s="225" t="str">
        <f t="shared" si="14"/>
        <v>Mechanical back pain</v>
      </c>
      <c r="D458" s="225"/>
      <c r="E458" t="str">
        <f t="shared" si="15"/>
        <v>c_981</v>
      </c>
    </row>
    <row r="459" spans="1:5" ht="20">
      <c r="A459" t="s">
        <v>1176</v>
      </c>
      <c r="B459" s="225" t="s">
        <v>1633</v>
      </c>
      <c r="C459" s="225" t="str">
        <f t="shared" si="14"/>
        <v>Median rhomboid glossitis</v>
      </c>
      <c r="D459" s="225"/>
      <c r="E459" t="str">
        <f t="shared" si="15"/>
        <v>c_127</v>
      </c>
    </row>
    <row r="460" spans="1:5">
      <c r="A460" t="s">
        <v>1171</v>
      </c>
      <c r="B460" s="225" t="s">
        <v>1634</v>
      </c>
      <c r="C460" s="225" t="str">
        <f t="shared" si="14"/>
        <v>Mediastinitis</v>
      </c>
      <c r="D460" s="225"/>
      <c r="E460" t="str">
        <f t="shared" si="15"/>
        <v>c_469</v>
      </c>
    </row>
    <row r="461" spans="1:5" ht="20">
      <c r="A461" t="s">
        <v>1171</v>
      </c>
      <c r="B461" s="225" t="s">
        <v>1635</v>
      </c>
      <c r="C461" s="225" t="str">
        <f t="shared" si="14"/>
        <v>Medulloblastoma</v>
      </c>
      <c r="D461" s="225"/>
      <c r="E461" t="str">
        <f t="shared" si="15"/>
        <v>c_620</v>
      </c>
    </row>
    <row r="462" spans="1:5">
      <c r="A462" t="s">
        <v>1171</v>
      </c>
      <c r="B462" s="225" t="s">
        <v>1636</v>
      </c>
      <c r="C462" s="225" t="str">
        <f t="shared" si="14"/>
        <v>Melanoma</v>
      </c>
      <c r="D462" s="225"/>
      <c r="E462" t="str">
        <f t="shared" si="15"/>
        <v>c_25,</v>
      </c>
    </row>
    <row r="463" spans="1:5">
      <c r="A463" t="s">
        <v>1171</v>
      </c>
      <c r="B463" s="225" t="s">
        <v>1637</v>
      </c>
      <c r="C463" s="225" t="str">
        <f t="shared" si="14"/>
        <v>Menopause</v>
      </c>
      <c r="D463" s="225"/>
      <c r="E463" t="str">
        <f t="shared" si="15"/>
        <v>c_45,</v>
      </c>
    </row>
    <row r="464" spans="1:5" ht="30">
      <c r="A464" t="s">
        <v>1171</v>
      </c>
      <c r="B464" s="225" t="s">
        <v>1638</v>
      </c>
      <c r="C464" s="225" t="str">
        <f t="shared" si="14"/>
        <v>Meteorosensitivity and meteoropathy</v>
      </c>
      <c r="D464" s="225"/>
      <c r="E464" t="str">
        <f t="shared" si="15"/>
        <v>c_123</v>
      </c>
    </row>
    <row r="465" spans="1:5" ht="20">
      <c r="A465" t="s">
        <v>1176</v>
      </c>
      <c r="B465" s="225" t="s">
        <v>1639</v>
      </c>
      <c r="C465" s="225" t="str">
        <f t="shared" si="14"/>
        <v>Methanol poisoning</v>
      </c>
      <c r="D465" s="225"/>
      <c r="E465" t="str">
        <f t="shared" si="15"/>
        <v>c_619</v>
      </c>
    </row>
    <row r="466" spans="1:5" ht="20">
      <c r="A466" t="s">
        <v>1171</v>
      </c>
      <c r="B466" s="225" t="s">
        <v>1640</v>
      </c>
      <c r="C466" s="225" t="str">
        <f t="shared" si="14"/>
        <v>Microscopic polyangiitis</v>
      </c>
      <c r="D466" s="225"/>
      <c r="E466" t="str">
        <f t="shared" si="15"/>
        <v>c_510</v>
      </c>
    </row>
    <row r="467" spans="1:5">
      <c r="A467" t="s">
        <v>1176</v>
      </c>
      <c r="B467" s="225" t="s">
        <v>1641</v>
      </c>
      <c r="C467" s="225" t="str">
        <f t="shared" ref="C467:C530" si="16">LEFT(B467,             (  FIND("(",B467)-2 )    )</f>
        <v>Migraine</v>
      </c>
      <c r="D467" s="225"/>
      <c r="E467" t="str">
        <f t="shared" ref="E467:E530" si="17">MID(B467,             (  FIND("(",B467)+1 ),           5           )</f>
        <v>c_49,</v>
      </c>
    </row>
    <row r="468" spans="1:5" ht="20">
      <c r="A468" t="s">
        <v>1171</v>
      </c>
      <c r="B468" s="225" t="s">
        <v>1642</v>
      </c>
      <c r="C468" s="225" t="str">
        <f t="shared" si="16"/>
        <v>Mild cognitive impairment</v>
      </c>
      <c r="D468" s="225"/>
      <c r="E468" t="str">
        <f t="shared" si="17"/>
        <v>c_41,</v>
      </c>
    </row>
    <row r="469" spans="1:5" ht="20">
      <c r="A469" t="s">
        <v>1176</v>
      </c>
      <c r="B469" s="225" t="s">
        <v>1643</v>
      </c>
      <c r="C469" s="225" t="str">
        <f t="shared" si="16"/>
        <v>Mild hypoglycemia</v>
      </c>
      <c r="D469" s="225"/>
      <c r="E469" t="str">
        <f t="shared" si="17"/>
        <v>c_125</v>
      </c>
    </row>
    <row r="470" spans="1:5" ht="20">
      <c r="A470" t="s">
        <v>1171</v>
      </c>
      <c r="B470" s="225" t="s">
        <v>1644</v>
      </c>
      <c r="C470" s="225" t="str">
        <f t="shared" si="16"/>
        <v>Milk-alkali syndrome</v>
      </c>
      <c r="D470" s="225"/>
      <c r="E470" t="str">
        <f t="shared" si="17"/>
        <v>c_323</v>
      </c>
    </row>
    <row r="471" spans="1:5" ht="30">
      <c r="A471" t="s">
        <v>1176</v>
      </c>
      <c r="B471" s="225" t="s">
        <v>1645</v>
      </c>
      <c r="C471" s="225" t="str">
        <f t="shared" si="16"/>
        <v>Minor head injury, unspecified</v>
      </c>
      <c r="D471" s="225"/>
      <c r="E471" t="str">
        <f t="shared" si="17"/>
        <v>c_984</v>
      </c>
    </row>
    <row r="472" spans="1:5" ht="30">
      <c r="A472" t="s">
        <v>1176</v>
      </c>
      <c r="B472" s="225" t="s">
        <v>1646</v>
      </c>
      <c r="C472" s="225" t="str">
        <f t="shared" si="16"/>
        <v>Minor skin injury</v>
      </c>
      <c r="D472" s="225"/>
      <c r="E472" t="str">
        <f t="shared" si="17"/>
        <v>c_106</v>
      </c>
    </row>
    <row r="473" spans="1:5" ht="20">
      <c r="A473" t="s">
        <v>1171</v>
      </c>
      <c r="B473" s="225" t="s">
        <v>1647</v>
      </c>
      <c r="C473" s="225" t="str">
        <f t="shared" si="16"/>
        <v>Mixed connective tissue disease</v>
      </c>
      <c r="D473" s="225"/>
      <c r="E473" t="str">
        <f t="shared" si="17"/>
        <v>c_511</v>
      </c>
    </row>
    <row r="474" spans="1:5" ht="20">
      <c r="A474" t="s">
        <v>1176</v>
      </c>
      <c r="B474" s="225" t="s">
        <v>1648</v>
      </c>
      <c r="C474" s="225" t="str">
        <f t="shared" si="16"/>
        <v>Molluscum contagiosum</v>
      </c>
      <c r="D474" s="225"/>
      <c r="E474" t="str">
        <f t="shared" si="17"/>
        <v>c_112</v>
      </c>
    </row>
    <row r="475" spans="1:5">
      <c r="A475" t="s">
        <v>1171</v>
      </c>
      <c r="B475" s="225" t="s">
        <v>1649</v>
      </c>
      <c r="C475" s="225" t="str">
        <f t="shared" si="16"/>
        <v>Monkeypox</v>
      </c>
      <c r="D475" s="225"/>
      <c r="E475" t="str">
        <f t="shared" si="17"/>
        <v>c_129</v>
      </c>
    </row>
    <row r="476" spans="1:5" ht="20">
      <c r="A476" t="s">
        <v>1171</v>
      </c>
      <c r="B476" s="225" t="s">
        <v>1650</v>
      </c>
      <c r="C476" s="225" t="str">
        <f t="shared" si="16"/>
        <v>Mononeuritis multiplex</v>
      </c>
      <c r="D476" s="225"/>
      <c r="E476" t="str">
        <f t="shared" si="17"/>
        <v>c_575</v>
      </c>
    </row>
    <row r="477" spans="1:5" ht="20">
      <c r="A477" t="s">
        <v>1171</v>
      </c>
      <c r="B477" s="225" t="s">
        <v>1651</v>
      </c>
      <c r="C477" s="225" t="str">
        <f t="shared" si="16"/>
        <v>Mood disorder, unspecified</v>
      </c>
      <c r="D477" s="225"/>
      <c r="E477" t="str">
        <f t="shared" si="17"/>
        <v>c_134</v>
      </c>
    </row>
    <row r="478" spans="1:5" ht="20">
      <c r="A478" t="s">
        <v>1176</v>
      </c>
      <c r="B478" s="225" t="s">
        <v>1652</v>
      </c>
      <c r="C478" s="225" t="str">
        <f t="shared" si="16"/>
        <v>Motion sickness</v>
      </c>
      <c r="D478" s="225"/>
      <c r="E478" t="str">
        <f t="shared" si="17"/>
        <v>c_123</v>
      </c>
    </row>
    <row r="479" spans="1:5" ht="20">
      <c r="A479" t="s">
        <v>1171</v>
      </c>
      <c r="B479" s="225" t="s">
        <v>1653</v>
      </c>
      <c r="C479" s="225" t="str">
        <f t="shared" si="16"/>
        <v>Multiple myeloma</v>
      </c>
      <c r="D479" s="225"/>
      <c r="E479" t="str">
        <f t="shared" si="17"/>
        <v>c_179</v>
      </c>
    </row>
    <row r="480" spans="1:5" ht="20">
      <c r="A480" t="s">
        <v>1171</v>
      </c>
      <c r="B480" s="225" t="s">
        <v>1654</v>
      </c>
      <c r="C480" s="225" t="str">
        <f t="shared" si="16"/>
        <v>Multiple sclerosis</v>
      </c>
      <c r="D480" s="225"/>
      <c r="E480" t="str">
        <f t="shared" si="17"/>
        <v>c_108</v>
      </c>
    </row>
    <row r="481" spans="1:5" ht="30">
      <c r="A481" t="s">
        <v>1176</v>
      </c>
      <c r="B481" s="225" t="s">
        <v>1655</v>
      </c>
      <c r="C481" s="225" t="str">
        <f t="shared" si="16"/>
        <v>Multisystem inflammatory syndrome in children</v>
      </c>
      <c r="D481" s="225"/>
      <c r="E481" t="str">
        <f t="shared" si="17"/>
        <v>c_115</v>
      </c>
    </row>
    <row r="482" spans="1:5">
      <c r="A482" t="s">
        <v>1176</v>
      </c>
      <c r="B482" s="225" t="s">
        <v>1656</v>
      </c>
      <c r="C482" s="225" t="str">
        <f t="shared" si="16"/>
        <v>Mumps</v>
      </c>
      <c r="D482" s="225"/>
      <c r="E482" t="str">
        <f t="shared" si="17"/>
        <v>c_192</v>
      </c>
    </row>
    <row r="483" spans="1:5" ht="20">
      <c r="A483" t="s">
        <v>1176</v>
      </c>
      <c r="B483" s="225" t="s">
        <v>1657</v>
      </c>
      <c r="C483" s="225" t="str">
        <f t="shared" si="16"/>
        <v>Muscular dystrophy</v>
      </c>
      <c r="D483" s="225"/>
      <c r="E483" t="str">
        <f t="shared" si="17"/>
        <v>c_113</v>
      </c>
    </row>
    <row r="484" spans="1:5" ht="20">
      <c r="A484" t="s">
        <v>1171</v>
      </c>
      <c r="B484" s="225" t="s">
        <v>1658</v>
      </c>
      <c r="C484" s="225" t="str">
        <f t="shared" si="16"/>
        <v>Myasthenia gravis</v>
      </c>
      <c r="D484" s="225"/>
      <c r="E484" t="str">
        <f t="shared" si="17"/>
        <v>c_46,</v>
      </c>
    </row>
    <row r="485" spans="1:5">
      <c r="A485" t="s">
        <v>1171</v>
      </c>
      <c r="B485" s="225" t="s">
        <v>1659</v>
      </c>
      <c r="C485" s="225" t="str">
        <f t="shared" si="16"/>
        <v>Myelofibrosis</v>
      </c>
      <c r="D485" s="225"/>
      <c r="E485" t="str">
        <f t="shared" si="17"/>
        <v>c_423</v>
      </c>
    </row>
    <row r="486" spans="1:5" ht="20">
      <c r="A486" t="s">
        <v>1171</v>
      </c>
      <c r="B486" s="225" t="s">
        <v>1660</v>
      </c>
      <c r="C486" s="225" t="str">
        <f t="shared" si="16"/>
        <v>Myocardial infarction</v>
      </c>
      <c r="D486" s="225"/>
      <c r="E486" t="str">
        <f t="shared" si="17"/>
        <v>c_140</v>
      </c>
    </row>
    <row r="487" spans="1:5">
      <c r="A487" t="s">
        <v>1171</v>
      </c>
      <c r="B487" s="225" t="s">
        <v>1661</v>
      </c>
      <c r="C487" s="225" t="str">
        <f t="shared" si="16"/>
        <v>Myocarditis</v>
      </c>
      <c r="D487" s="225"/>
      <c r="E487" t="str">
        <f t="shared" si="17"/>
        <v>c_210</v>
      </c>
    </row>
    <row r="488" spans="1:5" ht="20">
      <c r="A488" t="s">
        <v>1171</v>
      </c>
      <c r="B488" s="225" t="s">
        <v>1662</v>
      </c>
      <c r="C488" s="225" t="str">
        <f t="shared" si="16"/>
        <v>Ménière's disease</v>
      </c>
      <c r="D488" s="225"/>
      <c r="E488" t="str">
        <f t="shared" si="17"/>
        <v>c_203</v>
      </c>
    </row>
    <row r="489" spans="1:5" ht="20">
      <c r="A489" t="s">
        <v>1171</v>
      </c>
      <c r="B489" s="225" t="s">
        <v>1663</v>
      </c>
      <c r="C489" s="225" t="str">
        <f t="shared" si="16"/>
        <v>Ménétrier's disease</v>
      </c>
      <c r="D489" s="225"/>
      <c r="E489" t="str">
        <f t="shared" si="17"/>
        <v>c_164</v>
      </c>
    </row>
    <row r="490" spans="1:5" ht="20">
      <c r="A490" t="s">
        <v>1176</v>
      </c>
      <c r="B490" s="225" t="s">
        <v>1664</v>
      </c>
      <c r="C490" s="225" t="str">
        <f t="shared" si="16"/>
        <v>Nail injury</v>
      </c>
      <c r="D490" s="225"/>
      <c r="E490" t="str">
        <f t="shared" si="17"/>
        <v>c_979</v>
      </c>
    </row>
    <row r="491" spans="1:5">
      <c r="A491" t="s">
        <v>1171</v>
      </c>
      <c r="B491" s="225" t="s">
        <v>1665</v>
      </c>
      <c r="C491" s="225" t="str">
        <f t="shared" si="16"/>
        <v>Narcolepsy</v>
      </c>
      <c r="D491" s="225"/>
      <c r="E491" t="str">
        <f t="shared" si="17"/>
        <v>c_123</v>
      </c>
    </row>
    <row r="492" spans="1:5" ht="40">
      <c r="A492" t="s">
        <v>1171</v>
      </c>
      <c r="B492" s="225" t="s">
        <v>1666</v>
      </c>
      <c r="C492" s="225" t="str">
        <f t="shared" si="16"/>
        <v>Nasal cavity and sinus tumour</v>
      </c>
      <c r="D492" s="225"/>
      <c r="E492" t="str">
        <f t="shared" si="17"/>
        <v>c_131</v>
      </c>
    </row>
    <row r="493" spans="1:5" ht="20">
      <c r="A493" t="s">
        <v>1176</v>
      </c>
      <c r="B493" s="225" t="s">
        <v>1667</v>
      </c>
      <c r="C493" s="225" t="str">
        <f t="shared" si="16"/>
        <v>Nasal septum deviation</v>
      </c>
      <c r="D493" s="225"/>
      <c r="E493" t="str">
        <f t="shared" si="17"/>
        <v>c_810</v>
      </c>
    </row>
    <row r="494" spans="1:5" ht="20">
      <c r="A494" t="s">
        <v>1176</v>
      </c>
      <c r="B494" s="225" t="s">
        <v>1668</v>
      </c>
      <c r="C494" s="225" t="str">
        <f t="shared" si="16"/>
        <v>Nasolacrimal duct obstruction</v>
      </c>
      <c r="D494" s="225"/>
      <c r="E494" t="str">
        <f t="shared" si="17"/>
        <v>c_799</v>
      </c>
    </row>
    <row r="495" spans="1:5" ht="30">
      <c r="A495" t="s">
        <v>1171</v>
      </c>
      <c r="B495" s="225" t="s">
        <v>1669</v>
      </c>
      <c r="C495" s="225" t="str">
        <f t="shared" si="16"/>
        <v>Nausea and vomiting in pregnancy</v>
      </c>
      <c r="D495" s="225"/>
      <c r="E495" t="str">
        <f t="shared" si="17"/>
        <v>c_710</v>
      </c>
    </row>
    <row r="496" spans="1:5" ht="20">
      <c r="A496" t="s">
        <v>1176</v>
      </c>
      <c r="B496" s="225" t="s">
        <v>1670</v>
      </c>
      <c r="C496" s="225" t="str">
        <f t="shared" si="16"/>
        <v>Nephrolithiasis</v>
      </c>
      <c r="D496" s="225"/>
      <c r="E496" t="str">
        <f t="shared" si="17"/>
        <v>c_37,</v>
      </c>
    </row>
    <row r="497" spans="1:5" ht="20">
      <c r="A497" t="s">
        <v>1176</v>
      </c>
      <c r="B497" s="225" t="s">
        <v>1671</v>
      </c>
      <c r="C497" s="225" t="str">
        <f t="shared" si="16"/>
        <v>Nephrotic syndrome</v>
      </c>
      <c r="D497" s="225"/>
      <c r="E497" t="str">
        <f t="shared" si="17"/>
        <v>c_265</v>
      </c>
    </row>
    <row r="498" spans="1:5">
      <c r="A498" t="s">
        <v>1171</v>
      </c>
      <c r="B498" s="225" t="s">
        <v>1672</v>
      </c>
      <c r="C498" s="225" t="str">
        <f t="shared" si="16"/>
        <v>Neurasthenia</v>
      </c>
      <c r="D498" s="225"/>
      <c r="E498" t="str">
        <f t="shared" si="17"/>
        <v>c_375</v>
      </c>
    </row>
    <row r="499" spans="1:5" ht="20">
      <c r="A499" t="s">
        <v>1171</v>
      </c>
      <c r="B499" s="225" t="s">
        <v>1673</v>
      </c>
      <c r="C499" s="225" t="str">
        <f t="shared" si="16"/>
        <v>Nicotine dependence</v>
      </c>
      <c r="D499" s="225"/>
      <c r="E499" t="str">
        <f t="shared" si="17"/>
        <v>c_63,</v>
      </c>
    </row>
    <row r="500" spans="1:5" ht="20">
      <c r="A500" t="s">
        <v>1176</v>
      </c>
      <c r="B500" s="225" t="s">
        <v>1674</v>
      </c>
      <c r="C500" s="225" t="str">
        <f t="shared" si="16"/>
        <v>Nocturnal emission</v>
      </c>
      <c r="D500" s="225"/>
      <c r="E500" t="str">
        <f t="shared" si="17"/>
        <v>c_125</v>
      </c>
    </row>
    <row r="501" spans="1:5" ht="20">
      <c r="A501" t="s">
        <v>1176</v>
      </c>
      <c r="B501" s="225" t="s">
        <v>1675</v>
      </c>
      <c r="C501" s="225" t="str">
        <f t="shared" si="16"/>
        <v>Nocturnal enuresis</v>
      </c>
      <c r="D501" s="225"/>
      <c r="E501" t="str">
        <f t="shared" si="17"/>
        <v>c_114</v>
      </c>
    </row>
    <row r="502" spans="1:5" ht="40">
      <c r="A502" t="s">
        <v>1171</v>
      </c>
      <c r="B502" s="225" t="s">
        <v>1676</v>
      </c>
      <c r="C502" s="225" t="str">
        <f t="shared" si="16"/>
        <v>Non-Hodgkin lymphoma</v>
      </c>
      <c r="D502" s="225"/>
      <c r="E502" t="str">
        <f t="shared" si="17"/>
        <v>c_583</v>
      </c>
    </row>
    <row r="503" spans="1:5" ht="20">
      <c r="A503" t="s">
        <v>1171</v>
      </c>
      <c r="B503" s="225" t="s">
        <v>1677</v>
      </c>
      <c r="C503" s="225" t="str">
        <f t="shared" si="16"/>
        <v>Non-alcoholic fatty liver disease</v>
      </c>
      <c r="D503" s="225"/>
      <c r="E503" t="str">
        <f t="shared" si="17"/>
        <v>c_644</v>
      </c>
    </row>
    <row r="504" spans="1:5" ht="20">
      <c r="A504" t="s">
        <v>1171</v>
      </c>
      <c r="B504" s="225" t="s">
        <v>1678</v>
      </c>
      <c r="C504" s="225" t="str">
        <f t="shared" si="16"/>
        <v>Non-allergic non-infectious rhinitis</v>
      </c>
      <c r="D504" s="225"/>
      <c r="E504" t="str">
        <f t="shared" si="17"/>
        <v>c_666</v>
      </c>
    </row>
    <row r="505" spans="1:5" ht="20">
      <c r="A505" t="s">
        <v>1171</v>
      </c>
      <c r="B505" s="225" t="s">
        <v>1679</v>
      </c>
      <c r="C505" s="225" t="str">
        <f t="shared" si="16"/>
        <v>Non-lactational mastitis</v>
      </c>
      <c r="D505" s="225"/>
      <c r="E505" t="str">
        <f t="shared" si="17"/>
        <v>c_801</v>
      </c>
    </row>
    <row r="506" spans="1:5" ht="20">
      <c r="A506" t="s">
        <v>1171</v>
      </c>
      <c r="B506" s="225" t="s">
        <v>1680</v>
      </c>
      <c r="C506" s="225" t="str">
        <f t="shared" si="16"/>
        <v>Non-melanoma skin cancer</v>
      </c>
      <c r="D506" s="225"/>
      <c r="E506" t="str">
        <f t="shared" si="17"/>
        <v>c_797</v>
      </c>
    </row>
    <row r="507" spans="1:5" ht="30">
      <c r="A507" t="s">
        <v>1171</v>
      </c>
      <c r="B507" s="225" t="s">
        <v>1681</v>
      </c>
      <c r="C507" s="225" t="str">
        <f t="shared" si="16"/>
        <v>Non-traumatic vertebral fracture</v>
      </c>
      <c r="D507" s="225"/>
      <c r="E507" t="str">
        <f t="shared" si="17"/>
        <v>c_117</v>
      </c>
    </row>
    <row r="508" spans="1:5" ht="20">
      <c r="A508" t="s">
        <v>1176</v>
      </c>
      <c r="B508" s="225" t="s">
        <v>1682</v>
      </c>
      <c r="C508" s="225" t="str">
        <f t="shared" si="16"/>
        <v>Nose injury</v>
      </c>
      <c r="D508" s="225"/>
      <c r="E508" t="str">
        <f t="shared" si="17"/>
        <v>c_780</v>
      </c>
    </row>
    <row r="509" spans="1:5" ht="20">
      <c r="A509" t="s">
        <v>1176</v>
      </c>
      <c r="B509" s="225" t="s">
        <v>1683</v>
      </c>
      <c r="C509" s="225" t="str">
        <f t="shared" si="16"/>
        <v>Obsessive-compulsive disorder</v>
      </c>
      <c r="D509" s="225"/>
      <c r="E509" t="str">
        <f t="shared" si="17"/>
        <v>c_118</v>
      </c>
    </row>
    <row r="510" spans="1:5" ht="20">
      <c r="A510" t="s">
        <v>1171</v>
      </c>
      <c r="B510" s="225" t="s">
        <v>1684</v>
      </c>
      <c r="C510" s="225" t="str">
        <f t="shared" si="16"/>
        <v>Obstructive jaundice</v>
      </c>
      <c r="D510" s="225"/>
      <c r="E510" t="str">
        <f t="shared" si="17"/>
        <v>c_248</v>
      </c>
    </row>
    <row r="511" spans="1:5" ht="20">
      <c r="A511" t="s">
        <v>1176</v>
      </c>
      <c r="B511" s="225" t="s">
        <v>1685</v>
      </c>
      <c r="C511" s="225" t="str">
        <f t="shared" si="16"/>
        <v>Obstructive sleep apnea</v>
      </c>
      <c r="D511" s="225"/>
      <c r="E511" t="str">
        <f t="shared" si="17"/>
        <v>c_711</v>
      </c>
    </row>
    <row r="512" spans="1:5" ht="20">
      <c r="A512" t="s">
        <v>1171</v>
      </c>
      <c r="B512" s="225" t="s">
        <v>1686</v>
      </c>
      <c r="C512" s="225" t="str">
        <f t="shared" si="16"/>
        <v>Oculomotor nerve palsy</v>
      </c>
      <c r="D512" s="225"/>
      <c r="E512" t="str">
        <f t="shared" si="17"/>
        <v>c_549</v>
      </c>
    </row>
    <row r="513" spans="1:5" ht="20">
      <c r="A513" t="s">
        <v>1171</v>
      </c>
      <c r="B513" s="225" t="s">
        <v>1687</v>
      </c>
      <c r="C513" s="225" t="str">
        <f t="shared" si="16"/>
        <v>Olecranon bursitis</v>
      </c>
      <c r="D513" s="225"/>
      <c r="E513" t="str">
        <f t="shared" si="17"/>
        <v>c_937</v>
      </c>
    </row>
    <row r="514" spans="1:5" ht="20">
      <c r="A514" t="s">
        <v>1176</v>
      </c>
      <c r="B514" s="225" t="s">
        <v>1688</v>
      </c>
      <c r="C514" s="225" t="str">
        <f t="shared" si="16"/>
        <v>Onychomycosis</v>
      </c>
      <c r="D514" s="225"/>
      <c r="E514" t="str">
        <f t="shared" si="17"/>
        <v>c_888</v>
      </c>
    </row>
    <row r="515" spans="1:5" ht="20">
      <c r="A515" t="s">
        <v>1171</v>
      </c>
      <c r="B515" s="225" t="s">
        <v>1689</v>
      </c>
      <c r="C515" s="225" t="str">
        <f t="shared" si="16"/>
        <v>Open-angle glaucoma</v>
      </c>
      <c r="D515" s="225"/>
      <c r="E515" t="str">
        <f t="shared" si="17"/>
        <v>c_997</v>
      </c>
    </row>
    <row r="516" spans="1:5" ht="20">
      <c r="A516" t="s">
        <v>1171</v>
      </c>
      <c r="B516" s="225" t="s">
        <v>1690</v>
      </c>
      <c r="C516" s="225" t="str">
        <f t="shared" si="16"/>
        <v>Opioid withdrawal syndrome</v>
      </c>
      <c r="D516" s="225"/>
      <c r="E516" t="str">
        <f t="shared" si="17"/>
        <v>c_121</v>
      </c>
    </row>
    <row r="517" spans="1:5" ht="20">
      <c r="A517" t="s">
        <v>1176</v>
      </c>
      <c r="B517" s="225" t="s">
        <v>1691</v>
      </c>
      <c r="C517" s="225" t="str">
        <f t="shared" si="16"/>
        <v>Oral candidiasis</v>
      </c>
      <c r="D517" s="225"/>
      <c r="E517" t="str">
        <f t="shared" si="17"/>
        <v>c_698</v>
      </c>
    </row>
    <row r="518" spans="1:5" ht="20">
      <c r="A518" t="s">
        <v>1176</v>
      </c>
      <c r="B518" s="225" t="s">
        <v>1692</v>
      </c>
      <c r="C518" s="225" t="str">
        <f t="shared" si="16"/>
        <v>Oral herpes</v>
      </c>
      <c r="D518" s="225"/>
      <c r="E518" t="str">
        <f t="shared" si="17"/>
        <v>c_67,</v>
      </c>
    </row>
    <row r="519" spans="1:5" ht="20">
      <c r="A519" t="s">
        <v>1176</v>
      </c>
      <c r="B519" s="225" t="s">
        <v>1693</v>
      </c>
      <c r="C519" s="225" t="str">
        <f t="shared" si="16"/>
        <v>Orbital cellulitis</v>
      </c>
      <c r="D519" s="225"/>
      <c r="E519" t="str">
        <f t="shared" si="17"/>
        <v>c_113</v>
      </c>
    </row>
    <row r="520" spans="1:5" ht="20">
      <c r="A520" t="s">
        <v>1176</v>
      </c>
      <c r="B520" s="225" t="s">
        <v>1694</v>
      </c>
      <c r="C520" s="225" t="str">
        <f t="shared" si="16"/>
        <v>Orchitis and epididymitis</v>
      </c>
      <c r="D520" s="225"/>
      <c r="E520" t="str">
        <f t="shared" si="17"/>
        <v>c_125</v>
      </c>
    </row>
    <row r="521" spans="1:5" ht="20">
      <c r="A521" t="s">
        <v>1171</v>
      </c>
      <c r="B521" s="225" t="s">
        <v>1695</v>
      </c>
      <c r="C521" s="225" t="str">
        <f t="shared" si="16"/>
        <v>Organic mental disorder</v>
      </c>
      <c r="D521" s="225"/>
      <c r="E521" t="str">
        <f t="shared" si="17"/>
        <v>c_350</v>
      </c>
    </row>
    <row r="522" spans="1:5">
      <c r="A522" t="s">
        <v>1171</v>
      </c>
      <c r="B522" s="225" t="s">
        <v>1696</v>
      </c>
      <c r="C522" s="225" t="str">
        <f t="shared" si="16"/>
        <v>Osteomalacia</v>
      </c>
      <c r="D522" s="225"/>
      <c r="E522" t="str">
        <f t="shared" si="17"/>
        <v>c_337</v>
      </c>
    </row>
    <row r="523" spans="1:5">
      <c r="A523" t="s">
        <v>1171</v>
      </c>
      <c r="B523" s="225" t="s">
        <v>1697</v>
      </c>
      <c r="C523" s="225" t="str">
        <f t="shared" si="16"/>
        <v>Osteomyelitis</v>
      </c>
      <c r="D523" s="225"/>
      <c r="E523" t="str">
        <f t="shared" si="17"/>
        <v>c_533</v>
      </c>
    </row>
    <row r="524" spans="1:5">
      <c r="A524" t="s">
        <v>1171</v>
      </c>
      <c r="B524" s="225" t="s">
        <v>1698</v>
      </c>
      <c r="C524" s="225" t="str">
        <f t="shared" si="16"/>
        <v>Osteoporosis</v>
      </c>
      <c r="D524" s="225"/>
      <c r="E524" t="str">
        <f t="shared" si="17"/>
        <v>c_69,</v>
      </c>
    </row>
    <row r="525" spans="1:5" ht="30">
      <c r="A525" t="s">
        <v>1176</v>
      </c>
      <c r="B525" s="225" t="s">
        <v>1699</v>
      </c>
      <c r="C525" s="225" t="str">
        <f t="shared" si="16"/>
        <v>Otitis externa</v>
      </c>
      <c r="D525" s="225"/>
      <c r="E525" t="str">
        <f t="shared" si="17"/>
        <v>c_131</v>
      </c>
    </row>
    <row r="526" spans="1:5">
      <c r="A526" t="s">
        <v>1171</v>
      </c>
      <c r="B526" s="225" t="s">
        <v>1700</v>
      </c>
      <c r="C526" s="225" t="str">
        <f t="shared" si="16"/>
        <v>Ovarian cancer</v>
      </c>
      <c r="D526" s="225"/>
      <c r="E526" t="str">
        <f t="shared" si="17"/>
        <v>c_89,</v>
      </c>
    </row>
    <row r="527" spans="1:5" ht="20">
      <c r="A527" t="s">
        <v>1176</v>
      </c>
      <c r="B527" s="225" t="s">
        <v>1701</v>
      </c>
      <c r="C527" s="225" t="str">
        <f t="shared" si="16"/>
        <v>Ovarian torsion</v>
      </c>
      <c r="D527" s="225"/>
      <c r="E527" t="str">
        <f t="shared" si="17"/>
        <v>c_126</v>
      </c>
    </row>
    <row r="528" spans="1:5" ht="20">
      <c r="A528" t="s">
        <v>1171</v>
      </c>
      <c r="B528" s="225" t="s">
        <v>1702</v>
      </c>
      <c r="C528" s="225" t="str">
        <f t="shared" si="16"/>
        <v>Paget's disease of bone</v>
      </c>
      <c r="D528" s="225"/>
      <c r="E528" t="str">
        <f t="shared" si="17"/>
        <v>c_321</v>
      </c>
    </row>
    <row r="529" spans="1:5" ht="20">
      <c r="A529" t="s">
        <v>1176</v>
      </c>
      <c r="B529" s="225" t="s">
        <v>1703</v>
      </c>
      <c r="C529" s="225" t="str">
        <f t="shared" si="16"/>
        <v>Painful ovulation</v>
      </c>
      <c r="D529" s="225"/>
      <c r="E529" t="str">
        <f t="shared" si="17"/>
        <v>c_923</v>
      </c>
    </row>
    <row r="530" spans="1:5" ht="20">
      <c r="A530" t="s">
        <v>1171</v>
      </c>
      <c r="B530" s="225" t="s">
        <v>1704</v>
      </c>
      <c r="C530" s="225" t="str">
        <f t="shared" si="16"/>
        <v>Pancoast tumor</v>
      </c>
      <c r="D530" s="225"/>
      <c r="E530" t="str">
        <f t="shared" si="17"/>
        <v>c_617</v>
      </c>
    </row>
    <row r="531" spans="1:5" ht="20">
      <c r="A531" t="s">
        <v>1171</v>
      </c>
      <c r="B531" s="225" t="s">
        <v>1705</v>
      </c>
      <c r="C531" s="225" t="str">
        <f t="shared" ref="C531:C594" si="18">LEFT(B531,             (  FIND("(",B531)-2 )    )</f>
        <v>Pancreatic cancer</v>
      </c>
      <c r="D531" s="225"/>
      <c r="E531" t="str">
        <f t="shared" ref="E531:E594" si="19">MID(B531,             (  FIND("(",B531)+1 ),           5           )</f>
        <v>c_98,</v>
      </c>
    </row>
    <row r="532" spans="1:5" ht="20">
      <c r="A532" t="s">
        <v>1171</v>
      </c>
      <c r="B532" s="225" t="s">
        <v>1706</v>
      </c>
      <c r="C532" s="225" t="str">
        <f t="shared" si="18"/>
        <v>Paranoid schizophrenia</v>
      </c>
      <c r="D532" s="225"/>
      <c r="E532" t="str">
        <f t="shared" si="19"/>
        <v>c_310</v>
      </c>
    </row>
    <row r="533" spans="1:5">
      <c r="A533" t="s">
        <v>1171</v>
      </c>
      <c r="B533" s="225" t="s">
        <v>1707</v>
      </c>
      <c r="C533" s="225" t="str">
        <f t="shared" si="18"/>
        <v>Paraphimosis</v>
      </c>
      <c r="D533" s="225"/>
      <c r="E533" t="str">
        <f t="shared" si="19"/>
        <v>c_110</v>
      </c>
    </row>
    <row r="534" spans="1:5" ht="20">
      <c r="A534" t="s">
        <v>1171</v>
      </c>
      <c r="B534" s="225" t="s">
        <v>1708</v>
      </c>
      <c r="C534" s="225" t="str">
        <f t="shared" si="18"/>
        <v>Parkinson's disease</v>
      </c>
      <c r="D534" s="225"/>
      <c r="E534" t="str">
        <f t="shared" si="19"/>
        <v>c_19,</v>
      </c>
    </row>
    <row r="535" spans="1:5">
      <c r="A535" t="s">
        <v>1176</v>
      </c>
      <c r="B535" s="225" t="s">
        <v>1709</v>
      </c>
      <c r="C535" s="225" t="str">
        <f t="shared" si="18"/>
        <v>Paronychia</v>
      </c>
      <c r="D535" s="225"/>
      <c r="E535" t="str">
        <f t="shared" si="19"/>
        <v>c_529</v>
      </c>
    </row>
    <row r="536" spans="1:5" ht="30">
      <c r="A536" t="s">
        <v>1171</v>
      </c>
      <c r="B536" s="225" t="s">
        <v>1710</v>
      </c>
      <c r="C536" s="225" t="str">
        <f t="shared" si="18"/>
        <v>Paroxysmal nocturnal hemoglobinuria</v>
      </c>
      <c r="D536" s="225"/>
      <c r="E536" t="str">
        <f t="shared" si="19"/>
        <v>c_445</v>
      </c>
    </row>
    <row r="537" spans="1:5" ht="20">
      <c r="A537" t="s">
        <v>1176</v>
      </c>
      <c r="B537" s="225" t="s">
        <v>1711</v>
      </c>
      <c r="C537" s="225" t="str">
        <f t="shared" si="18"/>
        <v>Patella fracture</v>
      </c>
      <c r="D537" s="225"/>
      <c r="E537" t="str">
        <f t="shared" si="19"/>
        <v>c_101</v>
      </c>
    </row>
    <row r="538" spans="1:5" ht="20">
      <c r="A538" t="s">
        <v>1171</v>
      </c>
      <c r="B538" s="225" t="s">
        <v>1712</v>
      </c>
      <c r="C538" s="225" t="str">
        <f t="shared" si="18"/>
        <v>Patellofemoral pain syndrome</v>
      </c>
      <c r="D538" s="225"/>
      <c r="E538" t="str">
        <f t="shared" si="19"/>
        <v>c_939</v>
      </c>
    </row>
    <row r="539" spans="1:5" ht="20">
      <c r="A539" t="s">
        <v>1176</v>
      </c>
      <c r="B539" s="225" t="s">
        <v>1713</v>
      </c>
      <c r="C539" s="225" t="str">
        <f t="shared" si="18"/>
        <v>Pediculosis capitis</v>
      </c>
      <c r="D539" s="225"/>
      <c r="E539" t="str">
        <f t="shared" si="19"/>
        <v>c_633</v>
      </c>
    </row>
    <row r="540" spans="1:5" ht="20">
      <c r="A540" t="s">
        <v>1171</v>
      </c>
      <c r="B540" s="225" t="s">
        <v>1714</v>
      </c>
      <c r="C540" s="225" t="str">
        <f t="shared" si="18"/>
        <v>Pelvic inflammatory disease</v>
      </c>
      <c r="D540" s="225"/>
      <c r="E540" t="str">
        <f t="shared" si="19"/>
        <v>c_160</v>
      </c>
    </row>
    <row r="541" spans="1:5" ht="40">
      <c r="A541" t="s">
        <v>1171</v>
      </c>
      <c r="B541" s="225" t="s">
        <v>1715</v>
      </c>
      <c r="C541" s="225" t="str">
        <f t="shared" si="18"/>
        <v>Pelvic organ prolapse</v>
      </c>
      <c r="D541" s="225"/>
      <c r="E541" t="str">
        <f t="shared" si="19"/>
        <v>c_880</v>
      </c>
    </row>
    <row r="542" spans="1:5" ht="30">
      <c r="A542" t="s">
        <v>1176</v>
      </c>
      <c r="B542" s="225" t="s">
        <v>1716</v>
      </c>
      <c r="C542" s="225" t="str">
        <f t="shared" si="18"/>
        <v>Pelvis fracture</v>
      </c>
      <c r="D542" s="225"/>
      <c r="E542" t="str">
        <f t="shared" si="19"/>
        <v>c_102</v>
      </c>
    </row>
    <row r="543" spans="1:5" ht="30">
      <c r="A543" t="s">
        <v>1176</v>
      </c>
      <c r="B543" s="225" t="s">
        <v>1717</v>
      </c>
      <c r="C543" s="225" t="str">
        <f t="shared" si="18"/>
        <v>Penetrating abdominal trauma</v>
      </c>
      <c r="D543" s="225"/>
      <c r="E543" t="str">
        <f t="shared" si="19"/>
        <v>c_109</v>
      </c>
    </row>
    <row r="544" spans="1:5" ht="20">
      <c r="A544" t="s">
        <v>1171</v>
      </c>
      <c r="B544" s="225" t="s">
        <v>1718</v>
      </c>
      <c r="C544" s="225" t="str">
        <f t="shared" si="18"/>
        <v>Peptic ulcer</v>
      </c>
      <c r="D544" s="225"/>
      <c r="E544" t="str">
        <f t="shared" si="19"/>
        <v>c_20,</v>
      </c>
    </row>
    <row r="545" spans="1:7">
      <c r="A545" t="s">
        <v>1176</v>
      </c>
      <c r="B545" s="225" t="s">
        <v>1719</v>
      </c>
      <c r="C545" s="225" t="str">
        <f t="shared" si="18"/>
        <v>Pericarditis</v>
      </c>
      <c r="D545" s="225"/>
      <c r="E545" t="str">
        <f t="shared" si="19"/>
        <v>c_126</v>
      </c>
      <c r="F545" t="s">
        <v>299</v>
      </c>
      <c r="G545" t="s">
        <v>529</v>
      </c>
    </row>
    <row r="546" spans="1:7" ht="20">
      <c r="A546" t="s">
        <v>1171</v>
      </c>
      <c r="B546" s="225" t="s">
        <v>1720</v>
      </c>
      <c r="C546" s="225" t="str">
        <f t="shared" si="18"/>
        <v>Perimenopause</v>
      </c>
      <c r="D546" s="225"/>
      <c r="E546" t="str">
        <f t="shared" si="19"/>
        <v>c_772</v>
      </c>
    </row>
    <row r="547" spans="1:7">
      <c r="A547" t="s">
        <v>1171</v>
      </c>
      <c r="B547" s="225" t="s">
        <v>1721</v>
      </c>
      <c r="C547" s="225" t="str">
        <f t="shared" si="18"/>
        <v>Periodontitis</v>
      </c>
      <c r="D547" s="225"/>
      <c r="E547" t="str">
        <f t="shared" si="19"/>
        <v>c_75,</v>
      </c>
    </row>
    <row r="548" spans="1:7" ht="20">
      <c r="A548" t="s">
        <v>1176</v>
      </c>
      <c r="B548" s="225" t="s">
        <v>1722</v>
      </c>
      <c r="C548" s="225" t="str">
        <f t="shared" si="18"/>
        <v>Periorbital cellulitis</v>
      </c>
      <c r="D548" s="225"/>
      <c r="E548" t="str">
        <f t="shared" si="19"/>
        <v>c_957</v>
      </c>
    </row>
    <row r="549" spans="1:7" ht="20">
      <c r="A549" t="s">
        <v>1171</v>
      </c>
      <c r="B549" s="225" t="s">
        <v>1723</v>
      </c>
      <c r="C549" s="225" t="str">
        <f t="shared" si="18"/>
        <v>Peripheral vascular disease</v>
      </c>
      <c r="D549" s="225"/>
      <c r="E549" t="str">
        <f t="shared" si="19"/>
        <v>c_85,</v>
      </c>
    </row>
    <row r="550" spans="1:7">
      <c r="A550" t="s">
        <v>1176</v>
      </c>
      <c r="B550" s="225" t="s">
        <v>1724</v>
      </c>
      <c r="C550" s="225" t="str">
        <f t="shared" si="18"/>
        <v>Peritonitis</v>
      </c>
      <c r="D550" s="225"/>
      <c r="E550" t="str">
        <f t="shared" si="19"/>
        <v>c_660</v>
      </c>
    </row>
    <row r="551" spans="1:7" ht="20">
      <c r="A551" t="s">
        <v>1176</v>
      </c>
      <c r="B551" s="225" t="s">
        <v>1725</v>
      </c>
      <c r="C551" s="225" t="str">
        <f t="shared" si="18"/>
        <v>Peritonsillar abscess</v>
      </c>
      <c r="D551" s="225"/>
      <c r="E551" t="str">
        <f t="shared" si="19"/>
        <v>c_686</v>
      </c>
    </row>
    <row r="552" spans="1:7" ht="20">
      <c r="A552" t="s">
        <v>1171</v>
      </c>
      <c r="B552" s="225" t="s">
        <v>1726</v>
      </c>
      <c r="C552" s="225" t="str">
        <f t="shared" si="18"/>
        <v>Pernicious anemia</v>
      </c>
      <c r="D552" s="225"/>
      <c r="E552" t="str">
        <f t="shared" si="19"/>
        <v>c_324</v>
      </c>
    </row>
    <row r="553" spans="1:7" ht="30">
      <c r="A553" t="s">
        <v>1171</v>
      </c>
      <c r="B553" s="225" t="s">
        <v>1727</v>
      </c>
      <c r="C553" s="225" t="str">
        <f t="shared" si="18"/>
        <v>Peroneal mononeuropathy</v>
      </c>
      <c r="D553" s="225"/>
      <c r="E553" t="str">
        <f t="shared" si="19"/>
        <v>c_949</v>
      </c>
    </row>
    <row r="554" spans="1:7" ht="20">
      <c r="A554" t="s">
        <v>1176</v>
      </c>
      <c r="B554" s="225" t="s">
        <v>1728</v>
      </c>
      <c r="C554" s="225" t="str">
        <f t="shared" si="18"/>
        <v>Perthes disease</v>
      </c>
      <c r="D554" s="225"/>
      <c r="E554" t="str">
        <f t="shared" si="19"/>
        <v>c_114</v>
      </c>
    </row>
    <row r="555" spans="1:7">
      <c r="A555" t="s">
        <v>1176</v>
      </c>
      <c r="B555" s="225" t="s">
        <v>1729</v>
      </c>
      <c r="C555" s="225" t="str">
        <f t="shared" si="18"/>
        <v>Pertussis</v>
      </c>
      <c r="D555" s="225"/>
      <c r="E555" t="str">
        <f t="shared" si="19"/>
        <v>c_724</v>
      </c>
    </row>
    <row r="556" spans="1:7" ht="20">
      <c r="A556" t="s">
        <v>1171</v>
      </c>
      <c r="B556" s="225" t="s">
        <v>1730</v>
      </c>
      <c r="C556" s="225" t="str">
        <f t="shared" si="18"/>
        <v>Pheochromocytoma</v>
      </c>
      <c r="D556" s="225"/>
      <c r="E556" t="str">
        <f t="shared" si="19"/>
        <v>c_207</v>
      </c>
    </row>
    <row r="557" spans="1:7">
      <c r="A557" t="s">
        <v>1176</v>
      </c>
      <c r="B557" s="225" t="s">
        <v>1731</v>
      </c>
      <c r="C557" s="225" t="str">
        <f t="shared" si="18"/>
        <v>Phimosis</v>
      </c>
      <c r="D557" s="225"/>
      <c r="E557" t="str">
        <f t="shared" si="19"/>
        <v>c_110</v>
      </c>
    </row>
    <row r="558" spans="1:7" ht="30">
      <c r="A558" t="s">
        <v>1176</v>
      </c>
      <c r="B558" s="225" t="s">
        <v>1732</v>
      </c>
      <c r="C558" s="225" t="str">
        <f t="shared" si="18"/>
        <v>Physical abuse</v>
      </c>
      <c r="D558" s="225"/>
      <c r="E558" t="str">
        <f t="shared" si="19"/>
        <v>c_117</v>
      </c>
    </row>
    <row r="559" spans="1:7" ht="30">
      <c r="A559" t="s">
        <v>1176</v>
      </c>
      <c r="B559" s="225" t="s">
        <v>1733</v>
      </c>
      <c r="C559" s="225" t="str">
        <f t="shared" si="18"/>
        <v>Physical injury of unknown location</v>
      </c>
      <c r="D559" s="225"/>
      <c r="E559" t="str">
        <f t="shared" si="19"/>
        <v>c_106</v>
      </c>
    </row>
    <row r="560" spans="1:7" ht="20">
      <c r="A560" t="s">
        <v>1176</v>
      </c>
      <c r="B560" s="225" t="s">
        <v>1734</v>
      </c>
      <c r="C560" s="225" t="str">
        <f t="shared" si="18"/>
        <v>Pilonidal cyst</v>
      </c>
      <c r="D560" s="225"/>
      <c r="E560" t="str">
        <f t="shared" si="19"/>
        <v>c_116</v>
      </c>
    </row>
    <row r="561" spans="1:5" ht="20">
      <c r="A561" t="s">
        <v>1176</v>
      </c>
      <c r="B561" s="225" t="s">
        <v>1735</v>
      </c>
      <c r="C561" s="225" t="str">
        <f t="shared" si="18"/>
        <v>Piriformis syndrome</v>
      </c>
      <c r="D561" s="225"/>
      <c r="E561" t="str">
        <f t="shared" si="19"/>
        <v>c_954</v>
      </c>
    </row>
    <row r="562" spans="1:5" ht="30">
      <c r="A562" t="s">
        <v>1171</v>
      </c>
      <c r="B562" s="225" t="s">
        <v>1736</v>
      </c>
      <c r="C562" s="225" t="str">
        <f t="shared" si="18"/>
        <v>Pituitary prolactin releasing adenoma</v>
      </c>
      <c r="D562" s="225"/>
      <c r="E562" t="str">
        <f t="shared" si="19"/>
        <v>c_543</v>
      </c>
    </row>
    <row r="563" spans="1:5" ht="20">
      <c r="A563" t="s">
        <v>1171</v>
      </c>
      <c r="B563" s="225" t="s">
        <v>1737</v>
      </c>
      <c r="C563" s="225" t="str">
        <f t="shared" si="18"/>
        <v>Pituitary tumor</v>
      </c>
      <c r="D563" s="225"/>
      <c r="E563" t="str">
        <f t="shared" si="19"/>
        <v>c_334</v>
      </c>
    </row>
    <row r="564" spans="1:5" ht="20">
      <c r="A564" t="s">
        <v>1176</v>
      </c>
      <c r="B564" s="225" t="s">
        <v>1738</v>
      </c>
      <c r="C564" s="225" t="str">
        <f t="shared" si="18"/>
        <v>Pityriasis rosea</v>
      </c>
      <c r="D564" s="225"/>
      <c r="E564" t="str">
        <f t="shared" si="19"/>
        <v>c_120</v>
      </c>
    </row>
    <row r="565" spans="1:5">
      <c r="A565" t="s">
        <v>1171</v>
      </c>
      <c r="B565" s="225" t="s">
        <v>1739</v>
      </c>
      <c r="C565" s="225" t="str">
        <f t="shared" si="18"/>
        <v>Placenta previa</v>
      </c>
      <c r="D565" s="225"/>
      <c r="E565" t="str">
        <f t="shared" si="19"/>
        <v>c_924</v>
      </c>
    </row>
    <row r="566" spans="1:5" ht="20">
      <c r="A566" t="s">
        <v>1171</v>
      </c>
      <c r="B566" s="225" t="s">
        <v>1740</v>
      </c>
      <c r="C566" s="225" t="str">
        <f t="shared" si="18"/>
        <v>Placental abruption</v>
      </c>
      <c r="D566" s="225"/>
      <c r="E566" t="str">
        <f t="shared" si="19"/>
        <v>c_989</v>
      </c>
    </row>
    <row r="567" spans="1:5">
      <c r="A567" t="s">
        <v>1171</v>
      </c>
      <c r="B567" s="225" t="s">
        <v>1741</v>
      </c>
      <c r="C567" s="225" t="str">
        <f t="shared" si="18"/>
        <v>Plague</v>
      </c>
      <c r="D567" s="225"/>
      <c r="E567" t="str">
        <f t="shared" si="19"/>
        <v>c_271</v>
      </c>
    </row>
    <row r="568" spans="1:5" ht="20">
      <c r="A568" t="s">
        <v>1171</v>
      </c>
      <c r="B568" s="225" t="s">
        <v>1742</v>
      </c>
      <c r="C568" s="225" t="str">
        <f t="shared" si="18"/>
        <v>Plugged milk duct</v>
      </c>
      <c r="D568" s="225"/>
      <c r="E568" t="str">
        <f t="shared" si="19"/>
        <v>c_125</v>
      </c>
    </row>
    <row r="569" spans="1:5" ht="20">
      <c r="A569" t="s">
        <v>1171</v>
      </c>
      <c r="B569" s="225" t="s">
        <v>1743</v>
      </c>
      <c r="C569" s="225" t="str">
        <f t="shared" si="18"/>
        <v>Pneumocystis jirovecii pneumonia</v>
      </c>
      <c r="D569" s="225"/>
      <c r="E569" t="str">
        <f t="shared" si="19"/>
        <v>c_798</v>
      </c>
    </row>
    <row r="570" spans="1:5" ht="20">
      <c r="A570" t="s">
        <v>1176</v>
      </c>
      <c r="B570" s="225" t="s">
        <v>1744</v>
      </c>
      <c r="C570" s="225" t="str">
        <f t="shared" si="18"/>
        <v>Pneumonia</v>
      </c>
      <c r="D570" s="225"/>
      <c r="E570" t="str">
        <f t="shared" si="19"/>
        <v>c_127</v>
      </c>
    </row>
    <row r="571" spans="1:5" ht="20">
      <c r="A571" t="s">
        <v>1176</v>
      </c>
      <c r="B571" s="225" t="s">
        <v>1745</v>
      </c>
      <c r="C571" s="225" t="str">
        <f t="shared" si="18"/>
        <v>Pneumothorax</v>
      </c>
      <c r="D571" s="225"/>
      <c r="E571" t="str">
        <f t="shared" si="19"/>
        <v>c_661</v>
      </c>
    </row>
    <row r="572" spans="1:5" ht="20">
      <c r="A572" t="s">
        <v>1171</v>
      </c>
      <c r="B572" s="225" t="s">
        <v>1746</v>
      </c>
      <c r="C572" s="225" t="str">
        <f t="shared" si="18"/>
        <v>Polyarteritis nodosa</v>
      </c>
      <c r="D572" s="225"/>
      <c r="E572" t="str">
        <f t="shared" si="19"/>
        <v>c_458</v>
      </c>
    </row>
    <row r="573" spans="1:5" ht="20">
      <c r="A573" t="s">
        <v>1176</v>
      </c>
      <c r="B573" s="225" t="s">
        <v>1747</v>
      </c>
      <c r="C573" s="225" t="str">
        <f t="shared" si="18"/>
        <v>Polycystic ovary syndrome</v>
      </c>
      <c r="D573" s="225"/>
      <c r="E573" t="str">
        <f t="shared" si="19"/>
        <v>c_145</v>
      </c>
    </row>
    <row r="574" spans="1:5" ht="20">
      <c r="A574" t="s">
        <v>1171</v>
      </c>
      <c r="B574" s="225" t="s">
        <v>1748</v>
      </c>
      <c r="C574" s="225" t="str">
        <f t="shared" si="18"/>
        <v>Polycythemia vera</v>
      </c>
      <c r="D574" s="225"/>
      <c r="E574" t="str">
        <f t="shared" si="19"/>
        <v>c_251</v>
      </c>
    </row>
    <row r="575" spans="1:5">
      <c r="A575" t="s">
        <v>1171</v>
      </c>
      <c r="B575" s="225" t="s">
        <v>1749</v>
      </c>
      <c r="C575" s="225" t="str">
        <f t="shared" si="18"/>
        <v>Polymyositis</v>
      </c>
      <c r="D575" s="225"/>
      <c r="E575" t="str">
        <f t="shared" si="19"/>
        <v>c_317</v>
      </c>
    </row>
    <row r="576" spans="1:5" ht="20">
      <c r="A576" t="s">
        <v>1171</v>
      </c>
      <c r="B576" s="225" t="s">
        <v>1750</v>
      </c>
      <c r="C576" s="225" t="str">
        <f t="shared" si="18"/>
        <v>Poorly controlled hypertension</v>
      </c>
      <c r="D576" s="225"/>
      <c r="E576" t="str">
        <f t="shared" si="19"/>
        <v>c_130</v>
      </c>
    </row>
    <row r="577" spans="1:5" ht="20">
      <c r="A577" t="s">
        <v>1171</v>
      </c>
      <c r="B577" s="225" t="s">
        <v>1751</v>
      </c>
      <c r="C577" s="225" t="str">
        <f t="shared" si="18"/>
        <v>Portal hypertension</v>
      </c>
      <c r="D577" s="225"/>
      <c r="E577" t="str">
        <f t="shared" si="19"/>
        <v>c_695</v>
      </c>
    </row>
    <row r="578" spans="1:5" ht="20">
      <c r="A578" t="s">
        <v>1171</v>
      </c>
      <c r="B578" s="225" t="s">
        <v>1752</v>
      </c>
      <c r="C578" s="225" t="str">
        <f t="shared" si="18"/>
        <v>Post-COVID-19 syndrome</v>
      </c>
      <c r="D578" s="225"/>
      <c r="E578" t="str">
        <f t="shared" si="19"/>
        <v>c_118</v>
      </c>
    </row>
    <row r="579" spans="1:5" ht="20">
      <c r="A579" t="s">
        <v>1171</v>
      </c>
      <c r="B579" s="225" t="s">
        <v>1753</v>
      </c>
      <c r="C579" s="225" t="str">
        <f t="shared" si="18"/>
        <v>Post-concussion syndrome</v>
      </c>
      <c r="D579" s="225"/>
      <c r="E579" t="str">
        <f t="shared" si="19"/>
        <v>c_351</v>
      </c>
    </row>
    <row r="580" spans="1:5" ht="30">
      <c r="A580" t="s">
        <v>1176</v>
      </c>
      <c r="B580" s="225" t="s">
        <v>1754</v>
      </c>
      <c r="C580" s="225" t="str">
        <f t="shared" si="18"/>
        <v>Post-traumatic seizures</v>
      </c>
      <c r="D580" s="225"/>
      <c r="E580" t="str">
        <f t="shared" si="19"/>
        <v>c_117</v>
      </c>
    </row>
    <row r="581" spans="1:5" ht="20">
      <c r="A581" t="s">
        <v>1176</v>
      </c>
      <c r="B581" s="225" t="s">
        <v>1755</v>
      </c>
      <c r="C581" s="225" t="str">
        <f t="shared" si="18"/>
        <v>Post-traumatic stress disorder</v>
      </c>
      <c r="D581" s="225"/>
      <c r="E581" t="str">
        <f t="shared" si="19"/>
        <v>c_299</v>
      </c>
    </row>
    <row r="582" spans="1:5" ht="20">
      <c r="A582" t="s">
        <v>1176</v>
      </c>
      <c r="B582" s="225" t="s">
        <v>1756</v>
      </c>
      <c r="C582" s="225" t="str">
        <f t="shared" si="18"/>
        <v>Postinfectious cough</v>
      </c>
      <c r="D582" s="225"/>
      <c r="E582" t="str">
        <f t="shared" si="19"/>
        <v>c_922</v>
      </c>
    </row>
    <row r="583" spans="1:5" ht="20">
      <c r="A583" t="s">
        <v>1171</v>
      </c>
      <c r="B583" s="225" t="s">
        <v>1757</v>
      </c>
      <c r="C583" s="225" t="str">
        <f t="shared" si="18"/>
        <v>Postpartum blues</v>
      </c>
      <c r="D583" s="225"/>
      <c r="E583" t="str">
        <f t="shared" si="19"/>
        <v>c_131</v>
      </c>
    </row>
    <row r="584" spans="1:5" ht="20">
      <c r="A584" t="s">
        <v>1171</v>
      </c>
      <c r="B584" s="225" t="s">
        <v>1758</v>
      </c>
      <c r="C584" s="225" t="str">
        <f t="shared" si="18"/>
        <v>Postpartum depression</v>
      </c>
      <c r="D584" s="225"/>
      <c r="E584" t="str">
        <f t="shared" si="19"/>
        <v>c_309</v>
      </c>
    </row>
    <row r="585" spans="1:5" ht="20">
      <c r="A585" t="s">
        <v>1171</v>
      </c>
      <c r="B585" s="225" t="s">
        <v>1759</v>
      </c>
      <c r="C585" s="225" t="str">
        <f t="shared" si="18"/>
        <v>Postpartum psychosis</v>
      </c>
      <c r="D585" s="225"/>
      <c r="E585" t="str">
        <f t="shared" si="19"/>
        <v>c_131</v>
      </c>
    </row>
    <row r="586" spans="1:5">
      <c r="A586" t="s">
        <v>1171</v>
      </c>
      <c r="B586" s="225" t="s">
        <v>1760</v>
      </c>
      <c r="C586" s="225" t="str">
        <f t="shared" si="18"/>
        <v>Pre-eclampsia</v>
      </c>
      <c r="D586" s="225"/>
      <c r="E586" t="str">
        <f t="shared" si="19"/>
        <v>c_369</v>
      </c>
    </row>
    <row r="587" spans="1:5">
      <c r="A587" t="s">
        <v>1171</v>
      </c>
      <c r="B587" s="225" t="s">
        <v>1761</v>
      </c>
      <c r="C587" s="225" t="str">
        <f t="shared" si="18"/>
        <v>Pregnancy</v>
      </c>
      <c r="D587" s="225"/>
      <c r="E587" t="str">
        <f t="shared" si="19"/>
        <v>c_22,</v>
      </c>
    </row>
    <row r="588" spans="1:5" ht="20">
      <c r="A588" t="s">
        <v>1171</v>
      </c>
      <c r="B588" s="225" t="s">
        <v>1762</v>
      </c>
      <c r="C588" s="225" t="str">
        <f t="shared" si="18"/>
        <v>Premenstrual syndrome</v>
      </c>
      <c r="D588" s="225"/>
      <c r="E588" t="str">
        <f t="shared" si="19"/>
        <v>c_143</v>
      </c>
    </row>
    <row r="589" spans="1:5" ht="20">
      <c r="A589" t="s">
        <v>1171</v>
      </c>
      <c r="B589" s="225" t="s">
        <v>1763</v>
      </c>
      <c r="C589" s="225" t="str">
        <f t="shared" si="18"/>
        <v>Prerenal acute renal failure</v>
      </c>
      <c r="D589" s="225"/>
      <c r="E589" t="str">
        <f t="shared" si="19"/>
        <v>c_508</v>
      </c>
    </row>
    <row r="590" spans="1:5">
      <c r="A590" t="s">
        <v>1171</v>
      </c>
      <c r="B590" s="225" t="s">
        <v>1764</v>
      </c>
      <c r="C590" s="225" t="str">
        <f t="shared" si="18"/>
        <v>Presbycusis</v>
      </c>
      <c r="D590" s="225"/>
      <c r="E590" t="str">
        <f t="shared" si="19"/>
        <v>c_681</v>
      </c>
    </row>
    <row r="591" spans="1:5" ht="20">
      <c r="A591" t="s">
        <v>1171</v>
      </c>
      <c r="B591" s="225" t="s">
        <v>1765</v>
      </c>
      <c r="C591" s="225" t="str">
        <f t="shared" si="18"/>
        <v>Primary biliary cholangitis</v>
      </c>
      <c r="D591" s="225"/>
      <c r="E591" t="str">
        <f t="shared" si="19"/>
        <v>c_486</v>
      </c>
    </row>
    <row r="592" spans="1:5" ht="30">
      <c r="A592" t="s">
        <v>1176</v>
      </c>
      <c r="B592" s="225" t="s">
        <v>1766</v>
      </c>
      <c r="C592" s="225" t="str">
        <f t="shared" si="18"/>
        <v>Primary dysmenorrhoea</v>
      </c>
      <c r="D592" s="225"/>
      <c r="E592" t="str">
        <f t="shared" si="19"/>
        <v>c_117</v>
      </c>
    </row>
    <row r="593" spans="1:5" ht="30">
      <c r="A593" t="s">
        <v>1171</v>
      </c>
      <c r="B593" s="225" t="s">
        <v>1767</v>
      </c>
      <c r="C593" s="225" t="str">
        <f t="shared" si="18"/>
        <v>Primary syphilis</v>
      </c>
      <c r="D593" s="225"/>
      <c r="E593" t="str">
        <f t="shared" si="19"/>
        <v>c_775</v>
      </c>
    </row>
    <row r="594" spans="1:5" ht="20">
      <c r="A594" t="s">
        <v>1171</v>
      </c>
      <c r="B594" s="225" t="s">
        <v>1768</v>
      </c>
      <c r="C594" s="225" t="str">
        <f t="shared" si="18"/>
        <v>Prinzmetal's angina</v>
      </c>
      <c r="D594" s="225"/>
      <c r="E594" t="str">
        <f t="shared" si="19"/>
        <v>c_497</v>
      </c>
    </row>
    <row r="595" spans="1:5" ht="20">
      <c r="A595" t="s">
        <v>1176</v>
      </c>
      <c r="B595" s="225" t="s">
        <v>1769</v>
      </c>
      <c r="C595" s="225" t="str">
        <f t="shared" ref="C595:C658" si="20">LEFT(B595,             (  FIND("(",B595)-2 )    )</f>
        <v>Proctitis</v>
      </c>
      <c r="D595" s="225"/>
      <c r="E595" t="str">
        <f t="shared" ref="E595:E658" si="21">MID(B595,             (  FIND("(",B595)+1 ),           5           )</f>
        <v>c_728</v>
      </c>
    </row>
    <row r="596" spans="1:5" ht="20">
      <c r="A596" t="s">
        <v>1171</v>
      </c>
      <c r="B596" s="225" t="s">
        <v>1770</v>
      </c>
      <c r="C596" s="225" t="str">
        <f t="shared" si="20"/>
        <v>Progressive supranuclear palsy</v>
      </c>
      <c r="D596" s="225"/>
      <c r="E596" t="str">
        <f t="shared" si="21"/>
        <v>c_397</v>
      </c>
    </row>
    <row r="597" spans="1:5">
      <c r="A597" t="s">
        <v>1171</v>
      </c>
      <c r="B597" s="225" t="s">
        <v>1771</v>
      </c>
      <c r="C597" s="225" t="str">
        <f t="shared" si="20"/>
        <v>Prostate cancer</v>
      </c>
      <c r="D597" s="225"/>
      <c r="E597" t="str">
        <f t="shared" si="21"/>
        <v>c_335</v>
      </c>
    </row>
    <row r="598" spans="1:5">
      <c r="A598" t="s">
        <v>1171</v>
      </c>
      <c r="B598" s="225" t="s">
        <v>1772</v>
      </c>
      <c r="C598" s="225" t="str">
        <f t="shared" si="20"/>
        <v>Prostatitis</v>
      </c>
      <c r="D598" s="225"/>
      <c r="E598" t="str">
        <f t="shared" si="21"/>
        <v>c_122</v>
      </c>
    </row>
    <row r="599" spans="1:5">
      <c r="A599" t="s">
        <v>1171</v>
      </c>
      <c r="B599" s="225" t="s">
        <v>1773</v>
      </c>
      <c r="C599" s="225" t="str">
        <f t="shared" si="20"/>
        <v>Pseudo gout</v>
      </c>
      <c r="D599" s="225"/>
      <c r="E599" t="str">
        <f t="shared" si="21"/>
        <v>c_587</v>
      </c>
    </row>
    <row r="600" spans="1:5">
      <c r="A600" t="s">
        <v>1171</v>
      </c>
      <c r="B600" s="225" t="s">
        <v>1774</v>
      </c>
      <c r="C600" s="225" t="str">
        <f t="shared" si="20"/>
        <v>Pseudo-tetany</v>
      </c>
      <c r="D600" s="225"/>
      <c r="E600" t="str">
        <f t="shared" si="21"/>
        <v>c_571</v>
      </c>
    </row>
    <row r="601" spans="1:5" ht="20">
      <c r="A601" t="s">
        <v>1171</v>
      </c>
      <c r="B601" s="225" t="s">
        <v>1775</v>
      </c>
      <c r="C601" s="225" t="str">
        <f t="shared" si="20"/>
        <v>Pseudobulbar palsy</v>
      </c>
      <c r="D601" s="225"/>
      <c r="E601" t="str">
        <f t="shared" si="21"/>
        <v>c_390</v>
      </c>
    </row>
    <row r="602" spans="1:5">
      <c r="A602" t="s">
        <v>1171</v>
      </c>
      <c r="B602" s="225" t="s">
        <v>1776</v>
      </c>
      <c r="C602" s="225" t="str">
        <f t="shared" si="20"/>
        <v>Psittacosis</v>
      </c>
      <c r="D602" s="225"/>
      <c r="E602" t="str">
        <f t="shared" si="21"/>
        <v>c_263</v>
      </c>
    </row>
    <row r="603" spans="1:5">
      <c r="A603" t="s">
        <v>1171</v>
      </c>
      <c r="B603" s="225" t="s">
        <v>1777</v>
      </c>
      <c r="C603" s="225" t="str">
        <f t="shared" si="20"/>
        <v>Psoriasis</v>
      </c>
      <c r="D603" s="225"/>
      <c r="E603" t="str">
        <f t="shared" si="21"/>
        <v>c_43,</v>
      </c>
    </row>
    <row r="604" spans="1:5" ht="40">
      <c r="A604" t="s">
        <v>1171</v>
      </c>
      <c r="B604" s="225" t="s">
        <v>1778</v>
      </c>
      <c r="C604" s="225" t="str">
        <f t="shared" si="20"/>
        <v>Psoriasis exacerbation</v>
      </c>
      <c r="D604" s="225"/>
      <c r="E604" t="str">
        <f t="shared" si="21"/>
        <v>c_110</v>
      </c>
    </row>
    <row r="605" spans="1:5" ht="20">
      <c r="A605" t="s">
        <v>1171</v>
      </c>
      <c r="B605" s="225" t="s">
        <v>1779</v>
      </c>
      <c r="C605" s="225" t="str">
        <f t="shared" si="20"/>
        <v>Psoriatic arthritis</v>
      </c>
      <c r="D605" s="225"/>
      <c r="E605" t="str">
        <f t="shared" si="21"/>
        <v>c_953</v>
      </c>
    </row>
    <row r="606" spans="1:5" ht="30">
      <c r="A606" t="s">
        <v>1176</v>
      </c>
      <c r="B606" s="225" t="s">
        <v>1780</v>
      </c>
      <c r="C606" s="225" t="str">
        <f t="shared" si="20"/>
        <v>Psychological abuse</v>
      </c>
      <c r="D606" s="225"/>
      <c r="E606" t="str">
        <f t="shared" si="21"/>
        <v>c_121</v>
      </c>
    </row>
    <row r="607" spans="1:5" ht="20">
      <c r="A607" t="s">
        <v>1171</v>
      </c>
      <c r="B607" s="225" t="s">
        <v>1781</v>
      </c>
      <c r="C607" s="225" t="str">
        <f t="shared" si="20"/>
        <v>Pulmonary edema</v>
      </c>
      <c r="D607" s="225"/>
      <c r="E607" t="str">
        <f t="shared" si="21"/>
        <v>c_288</v>
      </c>
    </row>
    <row r="608" spans="1:5" ht="20">
      <c r="A608" t="s">
        <v>1171</v>
      </c>
      <c r="B608" s="225" t="s">
        <v>1782</v>
      </c>
      <c r="C608" s="225" t="str">
        <f t="shared" si="20"/>
        <v>Pulmonary embolism</v>
      </c>
      <c r="D608" s="225"/>
      <c r="E608" t="str">
        <f t="shared" si="21"/>
        <v>c_136</v>
      </c>
    </row>
    <row r="609" spans="1:5" ht="30">
      <c r="A609" t="s">
        <v>1171</v>
      </c>
      <c r="B609" s="225" t="s">
        <v>1783</v>
      </c>
      <c r="C609" s="225" t="str">
        <f t="shared" si="20"/>
        <v>Pulmonary hypertension</v>
      </c>
      <c r="D609" s="225"/>
      <c r="E609" t="str">
        <f t="shared" si="21"/>
        <v>c_493</v>
      </c>
    </row>
    <row r="610" spans="1:5" ht="20">
      <c r="A610" t="s">
        <v>1171</v>
      </c>
      <c r="B610" s="225" t="s">
        <v>1784</v>
      </c>
      <c r="C610" s="225" t="str">
        <f t="shared" si="20"/>
        <v>Pulmonary tuberculosis</v>
      </c>
      <c r="D610" s="225"/>
      <c r="E610" t="str">
        <f t="shared" si="21"/>
        <v>c_32,</v>
      </c>
    </row>
    <row r="611" spans="1:5">
      <c r="A611" t="s">
        <v>1176</v>
      </c>
      <c r="B611" s="225" t="s">
        <v>1785</v>
      </c>
      <c r="C611" s="225" t="str">
        <f t="shared" si="20"/>
        <v>Pulpitis</v>
      </c>
      <c r="D611" s="225"/>
      <c r="E611" t="str">
        <f t="shared" si="21"/>
        <v>c_124</v>
      </c>
    </row>
    <row r="612" spans="1:5" ht="30">
      <c r="A612" t="s">
        <v>1171</v>
      </c>
      <c r="B612" s="225" t="s">
        <v>1786</v>
      </c>
      <c r="C612" s="225" t="str">
        <f t="shared" si="20"/>
        <v>Pure hypercholesterolemia</v>
      </c>
      <c r="D612" s="225"/>
      <c r="E612" t="str">
        <f t="shared" si="21"/>
        <v>c_540</v>
      </c>
    </row>
    <row r="613" spans="1:5" ht="30">
      <c r="A613" t="s">
        <v>1171</v>
      </c>
      <c r="B613" s="225" t="s">
        <v>1787</v>
      </c>
      <c r="C613" s="225" t="str">
        <f t="shared" si="20"/>
        <v>Pure hypertriglyceridemia</v>
      </c>
      <c r="D613" s="225"/>
      <c r="E613" t="str">
        <f t="shared" si="21"/>
        <v>c_541</v>
      </c>
    </row>
    <row r="614" spans="1:5" ht="20">
      <c r="A614" t="s">
        <v>1176</v>
      </c>
      <c r="B614" s="225" t="s">
        <v>1788</v>
      </c>
      <c r="C614" s="225" t="str">
        <f t="shared" si="20"/>
        <v>Pyelonephritis</v>
      </c>
      <c r="D614" s="225"/>
      <c r="E614" t="str">
        <f t="shared" si="21"/>
        <v>c_284</v>
      </c>
    </row>
    <row r="615" spans="1:5">
      <c r="A615" t="s">
        <v>1176</v>
      </c>
      <c r="B615" s="225" t="s">
        <v>1789</v>
      </c>
      <c r="C615" s="225" t="str">
        <f t="shared" si="20"/>
        <v>Q fever</v>
      </c>
      <c r="D615" s="225"/>
      <c r="E615" t="str">
        <f t="shared" si="21"/>
        <v>c_241</v>
      </c>
    </row>
    <row r="616" spans="1:5">
      <c r="A616" t="s">
        <v>1171</v>
      </c>
      <c r="B616" s="225" t="s">
        <v>1790</v>
      </c>
      <c r="C616" s="225" t="str">
        <f t="shared" si="20"/>
        <v>Rabies</v>
      </c>
      <c r="D616" s="225"/>
      <c r="E616" t="str">
        <f t="shared" si="21"/>
        <v>c_579</v>
      </c>
    </row>
    <row r="617" spans="1:5" ht="20">
      <c r="A617" t="s">
        <v>1171</v>
      </c>
      <c r="B617" s="225" t="s">
        <v>1791</v>
      </c>
      <c r="C617" s="225" t="str">
        <f t="shared" si="20"/>
        <v>Radial nerve neuropathy</v>
      </c>
      <c r="D617" s="225"/>
      <c r="E617" t="str">
        <f t="shared" si="21"/>
        <v>c_950</v>
      </c>
    </row>
    <row r="618" spans="1:5" ht="20">
      <c r="A618" t="s">
        <v>1171</v>
      </c>
      <c r="B618" s="225" t="s">
        <v>1792</v>
      </c>
      <c r="C618" s="225" t="str">
        <f t="shared" si="20"/>
        <v>Ramsay Hunt syndrome type II</v>
      </c>
      <c r="D618" s="225"/>
      <c r="E618" t="str">
        <f t="shared" si="21"/>
        <v>c_468</v>
      </c>
    </row>
    <row r="619" spans="1:5" ht="20">
      <c r="A619" t="s">
        <v>1176</v>
      </c>
      <c r="B619" s="225" t="s">
        <v>1793</v>
      </c>
      <c r="C619" s="225" t="str">
        <f t="shared" si="20"/>
        <v>Raynaud's phenomenon</v>
      </c>
      <c r="D619" s="225"/>
      <c r="E619" t="str">
        <f t="shared" si="21"/>
        <v>c_209</v>
      </c>
    </row>
    <row r="620" spans="1:5" ht="20">
      <c r="A620" t="s">
        <v>1171</v>
      </c>
      <c r="B620" s="225" t="s">
        <v>1794</v>
      </c>
      <c r="C620" s="225" t="str">
        <f t="shared" si="20"/>
        <v>Reactive arthritis</v>
      </c>
      <c r="D620" s="225"/>
      <c r="E620" t="str">
        <f t="shared" si="21"/>
        <v>c_100</v>
      </c>
    </row>
    <row r="621" spans="1:5" ht="20">
      <c r="A621" t="s">
        <v>1176</v>
      </c>
      <c r="B621" s="225" t="s">
        <v>1795</v>
      </c>
      <c r="C621" s="225" t="str">
        <f t="shared" si="20"/>
        <v>Reflex syncope</v>
      </c>
      <c r="D621" s="225"/>
      <c r="E621" t="str">
        <f t="shared" si="21"/>
        <v>c_980</v>
      </c>
    </row>
    <row r="622" spans="1:5">
      <c r="A622" t="s">
        <v>1176</v>
      </c>
      <c r="B622" s="225" t="s">
        <v>1796</v>
      </c>
      <c r="C622" s="225" t="str">
        <f t="shared" si="20"/>
        <v>Relapsing fever</v>
      </c>
      <c r="D622" s="225"/>
      <c r="E622" t="str">
        <f t="shared" si="21"/>
        <v>c_237</v>
      </c>
    </row>
    <row r="623" spans="1:5" ht="30">
      <c r="A623" t="s">
        <v>1171</v>
      </c>
      <c r="B623" s="225" t="s">
        <v>1797</v>
      </c>
      <c r="C623" s="225" t="str">
        <f t="shared" si="20"/>
        <v>Respiratory diphtheria</v>
      </c>
      <c r="D623" s="225"/>
      <c r="E623" t="str">
        <f t="shared" si="21"/>
        <v>c_687</v>
      </c>
    </row>
    <row r="624" spans="1:5" ht="20">
      <c r="A624" t="s">
        <v>1176</v>
      </c>
      <c r="B624" s="225" t="s">
        <v>1798</v>
      </c>
      <c r="C624" s="225" t="str">
        <f t="shared" si="20"/>
        <v>Restless legs syndrome</v>
      </c>
      <c r="D624" s="225"/>
      <c r="E624" t="str">
        <f t="shared" si="21"/>
        <v>c_748</v>
      </c>
    </row>
    <row r="625" spans="1:5" ht="20">
      <c r="A625" t="s">
        <v>1171</v>
      </c>
      <c r="B625" s="225" t="s">
        <v>1799</v>
      </c>
      <c r="C625" s="225" t="str">
        <f t="shared" si="20"/>
        <v>Retinal detachment</v>
      </c>
      <c r="D625" s="225"/>
      <c r="E625" t="str">
        <f t="shared" si="21"/>
        <v>c_596</v>
      </c>
    </row>
    <row r="626" spans="1:5" ht="20">
      <c r="A626" t="s">
        <v>1171</v>
      </c>
      <c r="B626" s="225" t="s">
        <v>1800</v>
      </c>
      <c r="C626" s="225" t="str">
        <f t="shared" si="20"/>
        <v>Retinopathy</v>
      </c>
      <c r="D626" s="225"/>
      <c r="E626" t="str">
        <f t="shared" si="21"/>
        <v>c_593</v>
      </c>
    </row>
    <row r="627" spans="1:5" ht="20">
      <c r="A627" t="s">
        <v>1171</v>
      </c>
      <c r="B627" s="225" t="s">
        <v>1801</v>
      </c>
      <c r="C627" s="225" t="str">
        <f t="shared" si="20"/>
        <v>Rheumatoid arthritis</v>
      </c>
      <c r="D627" s="225"/>
      <c r="E627" t="str">
        <f t="shared" si="21"/>
        <v>c_104</v>
      </c>
    </row>
    <row r="628" spans="1:5">
      <c r="A628" t="s">
        <v>1176</v>
      </c>
      <c r="B628" s="225" t="s">
        <v>1802</v>
      </c>
      <c r="C628" s="225" t="str">
        <f t="shared" si="20"/>
        <v>Rib fracture</v>
      </c>
      <c r="D628" s="225"/>
      <c r="E628" t="str">
        <f t="shared" si="21"/>
        <v>c_889</v>
      </c>
    </row>
    <row r="629" spans="1:5">
      <c r="A629" t="s">
        <v>1176</v>
      </c>
      <c r="B629" s="225" t="s">
        <v>1803</v>
      </c>
      <c r="C629" s="225" t="str">
        <f t="shared" si="20"/>
        <v>Rickets</v>
      </c>
      <c r="D629" s="225"/>
      <c r="E629" t="str">
        <f t="shared" si="21"/>
        <v>c_336</v>
      </c>
    </row>
    <row r="630" spans="1:5" ht="20">
      <c r="A630" t="s">
        <v>1171</v>
      </c>
      <c r="B630" s="225" t="s">
        <v>1804</v>
      </c>
      <c r="C630" s="225" t="str">
        <f t="shared" si="20"/>
        <v>Rift Valley fever</v>
      </c>
      <c r="D630" s="225"/>
      <c r="E630" t="str">
        <f t="shared" si="21"/>
        <v>c_252</v>
      </c>
    </row>
    <row r="631" spans="1:5" ht="20">
      <c r="A631" t="s">
        <v>1171</v>
      </c>
      <c r="B631" s="225" t="s">
        <v>1805</v>
      </c>
      <c r="C631" s="225" t="str">
        <f t="shared" si="20"/>
        <v>Rocky Mountain spotted fever</v>
      </c>
      <c r="D631" s="225"/>
      <c r="E631" t="str">
        <f t="shared" si="21"/>
        <v>c_239</v>
      </c>
    </row>
    <row r="632" spans="1:5">
      <c r="A632" t="s">
        <v>1171</v>
      </c>
      <c r="B632" s="225" t="s">
        <v>1806</v>
      </c>
      <c r="C632" s="225" t="str">
        <f t="shared" si="20"/>
        <v>Rosacea</v>
      </c>
      <c r="D632" s="225"/>
      <c r="E632" t="str">
        <f t="shared" si="21"/>
        <v>c_849</v>
      </c>
    </row>
    <row r="633" spans="1:5" ht="20">
      <c r="A633" t="s">
        <v>1176</v>
      </c>
      <c r="B633" s="225" t="s">
        <v>1807</v>
      </c>
      <c r="C633" s="225" t="str">
        <f t="shared" si="20"/>
        <v>Ross River disease</v>
      </c>
      <c r="D633" s="225"/>
      <c r="E633" t="str">
        <f t="shared" si="21"/>
        <v>c_128</v>
      </c>
    </row>
    <row r="634" spans="1:5" ht="20">
      <c r="A634" t="s">
        <v>1176</v>
      </c>
      <c r="B634" s="225" t="s">
        <v>1808</v>
      </c>
      <c r="C634" s="225" t="str">
        <f t="shared" si="20"/>
        <v>Rotator cuff syndrome</v>
      </c>
      <c r="D634" s="225"/>
      <c r="E634" t="str">
        <f t="shared" si="21"/>
        <v>c_931</v>
      </c>
    </row>
    <row r="635" spans="1:5" ht="20">
      <c r="A635" t="s">
        <v>1176</v>
      </c>
      <c r="B635" s="225" t="s">
        <v>1809</v>
      </c>
      <c r="C635" s="225" t="str">
        <f t="shared" si="20"/>
        <v>Rotavirus infection</v>
      </c>
      <c r="D635" s="225"/>
      <c r="E635" t="str">
        <f t="shared" si="21"/>
        <v>c_812</v>
      </c>
    </row>
    <row r="636" spans="1:5" ht="20">
      <c r="A636" t="s">
        <v>1171</v>
      </c>
      <c r="B636" s="225" t="s">
        <v>1810</v>
      </c>
      <c r="C636" s="225" t="str">
        <f t="shared" si="20"/>
        <v>Rotor syndrome</v>
      </c>
      <c r="D636" s="225"/>
      <c r="E636" t="str">
        <f t="shared" si="21"/>
        <v>c_326</v>
      </c>
    </row>
    <row r="637" spans="1:5">
      <c r="A637" t="s">
        <v>1176</v>
      </c>
      <c r="B637" s="225" t="s">
        <v>1811</v>
      </c>
      <c r="C637" s="225" t="str">
        <f t="shared" si="20"/>
        <v>Rubella</v>
      </c>
      <c r="D637" s="225"/>
      <c r="E637" t="str">
        <f t="shared" si="21"/>
        <v>c_189</v>
      </c>
    </row>
    <row r="638" spans="1:5" ht="20">
      <c r="A638" t="s">
        <v>1176</v>
      </c>
      <c r="B638" s="225" t="s">
        <v>1812</v>
      </c>
      <c r="C638" s="225" t="str">
        <f t="shared" si="20"/>
        <v>Salicylate poisoning</v>
      </c>
      <c r="D638" s="225"/>
      <c r="E638" t="str">
        <f t="shared" si="21"/>
        <v>c_307</v>
      </c>
    </row>
    <row r="639" spans="1:5">
      <c r="A639" t="s">
        <v>1171</v>
      </c>
      <c r="B639" s="225" t="s">
        <v>1813</v>
      </c>
      <c r="C639" s="225" t="str">
        <f t="shared" si="20"/>
        <v>Sarcoidosis</v>
      </c>
      <c r="D639" s="225"/>
      <c r="E639" t="str">
        <f t="shared" si="21"/>
        <v>c_105</v>
      </c>
    </row>
    <row r="640" spans="1:5">
      <c r="A640" t="s">
        <v>1176</v>
      </c>
      <c r="B640" s="225" t="s">
        <v>1814</v>
      </c>
      <c r="C640" s="225" t="str">
        <f t="shared" si="20"/>
        <v>Scabies</v>
      </c>
      <c r="D640" s="225"/>
      <c r="E640" t="str">
        <f t="shared" si="21"/>
        <v>c_589</v>
      </c>
    </row>
    <row r="641" spans="1:5" ht="20">
      <c r="A641" t="s">
        <v>1176</v>
      </c>
      <c r="B641" s="225" t="s">
        <v>1815</v>
      </c>
      <c r="C641" s="225" t="str">
        <f t="shared" si="20"/>
        <v>Scapula fracture</v>
      </c>
      <c r="D641" s="225"/>
      <c r="E641" t="str">
        <f t="shared" si="21"/>
        <v>c_102</v>
      </c>
    </row>
    <row r="642" spans="1:5">
      <c r="A642" t="s">
        <v>1176</v>
      </c>
      <c r="B642" s="225" t="s">
        <v>1816</v>
      </c>
      <c r="C642" s="225" t="str">
        <f t="shared" si="20"/>
        <v>Scarlet fever</v>
      </c>
      <c r="D642" s="225"/>
      <c r="E642" t="str">
        <f t="shared" si="21"/>
        <v>c_676</v>
      </c>
    </row>
    <row r="643" spans="1:5" ht="30">
      <c r="A643" t="s">
        <v>1171</v>
      </c>
      <c r="B643" s="225" t="s">
        <v>1817</v>
      </c>
      <c r="C643" s="225" t="str">
        <f t="shared" si="20"/>
        <v>Schizoaffective disorder - depressive type</v>
      </c>
      <c r="D643" s="225"/>
      <c r="E643" t="str">
        <f t="shared" si="21"/>
        <v>c_311</v>
      </c>
    </row>
    <row r="644" spans="1:5" ht="20">
      <c r="A644" t="s">
        <v>1171</v>
      </c>
      <c r="B644" s="225" t="s">
        <v>1818</v>
      </c>
      <c r="C644" s="225" t="str">
        <f t="shared" si="20"/>
        <v>Schizoaffective disorder - manic type</v>
      </c>
      <c r="D644" s="225"/>
      <c r="E644" t="str">
        <f t="shared" si="21"/>
        <v>c_312</v>
      </c>
    </row>
    <row r="645" spans="1:5" ht="20">
      <c r="A645" t="s">
        <v>1171</v>
      </c>
      <c r="B645" s="225" t="s">
        <v>1819</v>
      </c>
      <c r="C645" s="225" t="str">
        <f t="shared" si="20"/>
        <v>Sciatica</v>
      </c>
      <c r="D645" s="225"/>
      <c r="E645" t="str">
        <f t="shared" si="21"/>
        <v>c_102</v>
      </c>
    </row>
    <row r="646" spans="1:5" ht="20">
      <c r="A646" t="s">
        <v>1176</v>
      </c>
      <c r="B646" s="225" t="s">
        <v>1820</v>
      </c>
      <c r="C646" s="225" t="str">
        <f t="shared" si="20"/>
        <v>Scoliosis</v>
      </c>
      <c r="D646" s="225"/>
      <c r="E646" t="str">
        <f t="shared" si="21"/>
        <v>c_675</v>
      </c>
    </row>
    <row r="647" spans="1:5">
      <c r="A647" t="s">
        <v>1176</v>
      </c>
      <c r="B647" s="225" t="s">
        <v>1821</v>
      </c>
      <c r="C647" s="225" t="str">
        <f t="shared" si="20"/>
        <v>Scrub typhus</v>
      </c>
      <c r="D647" s="225"/>
      <c r="E647" t="str">
        <f t="shared" si="21"/>
        <v>c_257</v>
      </c>
    </row>
    <row r="648" spans="1:5" ht="20">
      <c r="A648" t="s">
        <v>1171</v>
      </c>
      <c r="B648" s="225" t="s">
        <v>1822</v>
      </c>
      <c r="C648" s="225" t="str">
        <f t="shared" si="20"/>
        <v>Seasonal affective disorder</v>
      </c>
      <c r="D648" s="225"/>
      <c r="E648" t="str">
        <f t="shared" si="21"/>
        <v>c_320</v>
      </c>
    </row>
    <row r="649" spans="1:5" ht="20">
      <c r="A649" t="s">
        <v>1176</v>
      </c>
      <c r="B649" s="225" t="s">
        <v>1823</v>
      </c>
      <c r="C649" s="225" t="str">
        <f t="shared" si="20"/>
        <v>Seborrheic dermatitis</v>
      </c>
      <c r="D649" s="225"/>
      <c r="E649" t="str">
        <f t="shared" si="21"/>
        <v>c_453</v>
      </c>
    </row>
    <row r="650" spans="1:5" ht="20">
      <c r="A650" t="s">
        <v>1171</v>
      </c>
      <c r="B650" s="225" t="s">
        <v>1824</v>
      </c>
      <c r="C650" s="225" t="str">
        <f t="shared" si="20"/>
        <v>Secondary syphilis</v>
      </c>
      <c r="D650" s="225"/>
      <c r="E650" t="str">
        <f t="shared" si="21"/>
        <v>c_766</v>
      </c>
    </row>
    <row r="651" spans="1:5" ht="20">
      <c r="A651" t="s">
        <v>1171</v>
      </c>
      <c r="B651" s="225" t="s">
        <v>1825</v>
      </c>
      <c r="C651" s="225" t="str">
        <f t="shared" si="20"/>
        <v>Sedatives withdrawal syndrome</v>
      </c>
      <c r="D651" s="225"/>
      <c r="E651" t="str">
        <f t="shared" si="21"/>
        <v>c_278</v>
      </c>
    </row>
    <row r="652" spans="1:5" ht="20">
      <c r="A652" t="s">
        <v>1176</v>
      </c>
      <c r="B652" s="225" t="s">
        <v>1826</v>
      </c>
      <c r="C652" s="225" t="str">
        <f t="shared" si="20"/>
        <v>Separation anxiety disorder</v>
      </c>
      <c r="D652" s="225"/>
      <c r="E652" t="str">
        <f t="shared" si="21"/>
        <v>c_117</v>
      </c>
    </row>
    <row r="653" spans="1:5">
      <c r="A653" t="s">
        <v>1176</v>
      </c>
      <c r="B653" s="225" t="s">
        <v>1827</v>
      </c>
      <c r="C653" s="225" t="str">
        <f t="shared" si="20"/>
        <v>Sepsis</v>
      </c>
      <c r="D653" s="225"/>
      <c r="E653" t="str">
        <f t="shared" si="21"/>
        <v>c_645</v>
      </c>
    </row>
    <row r="654" spans="1:5" ht="30">
      <c r="A654" t="s">
        <v>1176</v>
      </c>
      <c r="B654" s="225" t="s">
        <v>1828</v>
      </c>
      <c r="C654" s="225" t="str">
        <f t="shared" si="20"/>
        <v>Severe hypoglycemia</v>
      </c>
      <c r="D654" s="225"/>
      <c r="E654" t="str">
        <f t="shared" si="21"/>
        <v>c_125</v>
      </c>
    </row>
    <row r="655" spans="1:5" ht="20">
      <c r="A655" t="s">
        <v>1171</v>
      </c>
      <c r="B655" s="225" t="s">
        <v>1829</v>
      </c>
      <c r="C655" s="225" t="str">
        <f t="shared" si="20"/>
        <v>Sexual addiction</v>
      </c>
      <c r="D655" s="225"/>
      <c r="E655" t="str">
        <f t="shared" si="21"/>
        <v>c_106</v>
      </c>
    </row>
    <row r="656" spans="1:5">
      <c r="A656" t="s">
        <v>1171</v>
      </c>
      <c r="B656" s="225" t="s">
        <v>1830</v>
      </c>
      <c r="C656" s="225" t="str">
        <f t="shared" si="20"/>
        <v>Shigellosis</v>
      </c>
      <c r="D656" s="225"/>
      <c r="E656" t="str">
        <f t="shared" si="21"/>
        <v>c_521</v>
      </c>
    </row>
    <row r="657" spans="1:5">
      <c r="A657" t="s">
        <v>1176</v>
      </c>
      <c r="B657" s="225" t="s">
        <v>1831</v>
      </c>
      <c r="C657" s="225" t="str">
        <f t="shared" si="20"/>
        <v>Shingles</v>
      </c>
      <c r="D657" s="225"/>
      <c r="E657" t="str">
        <f t="shared" si="21"/>
        <v>c_78,</v>
      </c>
    </row>
    <row r="658" spans="1:5" ht="20">
      <c r="A658" t="s">
        <v>1171</v>
      </c>
      <c r="B658" s="225" t="s">
        <v>1832</v>
      </c>
      <c r="C658" s="225" t="str">
        <f t="shared" si="20"/>
        <v>Shoulder bursitis</v>
      </c>
      <c r="D658" s="225"/>
      <c r="E658" t="str">
        <f t="shared" si="21"/>
        <v>c_932</v>
      </c>
    </row>
    <row r="659" spans="1:5" ht="20">
      <c r="A659" t="s">
        <v>1176</v>
      </c>
      <c r="B659" s="225" t="s">
        <v>1833</v>
      </c>
      <c r="C659" s="225" t="str">
        <f t="shared" ref="C659:C722" si="22">LEFT(B659,             (  FIND("(",B659)-2 )    )</f>
        <v>Shoulder contusion</v>
      </c>
      <c r="D659" s="225"/>
      <c r="E659" t="str">
        <f t="shared" ref="E659:E722" si="23">MID(B659,             (  FIND("(",B659)+1 ),           5           )</f>
        <v>c_103</v>
      </c>
    </row>
    <row r="660" spans="1:5" ht="20">
      <c r="A660" t="s">
        <v>1176</v>
      </c>
      <c r="B660" s="225" t="s">
        <v>1834</v>
      </c>
      <c r="C660" s="225" t="str">
        <f t="shared" si="22"/>
        <v>Shoulder dislocation</v>
      </c>
      <c r="D660" s="225"/>
      <c r="E660" t="str">
        <f t="shared" si="23"/>
        <v>c_102</v>
      </c>
    </row>
    <row r="661" spans="1:5" ht="20">
      <c r="A661" t="s">
        <v>1171</v>
      </c>
      <c r="B661" s="225" t="s">
        <v>1835</v>
      </c>
      <c r="C661" s="225" t="str">
        <f t="shared" si="22"/>
        <v>Shoulder impingement syndrome</v>
      </c>
      <c r="D661" s="225"/>
      <c r="E661" t="str">
        <f t="shared" si="23"/>
        <v>c_948</v>
      </c>
    </row>
    <row r="662" spans="1:5" ht="20">
      <c r="A662" t="s">
        <v>1171</v>
      </c>
      <c r="B662" s="225" t="s">
        <v>1836</v>
      </c>
      <c r="C662" s="225" t="str">
        <f t="shared" si="22"/>
        <v>Sickle cell anemia</v>
      </c>
      <c r="D662" s="225"/>
      <c r="E662" t="str">
        <f t="shared" si="23"/>
        <v>c_588</v>
      </c>
    </row>
    <row r="663" spans="1:5" ht="20">
      <c r="A663" t="s">
        <v>1171</v>
      </c>
      <c r="B663" s="225" t="s">
        <v>1837</v>
      </c>
      <c r="C663" s="225" t="str">
        <f t="shared" si="22"/>
        <v>Sjögren's syndrome</v>
      </c>
      <c r="D663" s="225"/>
      <c r="E663" t="str">
        <f t="shared" si="23"/>
        <v>c_144</v>
      </c>
    </row>
    <row r="664" spans="1:5" ht="20">
      <c r="A664" t="s">
        <v>1176</v>
      </c>
      <c r="B664" s="225" t="s">
        <v>1838</v>
      </c>
      <c r="C664" s="225" t="str">
        <f t="shared" si="22"/>
        <v>Sleep related leg cramps</v>
      </c>
      <c r="D664" s="225"/>
      <c r="E664" t="str">
        <f t="shared" si="23"/>
        <v>c_123</v>
      </c>
    </row>
    <row r="665" spans="1:5" ht="20">
      <c r="A665" t="s">
        <v>1171</v>
      </c>
      <c r="B665" s="225" t="s">
        <v>1839</v>
      </c>
      <c r="C665" s="225" t="str">
        <f t="shared" si="22"/>
        <v>Small intestinal bacterial overgrowth</v>
      </c>
      <c r="D665" s="225"/>
      <c r="E665" t="str">
        <f t="shared" si="23"/>
        <v>c_466</v>
      </c>
    </row>
    <row r="666" spans="1:5">
      <c r="A666" t="s">
        <v>1176</v>
      </c>
      <c r="B666" s="225" t="s">
        <v>1840</v>
      </c>
      <c r="C666" s="225" t="str">
        <f t="shared" si="22"/>
        <v>Snake bite</v>
      </c>
      <c r="D666" s="225"/>
      <c r="E666" t="str">
        <f t="shared" si="23"/>
        <v>c_128</v>
      </c>
    </row>
    <row r="667" spans="1:5" ht="20">
      <c r="A667" t="s">
        <v>1176</v>
      </c>
      <c r="B667" s="225" t="s">
        <v>1841</v>
      </c>
      <c r="C667" s="225" t="str">
        <f t="shared" si="22"/>
        <v>Social anxiety disorder</v>
      </c>
      <c r="D667" s="225"/>
      <c r="E667" t="str">
        <f t="shared" si="23"/>
        <v>c_308</v>
      </c>
    </row>
    <row r="668" spans="1:5">
      <c r="A668" t="s">
        <v>1171</v>
      </c>
      <c r="B668" s="225" t="s">
        <v>1842</v>
      </c>
      <c r="C668" s="225" t="str">
        <f t="shared" si="22"/>
        <v>Solar lentigo</v>
      </c>
      <c r="D668" s="225"/>
      <c r="E668" t="str">
        <f t="shared" si="23"/>
        <v>c_826</v>
      </c>
    </row>
    <row r="669" spans="1:5" ht="40">
      <c r="A669" t="s">
        <v>1176</v>
      </c>
      <c r="B669" s="225" t="s">
        <v>1843</v>
      </c>
      <c r="C669" s="225" t="str">
        <f t="shared" si="22"/>
        <v>Specific learning disability</v>
      </c>
      <c r="D669" s="225"/>
      <c r="E669" t="str">
        <f t="shared" si="23"/>
        <v>c_118</v>
      </c>
    </row>
    <row r="670" spans="1:5" ht="20">
      <c r="A670" t="s">
        <v>1176</v>
      </c>
      <c r="B670" s="225" t="s">
        <v>1844</v>
      </c>
      <c r="C670" s="225" t="str">
        <f t="shared" si="22"/>
        <v>Specific phobia</v>
      </c>
      <c r="D670" s="225"/>
      <c r="E670" t="str">
        <f t="shared" si="23"/>
        <v>c_370</v>
      </c>
    </row>
    <row r="671" spans="1:5">
      <c r="A671" t="s">
        <v>1176</v>
      </c>
      <c r="B671" s="225" t="s">
        <v>1845</v>
      </c>
      <c r="C671" s="225" t="str">
        <f t="shared" si="22"/>
        <v>Spider bite</v>
      </c>
      <c r="D671" s="225"/>
      <c r="E671" t="str">
        <f t="shared" si="23"/>
        <v>c_128</v>
      </c>
    </row>
    <row r="672" spans="1:5" ht="20">
      <c r="A672" t="s">
        <v>1171</v>
      </c>
      <c r="B672" s="225" t="s">
        <v>1846</v>
      </c>
      <c r="C672" s="225" t="str">
        <f t="shared" si="22"/>
        <v>Spinal osteoarthritis</v>
      </c>
      <c r="D672" s="225"/>
      <c r="E672" t="str">
        <f t="shared" si="23"/>
        <v>c_218</v>
      </c>
    </row>
    <row r="673" spans="1:5">
      <c r="A673" t="s">
        <v>1176</v>
      </c>
      <c r="B673" s="225" t="s">
        <v>1847</v>
      </c>
      <c r="C673" s="225" t="str">
        <f t="shared" si="22"/>
        <v>Splenic injury</v>
      </c>
      <c r="D673" s="225"/>
      <c r="E673" t="str">
        <f t="shared" si="23"/>
        <v>c_755</v>
      </c>
    </row>
    <row r="674" spans="1:5" ht="20">
      <c r="A674" t="s">
        <v>1176</v>
      </c>
      <c r="B674" s="225" t="s">
        <v>1848</v>
      </c>
      <c r="C674" s="225" t="str">
        <f t="shared" si="22"/>
        <v>Sprained ankle</v>
      </c>
      <c r="D674" s="225"/>
      <c r="E674" t="str">
        <f t="shared" si="23"/>
        <v>c_689</v>
      </c>
    </row>
    <row r="675" spans="1:5" ht="20">
      <c r="A675" t="s">
        <v>1176</v>
      </c>
      <c r="B675" s="225" t="s">
        <v>1849</v>
      </c>
      <c r="C675" s="225" t="str">
        <f t="shared" si="22"/>
        <v>Sprained elbow</v>
      </c>
      <c r="D675" s="225"/>
      <c r="E675" t="str">
        <f t="shared" si="23"/>
        <v>c_817</v>
      </c>
    </row>
    <row r="676" spans="1:5" ht="20">
      <c r="A676" t="s">
        <v>1176</v>
      </c>
      <c r="B676" s="225" t="s">
        <v>1850</v>
      </c>
      <c r="C676" s="225" t="str">
        <f t="shared" si="22"/>
        <v>Sprained finger</v>
      </c>
      <c r="D676" s="225"/>
      <c r="E676" t="str">
        <f t="shared" si="23"/>
        <v>c_103</v>
      </c>
    </row>
    <row r="677" spans="1:5">
      <c r="A677" t="s">
        <v>1176</v>
      </c>
      <c r="B677" s="225" t="s">
        <v>1851</v>
      </c>
      <c r="C677" s="225" t="str">
        <f t="shared" si="22"/>
        <v>Sprained hip</v>
      </c>
      <c r="D677" s="225"/>
      <c r="E677" t="str">
        <f t="shared" si="23"/>
        <v>c_828</v>
      </c>
    </row>
    <row r="678" spans="1:5" ht="20">
      <c r="A678" t="s">
        <v>1176</v>
      </c>
      <c r="B678" s="225" t="s">
        <v>1852</v>
      </c>
      <c r="C678" s="225" t="str">
        <f t="shared" si="22"/>
        <v>Sprained knee</v>
      </c>
      <c r="D678" s="225"/>
      <c r="E678" t="str">
        <f t="shared" si="23"/>
        <v>c_829</v>
      </c>
    </row>
    <row r="679" spans="1:5" ht="20">
      <c r="A679" t="s">
        <v>1176</v>
      </c>
      <c r="B679" s="225" t="s">
        <v>1853</v>
      </c>
      <c r="C679" s="225" t="str">
        <f t="shared" si="22"/>
        <v>Sprained shoulder</v>
      </c>
      <c r="D679" s="225"/>
      <c r="E679" t="str">
        <f t="shared" si="23"/>
        <v>c_830</v>
      </c>
    </row>
    <row r="680" spans="1:5">
      <c r="A680" t="s">
        <v>1176</v>
      </c>
      <c r="B680" s="225" t="s">
        <v>1854</v>
      </c>
      <c r="C680" s="225" t="str">
        <f t="shared" si="22"/>
        <v>Sprained wrist</v>
      </c>
      <c r="D680" s="225"/>
      <c r="E680" t="str">
        <f t="shared" si="23"/>
        <v>c_818</v>
      </c>
    </row>
    <row r="681" spans="1:5" ht="20">
      <c r="A681" t="s">
        <v>1171</v>
      </c>
      <c r="B681" s="225" t="s">
        <v>1855</v>
      </c>
      <c r="C681" s="225" t="str">
        <f t="shared" si="22"/>
        <v>Stable angina pectoris</v>
      </c>
      <c r="D681" s="225"/>
      <c r="E681" t="str">
        <f t="shared" si="23"/>
        <v>c_663</v>
      </c>
    </row>
    <row r="682" spans="1:5" ht="30">
      <c r="A682" t="s">
        <v>1171</v>
      </c>
      <c r="B682" s="225" t="s">
        <v>1856</v>
      </c>
      <c r="C682" s="225" t="str">
        <f t="shared" si="22"/>
        <v>Stable bradyarrhythmia</v>
      </c>
      <c r="D682" s="225"/>
      <c r="E682" t="str">
        <f t="shared" si="23"/>
        <v>c_113</v>
      </c>
    </row>
    <row r="683" spans="1:5" ht="40">
      <c r="A683" t="s">
        <v>1171</v>
      </c>
      <c r="B683" s="225" t="s">
        <v>1857</v>
      </c>
      <c r="C683" s="225" t="str">
        <f t="shared" si="22"/>
        <v>Stable tachyarrhythmia</v>
      </c>
      <c r="D683" s="225"/>
      <c r="E683" t="str">
        <f t="shared" si="23"/>
        <v>c_112</v>
      </c>
    </row>
    <row r="684" spans="1:5" ht="20">
      <c r="A684" t="s">
        <v>1171</v>
      </c>
      <c r="B684" s="225" t="s">
        <v>1858</v>
      </c>
      <c r="C684" s="225" t="str">
        <f t="shared" si="22"/>
        <v>Stress fracture of foot</v>
      </c>
      <c r="D684" s="225"/>
      <c r="E684" t="str">
        <f t="shared" si="23"/>
        <v>c_117</v>
      </c>
    </row>
    <row r="685" spans="1:5" ht="20">
      <c r="A685" t="s">
        <v>1171</v>
      </c>
      <c r="B685" s="225" t="s">
        <v>1859</v>
      </c>
      <c r="C685" s="225" t="str">
        <f t="shared" si="22"/>
        <v>Stress fracture of lower leg</v>
      </c>
      <c r="D685" s="225"/>
      <c r="E685" t="str">
        <f t="shared" si="23"/>
        <v>c_117</v>
      </c>
    </row>
    <row r="686" spans="1:5" ht="20">
      <c r="A686" t="s">
        <v>1171</v>
      </c>
      <c r="B686" s="225" t="s">
        <v>1860</v>
      </c>
      <c r="C686" s="225" t="str">
        <f t="shared" si="22"/>
        <v>Stress urinary incontinence</v>
      </c>
      <c r="D686" s="225"/>
      <c r="E686" t="str">
        <f t="shared" si="23"/>
        <v>c_116</v>
      </c>
    </row>
    <row r="687" spans="1:5">
      <c r="A687" t="s">
        <v>1176</v>
      </c>
      <c r="B687" s="225" t="s">
        <v>1861</v>
      </c>
      <c r="C687" s="225" t="str">
        <f t="shared" si="22"/>
        <v>Stye</v>
      </c>
      <c r="D687" s="225"/>
      <c r="E687" t="str">
        <f t="shared" si="23"/>
        <v>c_170</v>
      </c>
    </row>
    <row r="688" spans="1:5" ht="20">
      <c r="A688" t="s">
        <v>1176</v>
      </c>
      <c r="B688" s="225" t="s">
        <v>1862</v>
      </c>
      <c r="C688" s="225" t="str">
        <f t="shared" si="22"/>
        <v>Subarachnoid hemorrhage</v>
      </c>
      <c r="D688" s="225"/>
      <c r="E688" t="str">
        <f t="shared" si="23"/>
        <v>c_685</v>
      </c>
    </row>
    <row r="689" spans="1:5" ht="50">
      <c r="A689" t="s">
        <v>1171</v>
      </c>
      <c r="B689" s="225" t="s">
        <v>1863</v>
      </c>
      <c r="C689" s="225" t="str">
        <f t="shared" si="22"/>
        <v>Substance-induced psychological disturbances</v>
      </c>
      <c r="D689" s="225"/>
      <c r="E689" t="str">
        <f t="shared" si="23"/>
        <v>c_133</v>
      </c>
    </row>
    <row r="690" spans="1:5" ht="20">
      <c r="A690" t="s">
        <v>1171</v>
      </c>
      <c r="B690" s="225" t="s">
        <v>1864</v>
      </c>
      <c r="C690" s="225" t="str">
        <f t="shared" si="22"/>
        <v>Sudden sensorineural hearing loss</v>
      </c>
      <c r="D690" s="225"/>
      <c r="E690" t="str">
        <f t="shared" si="23"/>
        <v>c_673</v>
      </c>
    </row>
    <row r="691" spans="1:5" ht="20">
      <c r="A691" t="s">
        <v>1176</v>
      </c>
      <c r="B691" s="225" t="s">
        <v>1865</v>
      </c>
      <c r="C691" s="225" t="str">
        <f t="shared" si="22"/>
        <v>Suicidal tendencies</v>
      </c>
      <c r="D691" s="225"/>
      <c r="E691" t="str">
        <f t="shared" si="23"/>
        <v>c_113</v>
      </c>
    </row>
    <row r="692" spans="1:5" ht="20">
      <c r="A692" t="s">
        <v>1176</v>
      </c>
      <c r="B692" s="225" t="s">
        <v>1866</v>
      </c>
      <c r="C692" s="225" t="str">
        <f t="shared" si="22"/>
        <v>Sun allergy</v>
      </c>
      <c r="D692" s="225"/>
      <c r="E692" t="str">
        <f t="shared" si="23"/>
        <v>c_819</v>
      </c>
    </row>
    <row r="693" spans="1:5">
      <c r="A693" t="s">
        <v>1176</v>
      </c>
      <c r="B693" s="225" t="s">
        <v>1867</v>
      </c>
      <c r="C693" s="225" t="str">
        <f t="shared" si="22"/>
        <v>Sunburn</v>
      </c>
      <c r="D693" s="225"/>
      <c r="E693" t="str">
        <f t="shared" si="23"/>
        <v>c_962</v>
      </c>
    </row>
    <row r="694" spans="1:5" ht="30">
      <c r="A694" t="s">
        <v>1171</v>
      </c>
      <c r="B694" s="225" t="s">
        <v>1868</v>
      </c>
      <c r="C694" s="225" t="str">
        <f t="shared" si="22"/>
        <v>Superficial thrombophlebitis</v>
      </c>
      <c r="D694" s="225"/>
      <c r="E694" t="str">
        <f t="shared" si="23"/>
        <v>c_135</v>
      </c>
    </row>
    <row r="695" spans="1:5" ht="20">
      <c r="A695" t="s">
        <v>1171</v>
      </c>
      <c r="B695" s="225" t="s">
        <v>1869</v>
      </c>
      <c r="C695" s="225" t="str">
        <f t="shared" si="22"/>
        <v>Superior vena cava syndrome</v>
      </c>
      <c r="D695" s="225"/>
      <c r="E695" t="str">
        <f t="shared" si="23"/>
        <v>c_616</v>
      </c>
    </row>
    <row r="696" spans="1:5" ht="40">
      <c r="A696" t="s">
        <v>1171</v>
      </c>
      <c r="B696" s="225" t="s">
        <v>1870</v>
      </c>
      <c r="C696" s="225" t="str">
        <f t="shared" si="22"/>
        <v>Suspicious mole</v>
      </c>
      <c r="D696" s="225"/>
      <c r="E696" t="str">
        <f t="shared" si="23"/>
        <v>c_970</v>
      </c>
    </row>
    <row r="697" spans="1:5" ht="30">
      <c r="A697" t="s">
        <v>1171</v>
      </c>
      <c r="B697" s="225" t="s">
        <v>1871</v>
      </c>
      <c r="C697" s="225" t="str">
        <f t="shared" si="22"/>
        <v>Syndrome of inappropriate antidiuretic hormone secretion</v>
      </c>
      <c r="D697" s="225"/>
      <c r="E697" t="str">
        <f t="shared" si="23"/>
        <v>c_505</v>
      </c>
    </row>
    <row r="698" spans="1:5" ht="30">
      <c r="A698" t="s">
        <v>1176</v>
      </c>
      <c r="B698" s="225" t="s">
        <v>1872</v>
      </c>
      <c r="C698" s="225" t="str">
        <f t="shared" si="22"/>
        <v>Systemic lupus erythematosus</v>
      </c>
      <c r="D698" s="225"/>
      <c r="E698" t="str">
        <f t="shared" si="23"/>
        <v>c_109</v>
      </c>
    </row>
    <row r="699" spans="1:5" ht="20">
      <c r="A699" t="s">
        <v>1171</v>
      </c>
      <c r="B699" s="225" t="s">
        <v>1873</v>
      </c>
      <c r="C699" s="225" t="str">
        <f t="shared" si="22"/>
        <v>Systemic scleroderma</v>
      </c>
      <c r="D699" s="225"/>
      <c r="E699" t="str">
        <f t="shared" si="23"/>
        <v>c_112</v>
      </c>
    </row>
    <row r="700" spans="1:5">
      <c r="A700" t="s">
        <v>1176</v>
      </c>
      <c r="B700" s="225" t="s">
        <v>1874</v>
      </c>
      <c r="C700" s="225" t="str">
        <f t="shared" si="22"/>
        <v>Taeniasis</v>
      </c>
      <c r="D700" s="225"/>
      <c r="E700" t="str">
        <f t="shared" si="23"/>
        <v>c_437</v>
      </c>
    </row>
    <row r="701" spans="1:5" ht="20">
      <c r="A701" t="s">
        <v>1171</v>
      </c>
      <c r="B701" s="225" t="s">
        <v>1875</v>
      </c>
      <c r="C701" s="225" t="str">
        <f t="shared" si="22"/>
        <v>Takayasu's disease</v>
      </c>
      <c r="D701" s="225"/>
      <c r="E701" t="str">
        <f t="shared" si="23"/>
        <v>c_452</v>
      </c>
    </row>
    <row r="702" spans="1:5" ht="20">
      <c r="A702" t="s">
        <v>1171</v>
      </c>
      <c r="B702" s="225" t="s">
        <v>1876</v>
      </c>
      <c r="C702" s="225" t="str">
        <f t="shared" si="22"/>
        <v>Temporal giant cell arteritis</v>
      </c>
      <c r="D702" s="225"/>
      <c r="E702" t="str">
        <f t="shared" si="23"/>
        <v>c_459</v>
      </c>
    </row>
    <row r="703" spans="1:5" ht="20">
      <c r="A703" t="s">
        <v>1176</v>
      </c>
      <c r="B703" s="225" t="s">
        <v>1877</v>
      </c>
      <c r="C703" s="225" t="str">
        <f t="shared" si="22"/>
        <v>Temporomandibular joint disorders</v>
      </c>
      <c r="D703" s="225"/>
      <c r="E703" t="str">
        <f t="shared" si="23"/>
        <v>c_152</v>
      </c>
    </row>
    <row r="704" spans="1:5" ht="20">
      <c r="A704" t="s">
        <v>1176</v>
      </c>
      <c r="B704" s="225" t="s">
        <v>1878</v>
      </c>
      <c r="C704" s="225" t="str">
        <f t="shared" si="22"/>
        <v>Tension-type headaches</v>
      </c>
      <c r="D704" s="225"/>
      <c r="E704" t="str">
        <f t="shared" si="23"/>
        <v>c_55,</v>
      </c>
    </row>
    <row r="705" spans="1:5" ht="20">
      <c r="A705" t="s">
        <v>1171</v>
      </c>
      <c r="B705" s="225" t="s">
        <v>1879</v>
      </c>
      <c r="C705" s="225" t="str">
        <f t="shared" si="22"/>
        <v>Tertiary syphilis</v>
      </c>
      <c r="D705" s="225"/>
      <c r="E705" t="str">
        <f t="shared" si="23"/>
        <v>c_774</v>
      </c>
    </row>
    <row r="706" spans="1:5" ht="20">
      <c r="A706" t="s">
        <v>1171</v>
      </c>
      <c r="B706" s="225" t="s">
        <v>1880</v>
      </c>
      <c r="C706" s="225" t="str">
        <f t="shared" si="22"/>
        <v>Testicular cancer</v>
      </c>
      <c r="D706" s="225"/>
      <c r="E706" t="str">
        <f t="shared" si="23"/>
        <v>c_519</v>
      </c>
    </row>
    <row r="707" spans="1:5" ht="20">
      <c r="A707" t="s">
        <v>1176</v>
      </c>
      <c r="B707" s="225" t="s">
        <v>1881</v>
      </c>
      <c r="C707" s="225" t="str">
        <f t="shared" si="22"/>
        <v>Testicular torsion</v>
      </c>
      <c r="D707" s="225"/>
      <c r="E707" t="str">
        <f t="shared" si="23"/>
        <v>c_523</v>
      </c>
    </row>
    <row r="708" spans="1:5">
      <c r="A708" t="s">
        <v>1176</v>
      </c>
      <c r="B708" s="225" t="s">
        <v>1882</v>
      </c>
      <c r="C708" s="225" t="str">
        <f t="shared" si="22"/>
        <v>Tetanus</v>
      </c>
      <c r="D708" s="225"/>
      <c r="E708" t="str">
        <f t="shared" si="23"/>
        <v>c_255</v>
      </c>
    </row>
    <row r="709" spans="1:5">
      <c r="A709" t="s">
        <v>1171</v>
      </c>
      <c r="B709" s="225" t="s">
        <v>1883</v>
      </c>
      <c r="C709" s="225" t="str">
        <f t="shared" si="22"/>
        <v>Tetany</v>
      </c>
      <c r="D709" s="225"/>
      <c r="E709" t="str">
        <f t="shared" si="23"/>
        <v>c_208</v>
      </c>
    </row>
    <row r="710" spans="1:5">
      <c r="A710" t="s">
        <v>1176</v>
      </c>
      <c r="B710" s="225" t="s">
        <v>1884</v>
      </c>
      <c r="C710" s="225" t="str">
        <f t="shared" si="22"/>
        <v>Thalassemia</v>
      </c>
      <c r="D710" s="225"/>
      <c r="E710" t="str">
        <f t="shared" si="23"/>
        <v>c_109</v>
      </c>
    </row>
    <row r="711" spans="1:5" ht="20">
      <c r="A711" t="s">
        <v>1176</v>
      </c>
      <c r="B711" s="225" t="s">
        <v>1885</v>
      </c>
      <c r="C711" s="225" t="str">
        <f t="shared" si="22"/>
        <v>Thigh contusion</v>
      </c>
      <c r="D711" s="225"/>
      <c r="E711" t="str">
        <f t="shared" si="23"/>
        <v>c_104</v>
      </c>
    </row>
    <row r="712" spans="1:5" ht="20">
      <c r="A712" t="s">
        <v>1171</v>
      </c>
      <c r="B712" s="225" t="s">
        <v>1886</v>
      </c>
      <c r="C712" s="225" t="str">
        <f t="shared" si="22"/>
        <v>Thoracic aortic aneurysm</v>
      </c>
      <c r="D712" s="225"/>
      <c r="E712" t="str">
        <f t="shared" si="23"/>
        <v>c_765</v>
      </c>
    </row>
    <row r="713" spans="1:5" ht="20">
      <c r="A713" t="s">
        <v>1171</v>
      </c>
      <c r="B713" s="225" t="s">
        <v>1887</v>
      </c>
      <c r="C713" s="225" t="str">
        <f t="shared" si="22"/>
        <v>Thoracic aortic dissection</v>
      </c>
      <c r="D713" s="225"/>
      <c r="E713" t="str">
        <f t="shared" si="23"/>
        <v>c_884</v>
      </c>
    </row>
    <row r="714" spans="1:5" ht="20">
      <c r="A714" t="s">
        <v>1171</v>
      </c>
      <c r="B714" s="225" t="s">
        <v>1888</v>
      </c>
      <c r="C714" s="225" t="str">
        <f t="shared" si="22"/>
        <v>Thoracic outlet syndrome</v>
      </c>
      <c r="D714" s="225"/>
      <c r="E714" t="str">
        <f t="shared" si="23"/>
        <v>c_618</v>
      </c>
    </row>
    <row r="715" spans="1:5" ht="30">
      <c r="A715" t="s">
        <v>1176</v>
      </c>
      <c r="B715" s="225" t="s">
        <v>1889</v>
      </c>
      <c r="C715" s="225" t="str">
        <f t="shared" si="22"/>
        <v>Thoracic vertebra fracture</v>
      </c>
      <c r="D715" s="225"/>
      <c r="E715" t="str">
        <f t="shared" si="23"/>
        <v>c_102</v>
      </c>
    </row>
    <row r="716" spans="1:5" ht="20">
      <c r="A716" t="s">
        <v>1176</v>
      </c>
      <c r="B716" s="225" t="s">
        <v>1890</v>
      </c>
      <c r="C716" s="225" t="str">
        <f t="shared" si="22"/>
        <v>Thorax contusion</v>
      </c>
      <c r="D716" s="225"/>
      <c r="E716" t="str">
        <f t="shared" si="23"/>
        <v>c_106</v>
      </c>
    </row>
    <row r="717" spans="1:5" ht="20">
      <c r="A717" t="s">
        <v>1171</v>
      </c>
      <c r="B717" s="225" t="s">
        <v>1891</v>
      </c>
      <c r="C717" s="225" t="str">
        <f t="shared" si="22"/>
        <v>Threatened miscarriage</v>
      </c>
      <c r="D717" s="225"/>
      <c r="E717" t="str">
        <f t="shared" si="23"/>
        <v>c_925</v>
      </c>
    </row>
    <row r="718" spans="1:5" ht="20">
      <c r="A718" t="s">
        <v>1171</v>
      </c>
      <c r="B718" s="225" t="s">
        <v>1892</v>
      </c>
      <c r="C718" s="225" t="str">
        <f t="shared" si="22"/>
        <v>Thrombocytopathy</v>
      </c>
      <c r="D718" s="225"/>
      <c r="E718" t="str">
        <f t="shared" si="23"/>
        <v>c_392</v>
      </c>
    </row>
    <row r="719" spans="1:5" ht="20">
      <c r="A719" t="s">
        <v>1171</v>
      </c>
      <c r="B719" s="225" t="s">
        <v>1893</v>
      </c>
      <c r="C719" s="225" t="str">
        <f t="shared" si="22"/>
        <v>Thrombotic thrombocytopenic purpura</v>
      </c>
      <c r="D719" s="225"/>
      <c r="E719" t="str">
        <f t="shared" si="23"/>
        <v>c_597</v>
      </c>
    </row>
    <row r="720" spans="1:5">
      <c r="A720" t="s">
        <v>1171</v>
      </c>
      <c r="B720" s="225" t="s">
        <v>1894</v>
      </c>
      <c r="C720" s="225" t="str">
        <f t="shared" si="22"/>
        <v>Thyroid cancer</v>
      </c>
      <c r="D720" s="225"/>
      <c r="E720" t="str">
        <f t="shared" si="23"/>
        <v>c_97,</v>
      </c>
    </row>
    <row r="721" spans="1:5" ht="20">
      <c r="A721" t="s">
        <v>1171</v>
      </c>
      <c r="B721" s="225" t="s">
        <v>1895</v>
      </c>
      <c r="C721" s="225" t="str">
        <f t="shared" si="22"/>
        <v>Thyrotoxic crisis with thyrotoxicosis</v>
      </c>
      <c r="D721" s="225"/>
      <c r="E721" t="str">
        <f t="shared" si="23"/>
        <v>c_429</v>
      </c>
    </row>
    <row r="722" spans="1:5" ht="30">
      <c r="A722" t="s">
        <v>1171</v>
      </c>
      <c r="B722" s="225" t="s">
        <v>1896</v>
      </c>
      <c r="C722" s="225" t="str">
        <f t="shared" si="22"/>
        <v>Thyrotropin releasing pituitary adenoma</v>
      </c>
      <c r="D722" s="225"/>
      <c r="E722" t="str">
        <f t="shared" si="23"/>
        <v>c_546</v>
      </c>
    </row>
    <row r="723" spans="1:5" ht="20">
      <c r="A723" t="s">
        <v>1176</v>
      </c>
      <c r="B723" s="225" t="s">
        <v>1897</v>
      </c>
      <c r="C723" s="225" t="str">
        <f t="shared" ref="C723:C786" si="24">LEFT(B723,             (  FIND("(",B723)-2 )    )</f>
        <v>Tibiofibular fracture</v>
      </c>
      <c r="D723" s="225"/>
      <c r="E723" t="str">
        <f t="shared" ref="E723:E786" si="25">MID(B723,             (  FIND("(",B723)+1 ),           5           )</f>
        <v>c_101</v>
      </c>
    </row>
    <row r="724" spans="1:5">
      <c r="A724" t="s">
        <v>1176</v>
      </c>
      <c r="B724" s="225" t="s">
        <v>1898</v>
      </c>
      <c r="C724" s="225" t="str">
        <f t="shared" si="24"/>
        <v>Tick bite</v>
      </c>
      <c r="D724" s="225"/>
      <c r="E724" t="str">
        <f t="shared" si="25"/>
        <v>c_131</v>
      </c>
    </row>
    <row r="725" spans="1:5" ht="30">
      <c r="A725" t="s">
        <v>1171</v>
      </c>
      <c r="B725" s="225" t="s">
        <v>1899</v>
      </c>
      <c r="C725" s="225" t="str">
        <f t="shared" si="24"/>
        <v>Tick-borne encephalitis</v>
      </c>
      <c r="D725" s="225"/>
      <c r="E725" t="str">
        <f t="shared" si="25"/>
        <v>c_648</v>
      </c>
    </row>
    <row r="726" spans="1:5">
      <c r="A726" t="s">
        <v>1176</v>
      </c>
      <c r="B726" s="225" t="s">
        <v>1900</v>
      </c>
      <c r="C726" s="225" t="str">
        <f t="shared" si="24"/>
        <v>Tinea capitis</v>
      </c>
      <c r="D726" s="225"/>
      <c r="E726" t="str">
        <f t="shared" si="25"/>
        <v>c_835</v>
      </c>
    </row>
    <row r="727" spans="1:5">
      <c r="A727" t="s">
        <v>1176</v>
      </c>
      <c r="B727" s="225" t="s">
        <v>1901</v>
      </c>
      <c r="C727" s="225" t="str">
        <f t="shared" si="24"/>
        <v>Tinea corporis</v>
      </c>
      <c r="D727" s="225"/>
      <c r="E727" t="str">
        <f t="shared" si="25"/>
        <v>c_833</v>
      </c>
    </row>
    <row r="728" spans="1:5">
      <c r="A728" t="s">
        <v>1176</v>
      </c>
      <c r="B728" s="225" t="s">
        <v>1902</v>
      </c>
      <c r="C728" s="225" t="str">
        <f t="shared" si="24"/>
        <v>Tinea cruris</v>
      </c>
      <c r="D728" s="225"/>
      <c r="E728" t="str">
        <f t="shared" si="25"/>
        <v>c_912</v>
      </c>
    </row>
    <row r="729" spans="1:5">
      <c r="A729" t="s">
        <v>1176</v>
      </c>
      <c r="B729" s="225" t="s">
        <v>1903</v>
      </c>
      <c r="C729" s="225" t="str">
        <f t="shared" si="24"/>
        <v>Tinea pedis</v>
      </c>
      <c r="D729" s="225"/>
      <c r="E729" t="str">
        <f t="shared" si="25"/>
        <v>c_857</v>
      </c>
    </row>
    <row r="730" spans="1:5" ht="20">
      <c r="A730" t="s">
        <v>1176</v>
      </c>
      <c r="B730" s="225" t="s">
        <v>1904</v>
      </c>
      <c r="C730" s="225" t="str">
        <f t="shared" si="24"/>
        <v>Tinea versicolor</v>
      </c>
      <c r="D730" s="225"/>
      <c r="E730" t="str">
        <f t="shared" si="25"/>
        <v>c_786</v>
      </c>
    </row>
    <row r="731" spans="1:5" ht="20">
      <c r="A731" t="s">
        <v>1176</v>
      </c>
      <c r="B731" s="225" t="s">
        <v>1905</v>
      </c>
      <c r="C731" s="225" t="str">
        <f t="shared" si="24"/>
        <v>Toe contusion</v>
      </c>
      <c r="D731" s="225"/>
      <c r="E731" t="str">
        <f t="shared" si="25"/>
        <v>c_104</v>
      </c>
    </row>
    <row r="732" spans="1:5" ht="20">
      <c r="A732" t="s">
        <v>1176</v>
      </c>
      <c r="B732" s="225" t="s">
        <v>1906</v>
      </c>
      <c r="C732" s="225" t="str">
        <f t="shared" si="24"/>
        <v>Toe dislocation</v>
      </c>
      <c r="D732" s="225"/>
      <c r="E732" t="str">
        <f t="shared" si="25"/>
        <v>c_103</v>
      </c>
    </row>
    <row r="733" spans="1:5">
      <c r="A733" t="s">
        <v>1176</v>
      </c>
      <c r="B733" s="225" t="s">
        <v>1907</v>
      </c>
      <c r="C733" s="225" t="str">
        <f t="shared" si="24"/>
        <v>Toe fracture</v>
      </c>
      <c r="D733" s="225"/>
      <c r="E733" t="str">
        <f t="shared" si="25"/>
        <v>c_106</v>
      </c>
    </row>
    <row r="734" spans="1:5" ht="20">
      <c r="A734" t="s">
        <v>1176</v>
      </c>
      <c r="B734" s="225" t="s">
        <v>1908</v>
      </c>
      <c r="C734" s="225" t="str">
        <f t="shared" si="24"/>
        <v>Tonsillar hypertrophy</v>
      </c>
      <c r="D734" s="225"/>
      <c r="E734" t="str">
        <f t="shared" si="25"/>
        <v>c_119</v>
      </c>
    </row>
    <row r="735" spans="1:5">
      <c r="A735" t="s">
        <v>1171</v>
      </c>
      <c r="B735" s="225" t="s">
        <v>1909</v>
      </c>
      <c r="C735" s="225" t="str">
        <f t="shared" si="24"/>
        <v>Toxocariasis</v>
      </c>
      <c r="D735" s="225"/>
      <c r="E735" t="str">
        <f t="shared" si="25"/>
        <v>c_436</v>
      </c>
    </row>
    <row r="736" spans="1:5">
      <c r="A736" t="s">
        <v>1171</v>
      </c>
      <c r="B736" s="225" t="s">
        <v>1910</v>
      </c>
      <c r="C736" s="225" t="str">
        <f t="shared" si="24"/>
        <v>Toxoplasmosis</v>
      </c>
      <c r="D736" s="225"/>
      <c r="E736" t="str">
        <f t="shared" si="25"/>
        <v>c_729</v>
      </c>
    </row>
    <row r="737" spans="1:5" ht="20">
      <c r="A737" t="s">
        <v>1176</v>
      </c>
      <c r="B737" s="225" t="s">
        <v>1911</v>
      </c>
      <c r="C737" s="225" t="str">
        <f t="shared" si="24"/>
        <v>Trachoma</v>
      </c>
      <c r="D737" s="225"/>
      <c r="E737" t="str">
        <f t="shared" si="25"/>
        <v>c_129</v>
      </c>
    </row>
    <row r="738" spans="1:5" ht="20">
      <c r="A738" t="s">
        <v>1171</v>
      </c>
      <c r="B738" s="225" t="s">
        <v>1912</v>
      </c>
      <c r="C738" s="225" t="str">
        <f t="shared" si="24"/>
        <v>Transient ischemic attack</v>
      </c>
      <c r="D738" s="225"/>
      <c r="E738" t="str">
        <f t="shared" si="25"/>
        <v>c_378</v>
      </c>
    </row>
    <row r="739" spans="1:5" ht="20">
      <c r="A739" t="s">
        <v>1176</v>
      </c>
      <c r="B739" s="225" t="s">
        <v>1913</v>
      </c>
      <c r="C739" s="225" t="str">
        <f t="shared" si="24"/>
        <v>Traumatic oral ulcer</v>
      </c>
      <c r="D739" s="225"/>
      <c r="E739" t="str">
        <f t="shared" si="25"/>
        <v>c_126</v>
      </c>
    </row>
    <row r="740" spans="1:5" ht="20">
      <c r="A740" t="s">
        <v>1171</v>
      </c>
      <c r="B740" s="225" t="s">
        <v>1914</v>
      </c>
      <c r="C740" s="225" t="str">
        <f t="shared" si="24"/>
        <v>Trichilemmal cyst</v>
      </c>
      <c r="D740" s="225"/>
      <c r="E740" t="str">
        <f t="shared" si="25"/>
        <v>c_135</v>
      </c>
    </row>
    <row r="741" spans="1:5">
      <c r="A741" t="s">
        <v>1176</v>
      </c>
      <c r="B741" s="225" t="s">
        <v>1915</v>
      </c>
      <c r="C741" s="225" t="str">
        <f t="shared" si="24"/>
        <v>Trichinosis</v>
      </c>
      <c r="D741" s="225"/>
      <c r="E741" t="str">
        <f t="shared" si="25"/>
        <v>c_433</v>
      </c>
    </row>
    <row r="742" spans="1:5">
      <c r="A742" t="s">
        <v>1171</v>
      </c>
      <c r="B742" s="225" t="s">
        <v>1916</v>
      </c>
      <c r="C742" s="225" t="str">
        <f t="shared" si="24"/>
        <v>Trichomoniasis</v>
      </c>
      <c r="D742" s="225"/>
      <c r="E742" t="str">
        <f t="shared" si="25"/>
        <v>c_103</v>
      </c>
    </row>
    <row r="743" spans="1:5">
      <c r="A743" t="s">
        <v>1176</v>
      </c>
      <c r="B743" s="225" t="s">
        <v>1917</v>
      </c>
      <c r="C743" s="225" t="str">
        <f t="shared" si="24"/>
        <v>Trichuriasis</v>
      </c>
      <c r="D743" s="225"/>
      <c r="E743" t="str">
        <f t="shared" si="25"/>
        <v>c_438</v>
      </c>
    </row>
    <row r="744" spans="1:5" ht="20">
      <c r="A744" t="s">
        <v>1171</v>
      </c>
      <c r="B744" s="225" t="s">
        <v>1918</v>
      </c>
      <c r="C744" s="225" t="str">
        <f t="shared" si="24"/>
        <v>Trigeminal neuralgia</v>
      </c>
      <c r="D744" s="225"/>
      <c r="E744" t="str">
        <f t="shared" si="25"/>
        <v>c_150</v>
      </c>
    </row>
    <row r="745" spans="1:5" ht="20">
      <c r="A745" t="s">
        <v>1171</v>
      </c>
      <c r="B745" s="225" t="s">
        <v>1919</v>
      </c>
      <c r="C745" s="225" t="str">
        <f t="shared" si="24"/>
        <v>Trigeminal neuropathy</v>
      </c>
      <c r="D745" s="225"/>
      <c r="E745" t="str">
        <f t="shared" si="25"/>
        <v>c_122</v>
      </c>
    </row>
    <row r="746" spans="1:5" ht="20">
      <c r="A746" t="s">
        <v>1171</v>
      </c>
      <c r="B746" s="225" t="s">
        <v>1920</v>
      </c>
      <c r="C746" s="225" t="str">
        <f t="shared" si="24"/>
        <v>Trochlear nerve palsy</v>
      </c>
      <c r="D746" s="225"/>
      <c r="E746" t="str">
        <f t="shared" si="25"/>
        <v>c_548</v>
      </c>
    </row>
    <row r="747" spans="1:5" ht="20">
      <c r="A747" t="s">
        <v>1176</v>
      </c>
      <c r="B747" s="225" t="s">
        <v>1921</v>
      </c>
      <c r="C747" s="225" t="str">
        <f t="shared" si="24"/>
        <v>Trunk injury, unspecified location</v>
      </c>
      <c r="D747" s="225"/>
      <c r="E747" t="str">
        <f t="shared" si="25"/>
        <v>c_105</v>
      </c>
    </row>
    <row r="748" spans="1:5">
      <c r="A748" t="s">
        <v>1171</v>
      </c>
      <c r="B748" s="225" t="s">
        <v>1922</v>
      </c>
      <c r="C748" s="225" t="str">
        <f t="shared" si="24"/>
        <v>Tularemia</v>
      </c>
      <c r="D748" s="225"/>
      <c r="E748" t="str">
        <f t="shared" si="25"/>
        <v>c_236</v>
      </c>
    </row>
    <row r="749" spans="1:5" ht="20">
      <c r="A749" t="s">
        <v>1171</v>
      </c>
      <c r="B749" s="225" t="s">
        <v>1923</v>
      </c>
      <c r="C749" s="225" t="str">
        <f t="shared" si="24"/>
        <v>Tumor lysis syndrome</v>
      </c>
      <c r="D749" s="225"/>
      <c r="E749" t="str">
        <f t="shared" si="25"/>
        <v>c_330</v>
      </c>
    </row>
    <row r="750" spans="1:5" ht="30">
      <c r="A750" t="s">
        <v>1171</v>
      </c>
      <c r="B750" s="225" t="s">
        <v>1924</v>
      </c>
      <c r="C750" s="225" t="str">
        <f t="shared" si="24"/>
        <v>Type 1 Neurofibromatosis</v>
      </c>
      <c r="D750" s="225"/>
      <c r="E750" t="str">
        <f t="shared" si="25"/>
        <v>c_202</v>
      </c>
    </row>
    <row r="751" spans="1:5" ht="30">
      <c r="A751" t="s">
        <v>1171</v>
      </c>
      <c r="B751" s="225" t="s">
        <v>1925</v>
      </c>
      <c r="C751" s="225" t="str">
        <f t="shared" si="24"/>
        <v>Type 2 Neurofibromatosis</v>
      </c>
      <c r="D751" s="225"/>
      <c r="E751" t="str">
        <f t="shared" si="25"/>
        <v>c_574</v>
      </c>
    </row>
    <row r="752" spans="1:5">
      <c r="A752" t="s">
        <v>1176</v>
      </c>
      <c r="B752" s="225" t="s">
        <v>1926</v>
      </c>
      <c r="C752" s="225" t="str">
        <f t="shared" si="24"/>
        <v>Typhoid fever</v>
      </c>
      <c r="D752" s="225"/>
      <c r="E752" t="str">
        <f t="shared" si="25"/>
        <v>c_234</v>
      </c>
    </row>
    <row r="753" spans="1:5">
      <c r="A753" t="s">
        <v>1176</v>
      </c>
      <c r="B753" s="225" t="s">
        <v>1927</v>
      </c>
      <c r="C753" s="225" t="str">
        <f t="shared" si="24"/>
        <v>Ulcerative colitis</v>
      </c>
      <c r="D753" s="225"/>
      <c r="E753" t="str">
        <f t="shared" si="25"/>
        <v>c_23,</v>
      </c>
    </row>
    <row r="754" spans="1:5" ht="30">
      <c r="A754" t="s">
        <v>1176</v>
      </c>
      <c r="B754" s="225" t="s">
        <v>1928</v>
      </c>
      <c r="C754" s="225" t="str">
        <f t="shared" si="24"/>
        <v>Ulcerative colitis exacerbation</v>
      </c>
      <c r="D754" s="225"/>
      <c r="E754" t="str">
        <f t="shared" si="25"/>
        <v>c_120</v>
      </c>
    </row>
    <row r="755" spans="1:5" ht="20">
      <c r="A755" t="s">
        <v>1171</v>
      </c>
      <c r="B755" s="225" t="s">
        <v>1929</v>
      </c>
      <c r="C755" s="225" t="str">
        <f t="shared" si="24"/>
        <v>Ulnar nerve syndrome</v>
      </c>
      <c r="D755" s="225"/>
      <c r="E755" t="str">
        <f t="shared" si="25"/>
        <v>c_946</v>
      </c>
    </row>
    <row r="756" spans="1:5" ht="20">
      <c r="A756" t="s">
        <v>1171</v>
      </c>
      <c r="B756" s="225" t="s">
        <v>1930</v>
      </c>
      <c r="C756" s="225" t="str">
        <f t="shared" si="24"/>
        <v>Unstable angina pectoris</v>
      </c>
      <c r="D756" s="225"/>
      <c r="E756" t="str">
        <f t="shared" si="25"/>
        <v>c_664</v>
      </c>
    </row>
    <row r="757" spans="1:5" ht="30">
      <c r="A757" t="s">
        <v>1171</v>
      </c>
      <c r="B757" s="225" t="s">
        <v>1931</v>
      </c>
      <c r="C757" s="225" t="str">
        <f t="shared" si="24"/>
        <v>Unstable bradyarrhytmia</v>
      </c>
      <c r="D757" s="225"/>
      <c r="E757" t="str">
        <f t="shared" si="25"/>
        <v>c_112</v>
      </c>
    </row>
    <row r="758" spans="1:5" ht="30">
      <c r="A758" t="s">
        <v>1171</v>
      </c>
      <c r="B758" s="225" t="s">
        <v>1932</v>
      </c>
      <c r="C758" s="225" t="str">
        <f t="shared" si="24"/>
        <v>Unstable tachyarrhytmia</v>
      </c>
      <c r="D758" s="225"/>
      <c r="E758" t="str">
        <f t="shared" si="25"/>
        <v>c_110</v>
      </c>
    </row>
    <row r="759" spans="1:5" ht="20">
      <c r="A759" t="s">
        <v>1176</v>
      </c>
      <c r="B759" s="225" t="s">
        <v>1933</v>
      </c>
      <c r="C759" s="225" t="str">
        <f t="shared" si="24"/>
        <v>Upper limb injury, unspecified location</v>
      </c>
      <c r="D759" s="225"/>
      <c r="E759" t="str">
        <f t="shared" si="25"/>
        <v>c_103</v>
      </c>
    </row>
    <row r="760" spans="1:5" ht="20">
      <c r="A760" t="s">
        <v>1176</v>
      </c>
      <c r="B760" s="225" t="s">
        <v>1934</v>
      </c>
      <c r="C760" s="225" t="str">
        <f t="shared" si="24"/>
        <v>Urethritis</v>
      </c>
      <c r="D760" s="225"/>
      <c r="E760" t="str">
        <f t="shared" si="25"/>
        <v>c_292</v>
      </c>
    </row>
    <row r="761" spans="1:5" ht="20">
      <c r="A761" t="s">
        <v>1171</v>
      </c>
      <c r="B761" s="225" t="s">
        <v>1935</v>
      </c>
      <c r="C761" s="225" t="str">
        <f t="shared" si="24"/>
        <v>Urge urinary incontinence</v>
      </c>
      <c r="D761" s="225"/>
      <c r="E761" t="str">
        <f t="shared" si="25"/>
        <v>c_54,</v>
      </c>
    </row>
    <row r="762" spans="1:5">
      <c r="A762" t="s">
        <v>1171</v>
      </c>
      <c r="B762" s="225" t="s">
        <v>1936</v>
      </c>
      <c r="C762" s="225" t="str">
        <f t="shared" si="24"/>
        <v>Uterine fibroids</v>
      </c>
      <c r="D762" s="225"/>
      <c r="E762" t="str">
        <f t="shared" si="25"/>
        <v>c_47,</v>
      </c>
    </row>
    <row r="763" spans="1:5">
      <c r="A763" t="s">
        <v>1171</v>
      </c>
      <c r="B763" s="225" t="s">
        <v>1937</v>
      </c>
      <c r="C763" s="225" t="str">
        <f t="shared" si="24"/>
        <v>Uveitis</v>
      </c>
      <c r="D763" s="225"/>
      <c r="E763" t="str">
        <f t="shared" si="25"/>
        <v>c_216</v>
      </c>
    </row>
    <row r="764" spans="1:5" ht="20">
      <c r="A764" t="s">
        <v>1171</v>
      </c>
      <c r="B764" s="225" t="s">
        <v>1938</v>
      </c>
      <c r="C764" s="225" t="str">
        <f t="shared" si="24"/>
        <v>VIPoma</v>
      </c>
      <c r="D764" s="225"/>
      <c r="E764" t="str">
        <f t="shared" si="25"/>
        <v>c_480</v>
      </c>
    </row>
    <row r="765" spans="1:5" ht="20">
      <c r="A765" t="s">
        <v>1171</v>
      </c>
      <c r="B765" s="225" t="s">
        <v>1939</v>
      </c>
      <c r="C765" s="225" t="str">
        <f t="shared" si="24"/>
        <v>Vagus nerve palsy</v>
      </c>
      <c r="D765" s="225"/>
      <c r="E765" t="str">
        <f t="shared" si="25"/>
        <v>c_554</v>
      </c>
    </row>
    <row r="766" spans="1:5">
      <c r="A766" t="s">
        <v>1171</v>
      </c>
      <c r="B766" s="225" t="s">
        <v>1940</v>
      </c>
      <c r="C766" s="225" t="str">
        <f t="shared" si="24"/>
        <v>Varicocele</v>
      </c>
      <c r="D766" s="225"/>
      <c r="E766" t="str">
        <f t="shared" si="25"/>
        <v>c_767</v>
      </c>
    </row>
    <row r="767" spans="1:5" ht="20">
      <c r="A767" t="s">
        <v>1171</v>
      </c>
      <c r="B767" s="225" t="s">
        <v>1941</v>
      </c>
      <c r="C767" s="225" t="str">
        <f t="shared" si="24"/>
        <v>Varicose veins of lower extremities</v>
      </c>
      <c r="D767" s="225"/>
      <c r="E767" t="str">
        <f t="shared" si="25"/>
        <v>c_684</v>
      </c>
    </row>
    <row r="768" spans="1:5" ht="20">
      <c r="A768" t="s">
        <v>1171</v>
      </c>
      <c r="B768" s="225" t="s">
        <v>1942</v>
      </c>
      <c r="C768" s="225" t="str">
        <f t="shared" si="24"/>
        <v>Vascular hemorrhagic diathesis</v>
      </c>
      <c r="D768" s="225"/>
      <c r="E768" t="str">
        <f t="shared" si="25"/>
        <v>c_391</v>
      </c>
    </row>
    <row r="769" spans="1:5">
      <c r="A769" t="s">
        <v>1171</v>
      </c>
      <c r="B769" s="225" t="s">
        <v>1943</v>
      </c>
      <c r="C769" s="225" t="str">
        <f t="shared" si="24"/>
        <v>Vasculitis</v>
      </c>
      <c r="D769" s="225"/>
      <c r="E769" t="str">
        <f t="shared" si="25"/>
        <v>c_316</v>
      </c>
    </row>
    <row r="770" spans="1:5" ht="20">
      <c r="A770" t="s">
        <v>1171</v>
      </c>
      <c r="B770" s="225" t="s">
        <v>1944</v>
      </c>
      <c r="C770" s="225" t="str">
        <f t="shared" si="24"/>
        <v>Vertebrobasilar insufficiency</v>
      </c>
      <c r="D770" s="225"/>
      <c r="E770" t="str">
        <f t="shared" si="25"/>
        <v>c_384</v>
      </c>
    </row>
    <row r="771" spans="1:5" ht="20">
      <c r="A771" t="s">
        <v>1171</v>
      </c>
      <c r="B771" s="225" t="s">
        <v>1945</v>
      </c>
      <c r="C771" s="225" t="str">
        <f t="shared" si="24"/>
        <v>Vestibular neuronitis</v>
      </c>
      <c r="D771" s="225"/>
      <c r="E771" t="str">
        <f t="shared" si="25"/>
        <v>c_599</v>
      </c>
    </row>
    <row r="772" spans="1:5" ht="30">
      <c r="A772" t="s">
        <v>1171</v>
      </c>
      <c r="B772" s="225" t="s">
        <v>1946</v>
      </c>
      <c r="C772" s="225" t="str">
        <f t="shared" si="24"/>
        <v>Vestibulocochlear nerve damage</v>
      </c>
      <c r="D772" s="225"/>
      <c r="E772" t="str">
        <f t="shared" si="25"/>
        <v>c_470</v>
      </c>
    </row>
    <row r="773" spans="1:5" ht="30">
      <c r="A773" t="s">
        <v>1176</v>
      </c>
      <c r="B773" s="225" t="s">
        <v>1947</v>
      </c>
      <c r="C773" s="225" t="str">
        <f t="shared" si="24"/>
        <v>Viral gastroenteritis</v>
      </c>
      <c r="D773" s="225"/>
      <c r="E773" t="str">
        <f t="shared" si="25"/>
        <v>c_107</v>
      </c>
    </row>
    <row r="774" spans="1:5" ht="20">
      <c r="A774" t="s">
        <v>1176</v>
      </c>
      <c r="B774" s="225" t="s">
        <v>1948</v>
      </c>
      <c r="C774" s="225" t="str">
        <f t="shared" si="24"/>
        <v>Viral meningitis</v>
      </c>
      <c r="D774" s="225"/>
      <c r="E774" t="str">
        <f t="shared" si="25"/>
        <v>c_562</v>
      </c>
    </row>
    <row r="775" spans="1:5" ht="20">
      <c r="A775" t="s">
        <v>1171</v>
      </c>
      <c r="B775" s="225" t="s">
        <v>1949</v>
      </c>
      <c r="C775" s="225" t="str">
        <f t="shared" si="24"/>
        <v>Visceral leishmaniasis</v>
      </c>
      <c r="D775" s="225"/>
      <c r="E775" t="str">
        <f t="shared" si="25"/>
        <v>c_214</v>
      </c>
    </row>
    <row r="776" spans="1:5" ht="20">
      <c r="A776" t="s">
        <v>1171</v>
      </c>
      <c r="B776" s="225" t="s">
        <v>1950</v>
      </c>
      <c r="C776" s="225" t="str">
        <f t="shared" si="24"/>
        <v>Visual disturbance, unspecified</v>
      </c>
      <c r="D776" s="225"/>
      <c r="E776" t="str">
        <f t="shared" si="25"/>
        <v>c_107</v>
      </c>
    </row>
    <row r="777" spans="1:5" ht="40">
      <c r="A777" t="s">
        <v>1176</v>
      </c>
      <c r="B777" s="225" t="s">
        <v>1951</v>
      </c>
      <c r="C777" s="225" t="str">
        <f t="shared" si="24"/>
        <v>Vitamin A deficiency</v>
      </c>
      <c r="D777" s="225"/>
      <c r="E777" t="str">
        <f t="shared" si="25"/>
        <v>c_114</v>
      </c>
    </row>
    <row r="778" spans="1:5" ht="20">
      <c r="A778" t="s">
        <v>1171</v>
      </c>
      <c r="B778" s="225" t="s">
        <v>1952</v>
      </c>
      <c r="C778" s="225" t="str">
        <f t="shared" si="24"/>
        <v>Vitamin B12 deficiency anemia</v>
      </c>
      <c r="D778" s="225"/>
      <c r="E778" t="str">
        <f t="shared" si="25"/>
        <v>c_61,</v>
      </c>
    </row>
    <row r="779" spans="1:5">
      <c r="A779" t="s">
        <v>1176</v>
      </c>
      <c r="B779" s="225" t="s">
        <v>1953</v>
      </c>
      <c r="C779" s="225" t="str">
        <f t="shared" si="24"/>
        <v>Vitiligo</v>
      </c>
      <c r="D779" s="225"/>
      <c r="E779" t="str">
        <f t="shared" si="25"/>
        <v>c_743</v>
      </c>
    </row>
    <row r="780" spans="1:5" ht="20">
      <c r="A780" t="s">
        <v>1171</v>
      </c>
      <c r="B780" s="225" t="s">
        <v>1954</v>
      </c>
      <c r="C780" s="225" t="str">
        <f t="shared" si="24"/>
        <v>Vomiting, unspecified</v>
      </c>
      <c r="D780" s="225"/>
      <c r="E780" t="str">
        <f t="shared" si="25"/>
        <v>c_966</v>
      </c>
    </row>
    <row r="781" spans="1:5" ht="20">
      <c r="A781" t="s">
        <v>1176</v>
      </c>
      <c r="B781" s="225" t="s">
        <v>1955</v>
      </c>
      <c r="C781" s="225" t="str">
        <f t="shared" si="24"/>
        <v>Von Willebrand disease</v>
      </c>
      <c r="D781" s="225"/>
      <c r="E781" t="str">
        <f t="shared" si="25"/>
        <v>c_388</v>
      </c>
    </row>
    <row r="782" spans="1:5">
      <c r="A782" t="s">
        <v>1171</v>
      </c>
      <c r="B782" s="225" t="s">
        <v>1956</v>
      </c>
      <c r="C782" s="225" t="str">
        <f t="shared" si="24"/>
        <v>Vulvar cancer</v>
      </c>
      <c r="D782" s="225"/>
      <c r="E782" t="str">
        <f t="shared" si="25"/>
        <v>c_95,</v>
      </c>
    </row>
    <row r="783" spans="1:5" ht="20">
      <c r="A783" t="s">
        <v>1176</v>
      </c>
      <c r="B783" s="225" t="s">
        <v>1957</v>
      </c>
      <c r="C783" s="225" t="str">
        <f t="shared" si="24"/>
        <v>Vulvovaginal candidiasis</v>
      </c>
      <c r="D783" s="225"/>
      <c r="E783" t="str">
        <f t="shared" si="25"/>
        <v>c_732</v>
      </c>
    </row>
    <row r="784" spans="1:5" ht="30">
      <c r="A784" t="s">
        <v>1171</v>
      </c>
      <c r="B784" s="225" t="s">
        <v>1958</v>
      </c>
      <c r="C784" s="225" t="str">
        <f t="shared" si="24"/>
        <v>Waldenström's macroglobulinemia</v>
      </c>
      <c r="D784" s="225"/>
      <c r="E784" t="str">
        <f t="shared" si="25"/>
        <v>c_400</v>
      </c>
    </row>
    <row r="785" spans="1:5">
      <c r="A785" t="s">
        <v>1176</v>
      </c>
      <c r="B785" s="225" t="s">
        <v>1959</v>
      </c>
      <c r="C785" s="225" t="str">
        <f t="shared" si="24"/>
        <v>Warts</v>
      </c>
      <c r="D785" s="225"/>
      <c r="E785" t="str">
        <f t="shared" si="25"/>
        <v>c_13,</v>
      </c>
    </row>
    <row r="786" spans="1:5" ht="30">
      <c r="A786" t="s">
        <v>1171</v>
      </c>
      <c r="B786" s="225" t="s">
        <v>1960</v>
      </c>
      <c r="C786" s="225" t="str">
        <f t="shared" si="24"/>
        <v>Wernicke's encephalopathy</v>
      </c>
      <c r="D786" s="225"/>
      <c r="E786" t="str">
        <f t="shared" si="25"/>
        <v>c_376</v>
      </c>
    </row>
    <row r="787" spans="1:5" ht="20">
      <c r="A787" t="s">
        <v>1171</v>
      </c>
      <c r="B787" s="225" t="s">
        <v>1961</v>
      </c>
      <c r="C787" s="225" t="str">
        <f t="shared" ref="C787:C837" si="26">LEFT(B787,             (  FIND("(",B787)-2 )    )</f>
        <v>West Nile Virus infection</v>
      </c>
      <c r="D787" s="225"/>
      <c r="E787" t="str">
        <f t="shared" ref="E787:E837" si="27">MID(B787,             (  FIND("(",B787)+1 ),           5           )</f>
        <v>c_580</v>
      </c>
    </row>
    <row r="788" spans="1:5">
      <c r="A788" t="s">
        <v>1176</v>
      </c>
      <c r="B788" s="225" t="s">
        <v>1962</v>
      </c>
      <c r="C788" s="225" t="str">
        <f t="shared" si="26"/>
        <v>Whitlow</v>
      </c>
      <c r="D788" s="225"/>
      <c r="E788" t="str">
        <f t="shared" si="27"/>
        <v>c_569</v>
      </c>
    </row>
    <row r="789" spans="1:5" ht="20">
      <c r="A789" t="s">
        <v>1171</v>
      </c>
      <c r="B789" s="225" t="s">
        <v>1963</v>
      </c>
      <c r="C789" s="225" t="str">
        <f t="shared" si="26"/>
        <v>Wilson's disease</v>
      </c>
      <c r="D789" s="225"/>
      <c r="E789" t="str">
        <f t="shared" si="27"/>
        <v>c_205</v>
      </c>
    </row>
    <row r="790" spans="1:5" ht="20">
      <c r="A790" t="s">
        <v>1171</v>
      </c>
      <c r="B790" s="225" t="s">
        <v>1964</v>
      </c>
      <c r="C790" s="225" t="str">
        <f t="shared" si="26"/>
        <v>Wiskott-Aldrich syndrome</v>
      </c>
      <c r="D790" s="225"/>
      <c r="E790" t="str">
        <f t="shared" si="27"/>
        <v>c_268</v>
      </c>
    </row>
    <row r="791" spans="1:5" ht="20">
      <c r="A791" t="s">
        <v>1176</v>
      </c>
      <c r="B791" s="225" t="s">
        <v>1965</v>
      </c>
      <c r="C791" s="225" t="str">
        <f t="shared" si="26"/>
        <v>Wound dehiscence</v>
      </c>
      <c r="D791" s="225"/>
      <c r="E791" t="str">
        <f t="shared" si="27"/>
        <v>c_119</v>
      </c>
    </row>
    <row r="792" spans="1:5" ht="20">
      <c r="A792" t="s">
        <v>1176</v>
      </c>
      <c r="B792" s="225" t="s">
        <v>1966</v>
      </c>
      <c r="C792" s="225" t="str">
        <f t="shared" si="26"/>
        <v>Wound infection</v>
      </c>
      <c r="D792" s="225"/>
      <c r="E792" t="str">
        <f t="shared" si="27"/>
        <v>c_119</v>
      </c>
    </row>
    <row r="793" spans="1:5" ht="20">
      <c r="A793" t="s">
        <v>1176</v>
      </c>
      <c r="B793" s="225" t="s">
        <v>1967</v>
      </c>
      <c r="C793" s="225" t="str">
        <f t="shared" si="26"/>
        <v>Wrist and hand contusion</v>
      </c>
      <c r="D793" s="225"/>
      <c r="E793" t="str">
        <f t="shared" si="27"/>
        <v>c_104</v>
      </c>
    </row>
    <row r="794" spans="1:5" ht="20">
      <c r="A794" t="s">
        <v>1176</v>
      </c>
      <c r="B794" s="225" t="s">
        <v>1968</v>
      </c>
      <c r="C794" s="225" t="str">
        <f t="shared" si="26"/>
        <v>Wrist dislocation</v>
      </c>
      <c r="D794" s="225"/>
      <c r="E794" t="str">
        <f t="shared" si="27"/>
        <v>c_102</v>
      </c>
    </row>
    <row r="795" spans="1:5">
      <c r="A795" t="s">
        <v>1171</v>
      </c>
      <c r="B795" s="225" t="s">
        <v>1969</v>
      </c>
      <c r="C795" s="225" t="str">
        <f t="shared" si="26"/>
        <v>Yellow fever</v>
      </c>
      <c r="D795" s="225"/>
      <c r="E795" t="str">
        <f t="shared" si="27"/>
        <v>c_244</v>
      </c>
    </row>
    <row r="796" spans="1:5" ht="20">
      <c r="A796" t="s">
        <v>1171</v>
      </c>
      <c r="B796" s="225" t="s">
        <v>1970</v>
      </c>
      <c r="C796" s="225" t="str">
        <f t="shared" si="26"/>
        <v>Zika virus infection</v>
      </c>
      <c r="D796" s="225"/>
      <c r="E796" t="str">
        <f t="shared" si="27"/>
        <v>c_906</v>
      </c>
    </row>
    <row r="797" spans="1:5" ht="20">
      <c r="A797" t="s">
        <v>1171</v>
      </c>
      <c r="B797" s="225" t="s">
        <v>1971</v>
      </c>
      <c r="C797" s="225" t="str">
        <f t="shared" si="26"/>
        <v>Zollinger-Ellison syndrome</v>
      </c>
      <c r="D797" s="225"/>
      <c r="E797" t="str">
        <f t="shared" si="27"/>
        <v>c_213</v>
      </c>
    </row>
    <row r="798" spans="1:5" ht="30">
      <c r="A798" t="s">
        <v>1972</v>
      </c>
      <c r="B798" s="225" t="s">
        <v>1973</v>
      </c>
      <c r="C798" s="225" t="str">
        <f t="shared" si="26"/>
        <v>Acute bronchiolitis</v>
      </c>
      <c r="D798" s="225"/>
      <c r="E798" t="str">
        <f t="shared" si="27"/>
        <v>c_108</v>
      </c>
    </row>
    <row r="799" spans="1:5" ht="20">
      <c r="A799" t="s">
        <v>1972</v>
      </c>
      <c r="B799" s="225" t="s">
        <v>1974</v>
      </c>
      <c r="C799" s="225" t="str">
        <f t="shared" si="26"/>
        <v>Anorectal abscess</v>
      </c>
      <c r="D799" s="225"/>
      <c r="E799" t="str">
        <f t="shared" si="27"/>
        <v>c_988</v>
      </c>
    </row>
    <row r="800" spans="1:5" ht="20">
      <c r="A800" t="s">
        <v>1972</v>
      </c>
      <c r="B800" s="225" t="s">
        <v>1975</v>
      </c>
      <c r="C800" s="225" t="str">
        <f t="shared" si="26"/>
        <v>Arrhythmia</v>
      </c>
      <c r="D800" s="225"/>
      <c r="E800" t="str">
        <f t="shared" si="27"/>
        <v>c_115</v>
      </c>
    </row>
    <row r="801" spans="1:7" ht="20">
      <c r="A801" t="s">
        <v>1972</v>
      </c>
      <c r="B801" s="225" t="s">
        <v>1976</v>
      </c>
      <c r="C801" s="225" t="str">
        <f t="shared" si="26"/>
        <v>Congenital Zika virus disease</v>
      </c>
      <c r="D801" s="225"/>
      <c r="E801" t="str">
        <f t="shared" si="27"/>
        <v>c_128</v>
      </c>
      <c r="F801" t="s">
        <v>299</v>
      </c>
      <c r="G801" t="s">
        <v>529</v>
      </c>
    </row>
    <row r="802" spans="1:7" ht="20">
      <c r="A802" t="s">
        <v>1972</v>
      </c>
      <c r="B802" s="225" t="s">
        <v>1977</v>
      </c>
      <c r="C802" s="225" t="str">
        <f t="shared" si="26"/>
        <v>Congenital heart disease</v>
      </c>
      <c r="D802" s="225"/>
      <c r="E802" t="str">
        <f t="shared" si="27"/>
        <v>c_113</v>
      </c>
    </row>
    <row r="803" spans="1:7" ht="20">
      <c r="A803" t="s">
        <v>1972</v>
      </c>
      <c r="B803" s="225" t="s">
        <v>1978</v>
      </c>
      <c r="C803" s="225" t="str">
        <f t="shared" si="26"/>
        <v>Congenital syphilis</v>
      </c>
      <c r="D803" s="225"/>
      <c r="E803" t="str">
        <f t="shared" si="27"/>
        <v>c_111</v>
      </c>
    </row>
    <row r="804" spans="1:7">
      <c r="A804" t="s">
        <v>1972</v>
      </c>
      <c r="B804" s="225" t="s">
        <v>1979</v>
      </c>
      <c r="C804" s="225" t="str">
        <f t="shared" si="26"/>
        <v>Cradle cap</v>
      </c>
      <c r="D804" s="225"/>
      <c r="E804" t="str">
        <f t="shared" si="27"/>
        <v>c_109</v>
      </c>
    </row>
    <row r="805" spans="1:7">
      <c r="A805" t="s">
        <v>1972</v>
      </c>
      <c r="B805" s="225" t="s">
        <v>1980</v>
      </c>
      <c r="C805" s="225" t="str">
        <f t="shared" si="26"/>
        <v>Croup</v>
      </c>
      <c r="D805" s="225"/>
      <c r="E805" t="str">
        <f t="shared" si="27"/>
        <v>c_111</v>
      </c>
    </row>
    <row r="806" spans="1:7" ht="20">
      <c r="A806" t="s">
        <v>1972</v>
      </c>
      <c r="B806" s="225" t="s">
        <v>1981</v>
      </c>
      <c r="C806" s="225" t="str">
        <f t="shared" si="26"/>
        <v>Cryptorchidism</v>
      </c>
      <c r="D806" s="225"/>
      <c r="E806" t="str">
        <f t="shared" si="27"/>
        <v>c_100</v>
      </c>
    </row>
    <row r="807" spans="1:7" ht="20">
      <c r="A807" t="s">
        <v>1972</v>
      </c>
      <c r="B807" s="225" t="s">
        <v>1982</v>
      </c>
      <c r="C807" s="225" t="str">
        <f t="shared" si="26"/>
        <v>Diaper dermatitis</v>
      </c>
      <c r="D807" s="225"/>
      <c r="E807" t="str">
        <f t="shared" si="27"/>
        <v>c_844</v>
      </c>
    </row>
    <row r="808" spans="1:7" ht="20">
      <c r="A808" t="s">
        <v>1972</v>
      </c>
      <c r="B808" s="225" t="s">
        <v>1983</v>
      </c>
      <c r="C808" s="225" t="str">
        <f t="shared" si="26"/>
        <v>Dysplasia of the hip</v>
      </c>
      <c r="D808" s="225"/>
      <c r="E808" t="str">
        <f t="shared" si="27"/>
        <v>c_112</v>
      </c>
    </row>
    <row r="809" spans="1:7" ht="20">
      <c r="A809" t="s">
        <v>1972</v>
      </c>
      <c r="B809" s="225" t="s">
        <v>1984</v>
      </c>
      <c r="C809" s="225" t="str">
        <f t="shared" si="26"/>
        <v>Erythema infectiosum</v>
      </c>
      <c r="D809" s="225"/>
      <c r="E809" t="str">
        <f t="shared" si="27"/>
        <v>c_100</v>
      </c>
    </row>
    <row r="810" spans="1:7" ht="20">
      <c r="A810" t="s">
        <v>1972</v>
      </c>
      <c r="B810" s="225" t="s">
        <v>1985</v>
      </c>
      <c r="C810" s="225" t="str">
        <f t="shared" si="26"/>
        <v>Erythema toxicum</v>
      </c>
      <c r="D810" s="225"/>
      <c r="E810" t="str">
        <f t="shared" si="27"/>
        <v>c_118</v>
      </c>
    </row>
    <row r="811" spans="1:7" ht="20">
      <c r="A811" t="s">
        <v>1972</v>
      </c>
      <c r="B811" s="225" t="s">
        <v>1986</v>
      </c>
      <c r="C811" s="225" t="str">
        <f t="shared" si="26"/>
        <v>Febrile seizures</v>
      </c>
      <c r="D811" s="225"/>
      <c r="E811" t="str">
        <f t="shared" si="27"/>
        <v>c_108</v>
      </c>
    </row>
    <row r="812" spans="1:7" ht="20">
      <c r="A812" t="s">
        <v>1972</v>
      </c>
      <c r="B812" s="225" t="s">
        <v>1987</v>
      </c>
      <c r="C812" s="225" t="str">
        <f t="shared" si="26"/>
        <v>Frequent sneezing of newborn</v>
      </c>
      <c r="D812" s="225"/>
      <c r="E812" t="str">
        <f t="shared" si="27"/>
        <v>c_124</v>
      </c>
    </row>
    <row r="813" spans="1:7" ht="20">
      <c r="A813" t="s">
        <v>1972</v>
      </c>
      <c r="B813" s="225" t="s">
        <v>1988</v>
      </c>
      <c r="C813" s="225" t="str">
        <f t="shared" si="26"/>
        <v>Hemangioma</v>
      </c>
      <c r="D813" s="225"/>
      <c r="E813" t="str">
        <f t="shared" si="27"/>
        <v>c_100</v>
      </c>
    </row>
    <row r="814" spans="1:7" ht="20">
      <c r="A814" t="s">
        <v>1972</v>
      </c>
      <c r="B814" s="225" t="s">
        <v>1989</v>
      </c>
      <c r="C814" s="225" t="str">
        <f t="shared" si="26"/>
        <v>Hemolytic disease of the newborn</v>
      </c>
      <c r="D814" s="225"/>
      <c r="E814" t="str">
        <f t="shared" si="27"/>
        <v>c_114</v>
      </c>
    </row>
    <row r="815" spans="1:7" ht="30">
      <c r="A815" t="s">
        <v>1972</v>
      </c>
      <c r="B815" s="225" t="s">
        <v>1990</v>
      </c>
      <c r="C815" s="225" t="str">
        <f t="shared" si="26"/>
        <v>Hyperbilirubinemia of the newborn</v>
      </c>
      <c r="D815" s="225"/>
      <c r="E815" t="str">
        <f t="shared" si="27"/>
        <v>c_109</v>
      </c>
    </row>
    <row r="816" spans="1:7" ht="20">
      <c r="A816" t="s">
        <v>1972</v>
      </c>
      <c r="B816" s="225" t="s">
        <v>1991</v>
      </c>
      <c r="C816" s="225" t="str">
        <f t="shared" si="26"/>
        <v>Infant dyschezia</v>
      </c>
      <c r="D816" s="225"/>
      <c r="E816" t="str">
        <f t="shared" si="27"/>
        <v>c_120</v>
      </c>
    </row>
    <row r="817" spans="1:5" ht="20">
      <c r="A817" t="s">
        <v>1972</v>
      </c>
      <c r="B817" s="225" t="s">
        <v>1992</v>
      </c>
      <c r="C817" s="225" t="str">
        <f t="shared" si="26"/>
        <v>Infantile colic</v>
      </c>
      <c r="D817" s="225"/>
      <c r="E817" t="str">
        <f t="shared" si="27"/>
        <v>c_108</v>
      </c>
    </row>
    <row r="818" spans="1:5" ht="20">
      <c r="A818" t="s">
        <v>1972</v>
      </c>
      <c r="B818" s="225" t="s">
        <v>1993</v>
      </c>
      <c r="C818" s="225" t="str">
        <f t="shared" si="26"/>
        <v>Infantile hypertrophic pyloric stenosis</v>
      </c>
      <c r="D818" s="225"/>
      <c r="E818" t="str">
        <f t="shared" si="27"/>
        <v>c_111</v>
      </c>
    </row>
    <row r="819" spans="1:5" ht="20">
      <c r="A819" t="s">
        <v>1972</v>
      </c>
      <c r="B819" s="225" t="s">
        <v>1994</v>
      </c>
      <c r="C819" s="225" t="str">
        <f t="shared" si="26"/>
        <v>Intussusception</v>
      </c>
      <c r="D819" s="225"/>
      <c r="E819" t="str">
        <f t="shared" si="27"/>
        <v>c_112</v>
      </c>
    </row>
    <row r="820" spans="1:5">
      <c r="A820" t="s">
        <v>1972</v>
      </c>
      <c r="B820" s="225" t="s">
        <v>1995</v>
      </c>
      <c r="C820" s="225" t="str">
        <f t="shared" si="26"/>
        <v>Milia</v>
      </c>
      <c r="D820" s="225"/>
      <c r="E820" t="str">
        <f t="shared" si="27"/>
        <v>c_848</v>
      </c>
    </row>
    <row r="821" spans="1:5" ht="20">
      <c r="A821" t="s">
        <v>1972</v>
      </c>
      <c r="B821" s="225" t="s">
        <v>1996</v>
      </c>
      <c r="C821" s="225" t="str">
        <f t="shared" si="26"/>
        <v>Miliaria</v>
      </c>
      <c r="D821" s="225"/>
      <c r="E821" t="str">
        <f t="shared" si="27"/>
        <v>c_100</v>
      </c>
    </row>
    <row r="822" spans="1:5" ht="20">
      <c r="A822" t="s">
        <v>1972</v>
      </c>
      <c r="B822" s="225" t="s">
        <v>1997</v>
      </c>
      <c r="C822" s="225" t="str">
        <f t="shared" si="26"/>
        <v>Necrotizing enterocolitis</v>
      </c>
      <c r="D822" s="225"/>
      <c r="E822" t="str">
        <f t="shared" si="27"/>
        <v>c_109</v>
      </c>
    </row>
    <row r="823" spans="1:5" ht="20">
      <c r="A823" t="s">
        <v>1972</v>
      </c>
      <c r="B823" s="225" t="s">
        <v>1998</v>
      </c>
      <c r="C823" s="225" t="str">
        <f t="shared" si="26"/>
        <v>Neonatal conjunctivitis</v>
      </c>
      <c r="D823" s="225"/>
      <c r="E823" t="str">
        <f t="shared" si="27"/>
        <v>c_111</v>
      </c>
    </row>
    <row r="824" spans="1:5" ht="20">
      <c r="A824" t="s">
        <v>1972</v>
      </c>
      <c r="B824" s="225" t="s">
        <v>1999</v>
      </c>
      <c r="C824" s="225" t="str">
        <f t="shared" si="26"/>
        <v>Neonatal jitteriness</v>
      </c>
      <c r="D824" s="225"/>
      <c r="E824" t="str">
        <f t="shared" si="27"/>
        <v>c_120</v>
      </c>
    </row>
    <row r="825" spans="1:5" ht="20">
      <c r="A825" t="s">
        <v>1972</v>
      </c>
      <c r="B825" s="225" t="s">
        <v>2000</v>
      </c>
      <c r="C825" s="225" t="str">
        <f t="shared" si="26"/>
        <v>Nevus simplex</v>
      </c>
      <c r="D825" s="225"/>
      <c r="E825" t="str">
        <f t="shared" si="27"/>
        <v>c_124</v>
      </c>
    </row>
    <row r="826" spans="1:5" ht="20">
      <c r="A826" t="s">
        <v>1972</v>
      </c>
      <c r="B826" s="225" t="s">
        <v>2001</v>
      </c>
      <c r="C826" s="225" t="str">
        <f t="shared" si="26"/>
        <v>Nursing blister</v>
      </c>
      <c r="D826" s="225"/>
      <c r="E826" t="str">
        <f t="shared" si="27"/>
        <v>c_111</v>
      </c>
    </row>
    <row r="827" spans="1:5" ht="20">
      <c r="A827" t="s">
        <v>1972</v>
      </c>
      <c r="B827" s="225" t="s">
        <v>2002</v>
      </c>
      <c r="C827" s="225" t="str">
        <f t="shared" si="26"/>
        <v>Recent-onset constipation</v>
      </c>
      <c r="D827" s="225"/>
      <c r="E827" t="str">
        <f t="shared" si="27"/>
        <v>c_127</v>
      </c>
    </row>
    <row r="828" spans="1:5" ht="30">
      <c r="A828" t="s">
        <v>1972</v>
      </c>
      <c r="B828" s="225" t="s">
        <v>2003</v>
      </c>
      <c r="C828" s="225" t="str">
        <f t="shared" si="26"/>
        <v>Respiratory Syncytial Virus infection</v>
      </c>
      <c r="D828" s="225"/>
      <c r="E828" t="str">
        <f t="shared" si="27"/>
        <v>c_133</v>
      </c>
    </row>
    <row r="829" spans="1:5" ht="20">
      <c r="A829" t="s">
        <v>1972</v>
      </c>
      <c r="B829" s="225" t="s">
        <v>2004</v>
      </c>
      <c r="C829" s="225" t="str">
        <f t="shared" si="26"/>
        <v>Retractile testicle</v>
      </c>
      <c r="D829" s="225"/>
      <c r="E829" t="str">
        <f t="shared" si="27"/>
        <v>c_125</v>
      </c>
    </row>
    <row r="830" spans="1:5">
      <c r="A830" t="s">
        <v>1972</v>
      </c>
      <c r="B830" s="225" t="s">
        <v>2005</v>
      </c>
      <c r="C830" s="225" t="str">
        <f t="shared" si="26"/>
        <v>Roseola</v>
      </c>
      <c r="D830" s="225"/>
      <c r="E830" t="str">
        <f t="shared" si="27"/>
        <v>c_113</v>
      </c>
    </row>
    <row r="831" spans="1:5" ht="30">
      <c r="A831" t="s">
        <v>1972</v>
      </c>
      <c r="B831" s="225" t="s">
        <v>2006</v>
      </c>
      <c r="C831" s="225" t="str">
        <f t="shared" si="26"/>
        <v>Sexual abuse</v>
      </c>
      <c r="D831" s="225"/>
      <c r="E831" t="str">
        <f t="shared" si="27"/>
        <v>c_128</v>
      </c>
    </row>
    <row r="832" spans="1:5" ht="20">
      <c r="A832" t="s">
        <v>1972</v>
      </c>
      <c r="B832" s="225" t="s">
        <v>2007</v>
      </c>
      <c r="C832" s="225" t="str">
        <f t="shared" si="26"/>
        <v>Supracondylar humerus fracture</v>
      </c>
      <c r="D832" s="225"/>
      <c r="E832" t="str">
        <f t="shared" si="27"/>
        <v>c_113</v>
      </c>
    </row>
    <row r="833" spans="1:5">
      <c r="A833" t="s">
        <v>1972</v>
      </c>
      <c r="B833" s="225" t="s">
        <v>2008</v>
      </c>
      <c r="C833" s="225" t="str">
        <f t="shared" si="26"/>
        <v>Teething</v>
      </c>
      <c r="D833" s="225"/>
      <c r="E833" t="str">
        <f t="shared" si="27"/>
        <v>c_109</v>
      </c>
    </row>
    <row r="834" spans="1:5" ht="20">
      <c r="A834" t="s">
        <v>1972</v>
      </c>
      <c r="B834" s="225" t="s">
        <v>2009</v>
      </c>
      <c r="C834" s="225" t="str">
        <f t="shared" si="26"/>
        <v>Transient watery stools of breastfed</v>
      </c>
      <c r="D834" s="225"/>
      <c r="E834" t="str">
        <f t="shared" si="27"/>
        <v>c_123</v>
      </c>
    </row>
    <row r="835" spans="1:5" ht="20">
      <c r="A835" t="s">
        <v>1972</v>
      </c>
      <c r="B835" s="225" t="s">
        <v>2010</v>
      </c>
      <c r="C835" s="225" t="str">
        <f t="shared" si="26"/>
        <v>Umbilical granuloma</v>
      </c>
      <c r="D835" s="225"/>
      <c r="E835" t="str">
        <f t="shared" si="27"/>
        <v>c_118</v>
      </c>
    </row>
    <row r="836" spans="1:5" ht="20">
      <c r="A836" t="s">
        <v>1972</v>
      </c>
      <c r="B836" s="225" t="s">
        <v>2011</v>
      </c>
      <c r="C836" s="225" t="str">
        <f t="shared" si="26"/>
        <v>Umbilical hernia</v>
      </c>
      <c r="D836" s="225"/>
      <c r="E836" t="str">
        <f t="shared" si="27"/>
        <v>c_100</v>
      </c>
    </row>
    <row r="837" spans="1:5" ht="20">
      <c r="A837" t="s">
        <v>1972</v>
      </c>
      <c r="B837" s="225" t="s">
        <v>2012</v>
      </c>
      <c r="C837" s="225" t="str">
        <f t="shared" si="26"/>
        <v>Vitamin K deficiency bleeding</v>
      </c>
      <c r="D837" s="225"/>
      <c r="E837" t="str">
        <f t="shared" si="27"/>
        <v>c_116</v>
      </c>
    </row>
    <row r="838" spans="1:5">
      <c r="C838" s="71"/>
      <c r="D838" s="71"/>
    </row>
    <row r="839" spans="1:5">
      <c r="C839" s="225"/>
      <c r="D839" s="225"/>
    </row>
    <row r="840" spans="1:5">
      <c r="C840" s="225"/>
      <c r="D840" s="225"/>
    </row>
    <row r="843" spans="1:5">
      <c r="C843" s="71"/>
      <c r="D843" s="71"/>
    </row>
    <row r="844" spans="1:5">
      <c r="C844" s="225"/>
      <c r="D844" s="225"/>
    </row>
    <row r="845" spans="1:5">
      <c r="C845" s="225"/>
      <c r="D845" s="225"/>
    </row>
    <row r="846" spans="1:5">
      <c r="C846" s="225"/>
      <c r="D846" s="225"/>
    </row>
    <row r="847" spans="1:5">
      <c r="C847" s="225"/>
      <c r="D847" s="225"/>
    </row>
    <row r="848" spans="1:5">
      <c r="C848" s="225"/>
      <c r="D848" s="225"/>
    </row>
    <row r="849" spans="3:4">
      <c r="C849" s="225"/>
      <c r="D849" s="225"/>
    </row>
    <row r="850" spans="3:4">
      <c r="C850" s="225"/>
      <c r="D850" s="225"/>
    </row>
    <row r="851" spans="3:4">
      <c r="C851" s="225"/>
      <c r="D851" s="225"/>
    </row>
    <row r="852" spans="3:4">
      <c r="C852" s="225"/>
      <c r="D852" s="225"/>
    </row>
    <row r="855" spans="3:4">
      <c r="C855" s="71"/>
      <c r="D855" s="71"/>
    </row>
    <row r="856" spans="3:4">
      <c r="C856" s="225"/>
      <c r="D856" s="225"/>
    </row>
    <row r="857" spans="3:4">
      <c r="C857" s="225"/>
      <c r="D857" s="225"/>
    </row>
    <row r="858" spans="3:4">
      <c r="C858" s="225"/>
      <c r="D858" s="225"/>
    </row>
    <row r="859" spans="3:4">
      <c r="C859" s="225"/>
      <c r="D859" s="225"/>
    </row>
    <row r="860" spans="3:4">
      <c r="C860" s="225"/>
      <c r="D860" s="225"/>
    </row>
    <row r="861" spans="3:4">
      <c r="C861" s="225"/>
      <c r="D861" s="225"/>
    </row>
    <row r="862" spans="3:4">
      <c r="C862" s="225"/>
      <c r="D862" s="225"/>
    </row>
    <row r="863" spans="3:4">
      <c r="C863" s="225"/>
      <c r="D863" s="225"/>
    </row>
    <row r="864" spans="3:4">
      <c r="C864" s="225"/>
      <c r="D864" s="225"/>
    </row>
    <row r="865" spans="3:4">
      <c r="C865" s="225"/>
      <c r="D865" s="225"/>
    </row>
    <row r="866" spans="3:4">
      <c r="C866" s="225"/>
      <c r="D866" s="225"/>
    </row>
    <row r="867" spans="3:4">
      <c r="C867" s="225"/>
      <c r="D867" s="225"/>
    </row>
    <row r="868" spans="3:4">
      <c r="C868" s="225"/>
      <c r="D868" s="225"/>
    </row>
    <row r="869" spans="3:4">
      <c r="C869" s="225"/>
      <c r="D869" s="225"/>
    </row>
    <row r="870" spans="3:4">
      <c r="C870" s="225"/>
      <c r="D870" s="225"/>
    </row>
    <row r="871" spans="3:4">
      <c r="C871" s="225"/>
      <c r="D871" s="225"/>
    </row>
    <row r="872" spans="3:4">
      <c r="C872" s="225"/>
      <c r="D872" s="225"/>
    </row>
    <row r="873" spans="3:4">
      <c r="C873" s="225"/>
      <c r="D873" s="225"/>
    </row>
    <row r="874" spans="3:4">
      <c r="C874" s="225"/>
      <c r="D874" s="225"/>
    </row>
    <row r="875" spans="3:4">
      <c r="C875" s="225"/>
      <c r="D875" s="225"/>
    </row>
    <row r="876" spans="3:4">
      <c r="C876" s="225"/>
      <c r="D876" s="225"/>
    </row>
    <row r="877" spans="3:4">
      <c r="C877" s="225"/>
      <c r="D877" s="225"/>
    </row>
    <row r="878" spans="3:4">
      <c r="C878" s="225"/>
      <c r="D878" s="225"/>
    </row>
    <row r="881" spans="3:4">
      <c r="C881" s="71"/>
      <c r="D881" s="71"/>
    </row>
    <row r="882" spans="3:4">
      <c r="C882" s="225"/>
      <c r="D882" s="225"/>
    </row>
    <row r="883" spans="3:4">
      <c r="C883" s="225"/>
      <c r="D883" s="225"/>
    </row>
    <row r="884" spans="3:4">
      <c r="C884" s="225"/>
      <c r="D884" s="225"/>
    </row>
    <row r="885" spans="3:4">
      <c r="C885" s="225"/>
      <c r="D885" s="225"/>
    </row>
    <row r="886" spans="3:4">
      <c r="C886" s="225"/>
      <c r="D886" s="225"/>
    </row>
    <row r="887" spans="3:4">
      <c r="C887" s="225"/>
      <c r="D887" s="225"/>
    </row>
    <row r="888" spans="3:4">
      <c r="C888" s="225"/>
      <c r="D888" s="225"/>
    </row>
    <row r="889" spans="3:4">
      <c r="C889" s="225"/>
      <c r="D889" s="225"/>
    </row>
    <row r="890" spans="3:4">
      <c r="C890" s="225"/>
      <c r="D890" s="225"/>
    </row>
    <row r="891" spans="3:4">
      <c r="C891" s="225"/>
      <c r="D891" s="225"/>
    </row>
    <row r="892" spans="3:4">
      <c r="C892" s="225"/>
      <c r="D892" s="225"/>
    </row>
    <row r="893" spans="3:4">
      <c r="C893" s="225"/>
      <c r="D893" s="225"/>
    </row>
    <row r="894" spans="3:4">
      <c r="C894" s="225"/>
      <c r="D894" s="225"/>
    </row>
    <row r="895" spans="3:4">
      <c r="C895" s="225"/>
      <c r="D895" s="225"/>
    </row>
    <row r="896" spans="3:4">
      <c r="C896" s="225"/>
      <c r="D896" s="225"/>
    </row>
    <row r="897" spans="3:4">
      <c r="C897" s="225"/>
      <c r="D897" s="225"/>
    </row>
    <row r="898" spans="3:4">
      <c r="C898" s="225"/>
      <c r="D898" s="225"/>
    </row>
    <row r="899" spans="3:4">
      <c r="C899" s="225"/>
      <c r="D899" s="225"/>
    </row>
    <row r="900" spans="3:4">
      <c r="C900" s="225"/>
      <c r="D900" s="225"/>
    </row>
    <row r="901" spans="3:4">
      <c r="C901" s="225"/>
      <c r="D901" s="225"/>
    </row>
    <row r="902" spans="3:4">
      <c r="C902" s="225"/>
      <c r="D902" s="225"/>
    </row>
    <row r="903" spans="3:4">
      <c r="C903" s="225"/>
      <c r="D903" s="225"/>
    </row>
    <row r="904" spans="3:4">
      <c r="C904" s="225"/>
      <c r="D904" s="225"/>
    </row>
    <row r="905" spans="3:4">
      <c r="C905" s="225"/>
      <c r="D905" s="225"/>
    </row>
    <row r="906" spans="3:4">
      <c r="C906" s="225"/>
      <c r="D906" s="225"/>
    </row>
    <row r="907" spans="3:4">
      <c r="C907" s="225"/>
      <c r="D907" s="225"/>
    </row>
    <row r="908" spans="3:4">
      <c r="C908" s="225"/>
      <c r="D908" s="225"/>
    </row>
    <row r="909" spans="3:4">
      <c r="C909" s="225"/>
      <c r="D909" s="225"/>
    </row>
    <row r="910" spans="3:4">
      <c r="C910" s="225"/>
      <c r="D910" s="225"/>
    </row>
    <row r="911" spans="3:4">
      <c r="C911" s="225"/>
      <c r="D911" s="225"/>
    </row>
    <row r="912" spans="3:4">
      <c r="C912" s="225"/>
      <c r="D912" s="225"/>
    </row>
    <row r="913" spans="3:4">
      <c r="C913" s="225"/>
      <c r="D913" s="225"/>
    </row>
    <row r="914" spans="3:4">
      <c r="C914" s="225"/>
      <c r="D914" s="225"/>
    </row>
    <row r="915" spans="3:4">
      <c r="C915" s="225"/>
      <c r="D915" s="225"/>
    </row>
    <row r="916" spans="3:4">
      <c r="C916" s="225"/>
      <c r="D916" s="225"/>
    </row>
    <row r="917" spans="3:4">
      <c r="C917" s="225"/>
      <c r="D917" s="225"/>
    </row>
    <row r="918" spans="3:4">
      <c r="C918" s="225"/>
      <c r="D918" s="225"/>
    </row>
    <row r="919" spans="3:4">
      <c r="C919" s="225"/>
      <c r="D919" s="225"/>
    </row>
    <row r="920" spans="3:4">
      <c r="C920" s="225"/>
      <c r="D920" s="225"/>
    </row>
    <row r="921" spans="3:4">
      <c r="C921" s="225"/>
      <c r="D921" s="225"/>
    </row>
    <row r="924" spans="3:4">
      <c r="C924" s="71"/>
      <c r="D924" s="71"/>
    </row>
    <row r="925" spans="3:4">
      <c r="C925" s="225"/>
      <c r="D925" s="225"/>
    </row>
    <row r="926" spans="3:4">
      <c r="C926" s="225"/>
      <c r="D926" s="225"/>
    </row>
    <row r="927" spans="3:4">
      <c r="C927" s="225"/>
      <c r="D927" s="225"/>
    </row>
    <row r="928" spans="3:4">
      <c r="C928" s="225"/>
      <c r="D928" s="225"/>
    </row>
    <row r="929" spans="3:4">
      <c r="C929" s="225"/>
      <c r="D929" s="225"/>
    </row>
    <row r="930" spans="3:4">
      <c r="C930" s="225"/>
      <c r="D930" s="225"/>
    </row>
    <row r="931" spans="3:4">
      <c r="C931" s="225"/>
      <c r="D931" s="225"/>
    </row>
    <row r="932" spans="3:4">
      <c r="C932" s="225"/>
      <c r="D932" s="225"/>
    </row>
    <row r="933" spans="3:4">
      <c r="C933" s="225"/>
      <c r="D933" s="225"/>
    </row>
    <row r="934" spans="3:4">
      <c r="C934" s="225"/>
      <c r="D934" s="225"/>
    </row>
    <row r="935" spans="3:4">
      <c r="C935" s="225"/>
      <c r="D935" s="225"/>
    </row>
    <row r="936" spans="3:4">
      <c r="C936" s="225"/>
      <c r="D936" s="225"/>
    </row>
    <row r="937" spans="3:4">
      <c r="C937" s="225"/>
      <c r="D937" s="225"/>
    </row>
    <row r="938" spans="3:4">
      <c r="C938" s="225"/>
      <c r="D938" s="225"/>
    </row>
    <row r="939" spans="3:4">
      <c r="C939" s="225"/>
      <c r="D939" s="225"/>
    </row>
    <row r="940" spans="3:4">
      <c r="C940" s="225"/>
      <c r="D940" s="225"/>
    </row>
    <row r="941" spans="3:4">
      <c r="C941" s="225"/>
      <c r="D941" s="225"/>
    </row>
    <row r="942" spans="3:4">
      <c r="C942" s="225"/>
      <c r="D942" s="225"/>
    </row>
    <row r="943" spans="3:4">
      <c r="C943" s="225"/>
      <c r="D943" s="225"/>
    </row>
    <row r="946" spans="3:4">
      <c r="C946" s="71"/>
      <c r="D946" s="71"/>
    </row>
    <row r="947" spans="3:4">
      <c r="C947" s="225"/>
      <c r="D947" s="225"/>
    </row>
    <row r="948" spans="3:4">
      <c r="C948" s="225"/>
      <c r="D948" s="225"/>
    </row>
    <row r="949" spans="3:4">
      <c r="C949" s="225"/>
      <c r="D949" s="225"/>
    </row>
    <row r="950" spans="3:4">
      <c r="C950" s="225"/>
      <c r="D950" s="225"/>
    </row>
    <row r="951" spans="3:4">
      <c r="C951" s="225"/>
      <c r="D951" s="225"/>
    </row>
    <row r="952" spans="3:4">
      <c r="C952" s="225"/>
      <c r="D952" s="225"/>
    </row>
    <row r="953" spans="3:4">
      <c r="C953" s="225"/>
      <c r="D953" s="225"/>
    </row>
    <row r="954" spans="3:4">
      <c r="C954" s="225"/>
      <c r="D954" s="225"/>
    </row>
    <row r="955" spans="3:4">
      <c r="C955" s="225"/>
      <c r="D955" s="225"/>
    </row>
    <row r="956" spans="3:4">
      <c r="C956" s="225"/>
      <c r="D956" s="225"/>
    </row>
    <row r="957" spans="3:4">
      <c r="C957" s="225"/>
      <c r="D957" s="225"/>
    </row>
    <row r="958" spans="3:4">
      <c r="C958" s="225"/>
      <c r="D958" s="225"/>
    </row>
    <row r="959" spans="3:4">
      <c r="C959" s="225"/>
      <c r="D959" s="225"/>
    </row>
    <row r="960" spans="3:4">
      <c r="C960" s="225"/>
      <c r="D960" s="225"/>
    </row>
    <row r="961" spans="3:4">
      <c r="C961" s="225"/>
      <c r="D961" s="225"/>
    </row>
    <row r="962" spans="3:4">
      <c r="C962" s="225"/>
      <c r="D962" s="225"/>
    </row>
    <row r="963" spans="3:4">
      <c r="C963" s="225"/>
      <c r="D963" s="225"/>
    </row>
    <row r="964" spans="3:4">
      <c r="C964" s="225"/>
      <c r="D964" s="225"/>
    </row>
    <row r="965" spans="3:4">
      <c r="C965" s="225"/>
      <c r="D965" s="225"/>
    </row>
    <row r="968" spans="3:4">
      <c r="C968" s="71"/>
      <c r="D968" s="71"/>
    </row>
    <row r="969" spans="3:4">
      <c r="C969" s="225"/>
      <c r="D969" s="225"/>
    </row>
    <row r="970" spans="3:4">
      <c r="C970" s="225"/>
      <c r="D970" s="225"/>
    </row>
    <row r="971" spans="3:4">
      <c r="C971" s="225"/>
      <c r="D971" s="225"/>
    </row>
    <row r="972" spans="3:4">
      <c r="C972" s="225"/>
      <c r="D972" s="225"/>
    </row>
    <row r="973" spans="3:4">
      <c r="C973" s="225"/>
      <c r="D973" s="225"/>
    </row>
    <row r="974" spans="3:4">
      <c r="C974" s="225"/>
      <c r="D974" s="225"/>
    </row>
    <row r="975" spans="3:4">
      <c r="C975" s="225"/>
      <c r="D975" s="225"/>
    </row>
    <row r="976" spans="3:4">
      <c r="C976" s="225"/>
      <c r="D976" s="225"/>
    </row>
    <row r="977" spans="3:4">
      <c r="C977" s="225"/>
      <c r="D977" s="225"/>
    </row>
    <row r="978" spans="3:4">
      <c r="C978" s="225"/>
      <c r="D978" s="225"/>
    </row>
    <row r="979" spans="3:4">
      <c r="C979" s="225"/>
      <c r="D979" s="225"/>
    </row>
    <row r="980" spans="3:4">
      <c r="C980" s="225"/>
      <c r="D980" s="225"/>
    </row>
    <row r="981" spans="3:4">
      <c r="C981" s="225"/>
      <c r="D981" s="225"/>
    </row>
    <row r="982" spans="3:4">
      <c r="C982" s="225"/>
      <c r="D982" s="225"/>
    </row>
    <row r="983" spans="3:4">
      <c r="C983" s="225"/>
      <c r="D983" s="225"/>
    </row>
    <row r="984" spans="3:4">
      <c r="C984" s="225"/>
      <c r="D984" s="225"/>
    </row>
    <row r="985" spans="3:4">
      <c r="C985" s="225"/>
      <c r="D985" s="225"/>
    </row>
    <row r="986" spans="3:4">
      <c r="C986" s="225"/>
      <c r="D986" s="225"/>
    </row>
    <row r="987" spans="3:4">
      <c r="C987" s="225"/>
      <c r="D987" s="225"/>
    </row>
    <row r="988" spans="3:4">
      <c r="C988" s="225"/>
      <c r="D988" s="225"/>
    </row>
    <row r="989" spans="3:4">
      <c r="C989" s="225"/>
      <c r="D989" s="225"/>
    </row>
    <row r="990" spans="3:4">
      <c r="C990" s="225"/>
      <c r="D990" s="225"/>
    </row>
    <row r="991" spans="3:4">
      <c r="C991" s="225"/>
      <c r="D991" s="225"/>
    </row>
    <row r="992" spans="3:4">
      <c r="C992" s="225"/>
      <c r="D992" s="225"/>
    </row>
    <row r="993" spans="3:4">
      <c r="C993" s="225"/>
      <c r="D993" s="225"/>
    </row>
    <row r="994" spans="3:4">
      <c r="C994" s="225"/>
      <c r="D994" s="225"/>
    </row>
    <row r="995" spans="3:4">
      <c r="C995" s="225"/>
      <c r="D995" s="225"/>
    </row>
    <row r="996" spans="3:4">
      <c r="C996" s="225"/>
      <c r="D996" s="225"/>
    </row>
    <row r="997" spans="3:4">
      <c r="C997" s="225"/>
      <c r="D997" s="225"/>
    </row>
    <row r="998" spans="3:4">
      <c r="C998" s="225"/>
      <c r="D998" s="225"/>
    </row>
    <row r="999" spans="3:4">
      <c r="C999" s="225"/>
      <c r="D999" s="225"/>
    </row>
    <row r="1000" spans="3:4">
      <c r="C1000" s="225"/>
      <c r="D1000" s="225"/>
    </row>
    <row r="1001" spans="3:4">
      <c r="C1001" s="225"/>
      <c r="D1001" s="225"/>
    </row>
    <row r="1002" spans="3:4">
      <c r="C1002" s="225"/>
      <c r="D1002" s="225"/>
    </row>
    <row r="1003" spans="3:4">
      <c r="C1003" s="225"/>
      <c r="D1003" s="225"/>
    </row>
    <row r="1004" spans="3:4">
      <c r="C1004" s="225"/>
      <c r="D1004" s="225"/>
    </row>
    <row r="1005" spans="3:4">
      <c r="C1005" s="225"/>
      <c r="D1005" s="225"/>
    </row>
    <row r="1006" spans="3:4">
      <c r="C1006" s="225"/>
      <c r="D1006" s="225"/>
    </row>
    <row r="1007" spans="3:4">
      <c r="C1007" s="225"/>
      <c r="D1007" s="225"/>
    </row>
    <row r="1008" spans="3:4">
      <c r="C1008" s="225"/>
      <c r="D1008" s="225"/>
    </row>
    <row r="1009" spans="3:4">
      <c r="C1009" s="225"/>
      <c r="D1009" s="225"/>
    </row>
    <row r="1010" spans="3:4">
      <c r="C1010" s="225"/>
      <c r="D1010" s="225"/>
    </row>
    <row r="1011" spans="3:4">
      <c r="C1011" s="225"/>
      <c r="D1011" s="225"/>
    </row>
    <row r="1012" spans="3:4">
      <c r="C1012" s="225"/>
      <c r="D1012" s="225"/>
    </row>
    <row r="1013" spans="3:4">
      <c r="C1013" s="225"/>
      <c r="D1013" s="225"/>
    </row>
    <row r="1014" spans="3:4">
      <c r="C1014" s="225"/>
      <c r="D1014" s="225"/>
    </row>
    <row r="1015" spans="3:4">
      <c r="C1015" s="225"/>
      <c r="D1015" s="225"/>
    </row>
    <row r="1016" spans="3:4">
      <c r="C1016" s="225"/>
      <c r="D1016" s="225"/>
    </row>
    <row r="1017" spans="3:4">
      <c r="C1017" s="225"/>
      <c r="D1017" s="225"/>
    </row>
    <row r="1018" spans="3:4">
      <c r="C1018" s="225"/>
      <c r="D1018" s="225"/>
    </row>
    <row r="1019" spans="3:4">
      <c r="C1019" s="225"/>
      <c r="D1019" s="225"/>
    </row>
    <row r="1020" spans="3:4">
      <c r="C1020" s="225"/>
      <c r="D1020" s="225"/>
    </row>
    <row r="1021" spans="3:4">
      <c r="C1021" s="225"/>
      <c r="D1021" s="225"/>
    </row>
    <row r="1022" spans="3:4">
      <c r="C1022" s="225"/>
      <c r="D1022" s="225"/>
    </row>
    <row r="1023" spans="3:4">
      <c r="C1023" s="225"/>
      <c r="D1023" s="225"/>
    </row>
    <row r="1024" spans="3:4">
      <c r="C1024" s="225"/>
      <c r="D1024" s="225"/>
    </row>
    <row r="1025" spans="3:4">
      <c r="C1025" s="225"/>
      <c r="D1025" s="225"/>
    </row>
    <row r="1026" spans="3:4">
      <c r="C1026" s="225"/>
      <c r="D1026" s="225"/>
    </row>
    <row r="1027" spans="3:4">
      <c r="C1027" s="225"/>
      <c r="D1027" s="225"/>
    </row>
    <row r="1028" spans="3:4">
      <c r="C1028" s="225"/>
      <c r="D1028" s="225"/>
    </row>
    <row r="1029" spans="3:4">
      <c r="C1029" s="225"/>
      <c r="D1029" s="225"/>
    </row>
    <row r="1030" spans="3:4">
      <c r="C1030" s="225"/>
      <c r="D1030" s="225"/>
    </row>
    <row r="1031" spans="3:4">
      <c r="C1031" s="225"/>
      <c r="D1031" s="225"/>
    </row>
    <row r="1032" spans="3:4">
      <c r="C1032" s="225"/>
      <c r="D1032" s="225"/>
    </row>
    <row r="1033" spans="3:4">
      <c r="C1033" s="225"/>
      <c r="D1033" s="225"/>
    </row>
    <row r="1034" spans="3:4">
      <c r="C1034" s="225"/>
      <c r="D1034" s="225"/>
    </row>
    <row r="1035" spans="3:4">
      <c r="C1035" s="225"/>
      <c r="D1035" s="225"/>
    </row>
    <row r="1036" spans="3:4">
      <c r="C1036" s="225"/>
      <c r="D1036" s="225"/>
    </row>
    <row r="1037" spans="3:4">
      <c r="C1037" s="225"/>
      <c r="D1037" s="225"/>
    </row>
    <row r="1038" spans="3:4">
      <c r="C1038" s="225"/>
      <c r="D1038" s="225"/>
    </row>
    <row r="1039" spans="3:4">
      <c r="C1039" s="225"/>
      <c r="D1039" s="225"/>
    </row>
    <row r="1040" spans="3:4">
      <c r="C1040" s="225"/>
      <c r="D1040" s="225"/>
    </row>
    <row r="1041" spans="3:4">
      <c r="C1041" s="225"/>
      <c r="D1041" s="225"/>
    </row>
    <row r="1042" spans="3:4">
      <c r="C1042" s="225"/>
      <c r="D1042" s="225"/>
    </row>
    <row r="1043" spans="3:4">
      <c r="C1043" s="225"/>
      <c r="D1043" s="225"/>
    </row>
    <row r="1044" spans="3:4">
      <c r="C1044" s="225"/>
      <c r="D1044" s="225"/>
    </row>
    <row r="1045" spans="3:4">
      <c r="C1045" s="225"/>
      <c r="D1045" s="225"/>
    </row>
    <row r="1046" spans="3:4">
      <c r="C1046" s="225"/>
      <c r="D1046" s="225"/>
    </row>
    <row r="1047" spans="3:4">
      <c r="C1047" s="225"/>
      <c r="D1047" s="225"/>
    </row>
    <row r="1048" spans="3:4">
      <c r="C1048" s="225"/>
      <c r="D1048" s="225"/>
    </row>
    <row r="1049" spans="3:4">
      <c r="C1049" s="225"/>
      <c r="D1049" s="225"/>
    </row>
    <row r="1050" spans="3:4">
      <c r="C1050" s="225"/>
      <c r="D1050" s="225"/>
    </row>
    <row r="1051" spans="3:4">
      <c r="C1051" s="225"/>
      <c r="D1051" s="225"/>
    </row>
    <row r="1052" spans="3:4">
      <c r="C1052" s="225"/>
      <c r="D1052" s="225"/>
    </row>
    <row r="1053" spans="3:4">
      <c r="C1053" s="225"/>
      <c r="D1053" s="225"/>
    </row>
    <row r="1054" spans="3:4">
      <c r="C1054" s="225"/>
      <c r="D1054" s="225"/>
    </row>
    <row r="1055" spans="3:4">
      <c r="C1055" s="225"/>
      <c r="D1055" s="225"/>
    </row>
    <row r="1058" spans="3:4">
      <c r="C1058" s="71"/>
      <c r="D1058" s="71"/>
    </row>
    <row r="1059" spans="3:4">
      <c r="C1059" s="225"/>
      <c r="D1059" s="225"/>
    </row>
    <row r="1062" spans="3:4">
      <c r="C1062" s="71"/>
      <c r="D1062" s="71"/>
    </row>
    <row r="1063" spans="3:4">
      <c r="C1063" s="225"/>
      <c r="D1063" s="225"/>
    </row>
    <row r="1064" spans="3:4">
      <c r="C1064" s="225"/>
      <c r="D1064" s="225"/>
    </row>
    <row r="1065" spans="3:4">
      <c r="C1065" s="225"/>
      <c r="D1065" s="225"/>
    </row>
    <row r="1066" spans="3:4">
      <c r="C1066" s="225"/>
      <c r="D1066" s="225"/>
    </row>
    <row r="1067" spans="3:4">
      <c r="C1067" s="225"/>
      <c r="D1067" s="225"/>
    </row>
    <row r="1068" spans="3:4">
      <c r="C1068" s="225"/>
      <c r="D1068" s="225"/>
    </row>
    <row r="1069" spans="3:4">
      <c r="C1069" s="225"/>
      <c r="D1069" s="225"/>
    </row>
    <row r="1070" spans="3:4">
      <c r="C1070" s="225"/>
      <c r="D1070" s="225"/>
    </row>
    <row r="1071" spans="3:4">
      <c r="C1071" s="225"/>
      <c r="D1071" s="225"/>
    </row>
    <row r="1072" spans="3:4">
      <c r="C1072" s="225"/>
      <c r="D1072" s="225"/>
    </row>
    <row r="1073" spans="3:4">
      <c r="C1073" s="225"/>
      <c r="D1073" s="225"/>
    </row>
    <row r="1074" spans="3:4">
      <c r="C1074" s="225"/>
      <c r="D1074" s="225"/>
    </row>
    <row r="1075" spans="3:4">
      <c r="C1075" s="225"/>
      <c r="D1075" s="225"/>
    </row>
    <row r="1076" spans="3:4">
      <c r="C1076" s="225"/>
      <c r="D1076" s="225"/>
    </row>
    <row r="1077" spans="3:4">
      <c r="C1077" s="225"/>
      <c r="D1077" s="225"/>
    </row>
    <row r="1078" spans="3:4">
      <c r="C1078" s="225"/>
      <c r="D1078" s="225"/>
    </row>
    <row r="1079" spans="3:4">
      <c r="C1079" s="225"/>
      <c r="D1079" s="225"/>
    </row>
    <row r="1080" spans="3:4">
      <c r="C1080" s="225"/>
      <c r="D1080" s="225"/>
    </row>
    <row r="1081" spans="3:4">
      <c r="C1081" s="225"/>
      <c r="D1081" s="225"/>
    </row>
    <row r="1082" spans="3:4">
      <c r="C1082" s="225"/>
      <c r="D1082" s="225"/>
    </row>
    <row r="1083" spans="3:4">
      <c r="C1083" s="225"/>
      <c r="D1083" s="225"/>
    </row>
    <row r="1084" spans="3:4">
      <c r="C1084" s="225"/>
      <c r="D1084" s="225"/>
    </row>
    <row r="1087" spans="3:4">
      <c r="C1087" s="71"/>
      <c r="D1087" s="71"/>
    </row>
    <row r="1088" spans="3:4">
      <c r="C1088" s="225"/>
      <c r="D1088" s="225"/>
    </row>
    <row r="1089" spans="3:4">
      <c r="C1089" s="225"/>
      <c r="D1089" s="225"/>
    </row>
    <row r="1090" spans="3:4">
      <c r="C1090" s="225"/>
      <c r="D1090" s="225"/>
    </row>
    <row r="1091" spans="3:4">
      <c r="C1091" s="225"/>
      <c r="D1091" s="225"/>
    </row>
    <row r="1092" spans="3:4">
      <c r="C1092" s="225"/>
      <c r="D1092" s="225"/>
    </row>
    <row r="1093" spans="3:4">
      <c r="C1093" s="225"/>
      <c r="D1093" s="225"/>
    </row>
    <row r="1094" spans="3:4">
      <c r="C1094" s="225"/>
      <c r="D1094" s="225"/>
    </row>
    <row r="1095" spans="3:4">
      <c r="C1095" s="225"/>
      <c r="D1095" s="225"/>
    </row>
    <row r="1096" spans="3:4">
      <c r="C1096" s="225"/>
      <c r="D1096" s="225"/>
    </row>
    <row r="1097" spans="3:4">
      <c r="C1097" s="225"/>
      <c r="D1097" s="225"/>
    </row>
    <row r="1098" spans="3:4">
      <c r="C1098" s="225"/>
      <c r="D1098" s="225"/>
    </row>
    <row r="1099" spans="3:4">
      <c r="C1099" s="225"/>
      <c r="D1099" s="225"/>
    </row>
    <row r="1100" spans="3:4">
      <c r="C1100" s="225"/>
      <c r="D1100" s="225"/>
    </row>
    <row r="1101" spans="3:4">
      <c r="C1101" s="225"/>
      <c r="D1101" s="225"/>
    </row>
    <row r="1102" spans="3:4">
      <c r="C1102" s="225"/>
      <c r="D1102" s="225"/>
    </row>
    <row r="1103" spans="3:4">
      <c r="C1103" s="225"/>
      <c r="D1103" s="225"/>
    </row>
    <row r="1104" spans="3:4">
      <c r="C1104" s="225"/>
      <c r="D1104" s="225"/>
    </row>
    <row r="1105" spans="3:4">
      <c r="C1105" s="225"/>
      <c r="D1105" s="225"/>
    </row>
    <row r="1106" spans="3:4">
      <c r="C1106" s="225"/>
      <c r="D1106" s="225"/>
    </row>
    <row r="1107" spans="3:4">
      <c r="C1107" s="225"/>
      <c r="D1107" s="225"/>
    </row>
    <row r="1108" spans="3:4">
      <c r="C1108" s="225"/>
      <c r="D1108" s="225"/>
    </row>
    <row r="1109" spans="3:4">
      <c r="C1109" s="225"/>
      <c r="D1109" s="225"/>
    </row>
    <row r="1110" spans="3:4">
      <c r="C1110" s="225"/>
      <c r="D1110" s="225"/>
    </row>
    <row r="1111" spans="3:4">
      <c r="C1111" s="225"/>
      <c r="D1111" s="225"/>
    </row>
    <row r="1112" spans="3:4">
      <c r="C1112" s="225"/>
      <c r="D1112" s="225"/>
    </row>
    <row r="1113" spans="3:4">
      <c r="C1113" s="225"/>
      <c r="D1113" s="225"/>
    </row>
    <row r="1114" spans="3:4">
      <c r="C1114" s="225"/>
      <c r="D1114" s="225"/>
    </row>
    <row r="1115" spans="3:4">
      <c r="C1115" s="225"/>
      <c r="D1115" s="225"/>
    </row>
    <row r="1116" spans="3:4">
      <c r="C1116" s="225"/>
      <c r="D1116" s="225"/>
    </row>
    <row r="1117" spans="3:4">
      <c r="C1117" s="225"/>
      <c r="D1117" s="225"/>
    </row>
    <row r="1118" spans="3:4">
      <c r="C1118" s="225"/>
      <c r="D1118" s="225"/>
    </row>
    <row r="1119" spans="3:4">
      <c r="C1119" s="225"/>
      <c r="D1119" s="225"/>
    </row>
    <row r="1120" spans="3:4">
      <c r="C1120" s="225"/>
      <c r="D1120" s="225"/>
    </row>
    <row r="1121" spans="3:4">
      <c r="C1121" s="225"/>
      <c r="D1121" s="225"/>
    </row>
    <row r="1122" spans="3:4">
      <c r="C1122" s="225"/>
      <c r="D1122" s="225"/>
    </row>
    <row r="1123" spans="3:4">
      <c r="C1123" s="225"/>
      <c r="D1123" s="225"/>
    </row>
    <row r="1124" spans="3:4">
      <c r="C1124" s="225"/>
      <c r="D1124" s="225"/>
    </row>
    <row r="1125" spans="3:4">
      <c r="C1125" s="225"/>
      <c r="D1125" s="225"/>
    </row>
    <row r="1126" spans="3:4">
      <c r="C1126" s="225"/>
      <c r="D1126" s="225"/>
    </row>
    <row r="1127" spans="3:4">
      <c r="C1127" s="225"/>
      <c r="D1127" s="225"/>
    </row>
    <row r="1128" spans="3:4">
      <c r="C1128" s="225"/>
      <c r="D1128" s="225"/>
    </row>
    <row r="1129" spans="3:4">
      <c r="C1129" s="225"/>
      <c r="D1129" s="225"/>
    </row>
    <row r="1130" spans="3:4">
      <c r="C1130" s="225"/>
      <c r="D1130" s="225"/>
    </row>
    <row r="1131" spans="3:4">
      <c r="C1131" s="225"/>
      <c r="D1131" s="225"/>
    </row>
    <row r="1132" spans="3:4">
      <c r="C1132" s="225"/>
      <c r="D1132" s="225"/>
    </row>
    <row r="1133" spans="3:4">
      <c r="C1133" s="225"/>
      <c r="D1133" s="225"/>
    </row>
    <row r="1134" spans="3:4">
      <c r="C1134" s="225"/>
      <c r="D1134" s="225"/>
    </row>
    <row r="1135" spans="3:4">
      <c r="C1135" s="225"/>
      <c r="D1135" s="225"/>
    </row>
    <row r="1136" spans="3:4">
      <c r="C1136" s="225"/>
      <c r="D1136" s="225"/>
    </row>
    <row r="1137" spans="3:4">
      <c r="C1137" s="225"/>
      <c r="D1137" s="225"/>
    </row>
    <row r="1138" spans="3:4">
      <c r="C1138" s="225"/>
      <c r="D1138" s="225"/>
    </row>
    <row r="1139" spans="3:4">
      <c r="C1139" s="225"/>
      <c r="D1139" s="225"/>
    </row>
    <row r="1140" spans="3:4">
      <c r="C1140" s="225"/>
      <c r="D1140" s="225"/>
    </row>
    <row r="1141" spans="3:4">
      <c r="C1141" s="225"/>
      <c r="D1141" s="225"/>
    </row>
    <row r="1142" spans="3:4">
      <c r="C1142" s="225"/>
      <c r="D1142" s="225"/>
    </row>
    <row r="1143" spans="3:4">
      <c r="C1143" s="225"/>
      <c r="D1143" s="225"/>
    </row>
    <row r="1144" spans="3:4">
      <c r="C1144" s="225"/>
      <c r="D1144" s="225"/>
    </row>
    <row r="1145" spans="3:4">
      <c r="C1145" s="225"/>
      <c r="D1145" s="225"/>
    </row>
    <row r="1146" spans="3:4">
      <c r="C1146" s="225"/>
      <c r="D1146" s="225"/>
    </row>
    <row r="1147" spans="3:4">
      <c r="C1147" s="225"/>
      <c r="D1147" s="225"/>
    </row>
    <row r="1148" spans="3:4">
      <c r="C1148" s="225"/>
      <c r="D1148" s="225"/>
    </row>
    <row r="1149" spans="3:4">
      <c r="C1149" s="225"/>
      <c r="D1149" s="225"/>
    </row>
    <row r="1152" spans="3:4">
      <c r="C1152" s="71"/>
      <c r="D1152" s="71"/>
    </row>
    <row r="1153" spans="3:4">
      <c r="C1153" s="225"/>
      <c r="D1153" s="225"/>
    </row>
    <row r="1154" spans="3:4">
      <c r="C1154" s="225"/>
      <c r="D1154" s="225"/>
    </row>
    <row r="1155" spans="3:4">
      <c r="C1155" s="225"/>
      <c r="D1155" s="225"/>
    </row>
    <row r="1156" spans="3:4">
      <c r="C1156" s="225"/>
      <c r="D1156" s="225"/>
    </row>
    <row r="1157" spans="3:4">
      <c r="C1157" s="225"/>
      <c r="D1157" s="225"/>
    </row>
    <row r="1158" spans="3:4">
      <c r="C1158" s="225"/>
      <c r="D1158" s="225"/>
    </row>
    <row r="1159" spans="3:4">
      <c r="C1159" s="225"/>
      <c r="D1159" s="225"/>
    </row>
    <row r="1160" spans="3:4">
      <c r="C1160" s="225"/>
      <c r="D1160" s="225"/>
    </row>
    <row r="1161" spans="3:4">
      <c r="C1161" s="225"/>
      <c r="D1161" s="225"/>
    </row>
    <row r="1162" spans="3:4">
      <c r="C1162" s="225"/>
      <c r="D1162" s="225"/>
    </row>
    <row r="1163" spans="3:4">
      <c r="C1163" s="225"/>
      <c r="D1163" s="225"/>
    </row>
    <row r="1164" spans="3:4">
      <c r="C1164" s="225"/>
      <c r="D1164" s="225"/>
    </row>
    <row r="1165" spans="3:4">
      <c r="C1165" s="225"/>
      <c r="D1165" s="225"/>
    </row>
    <row r="1166" spans="3:4">
      <c r="C1166" s="225"/>
      <c r="D1166" s="225"/>
    </row>
    <row r="1167" spans="3:4">
      <c r="C1167" s="225"/>
      <c r="D1167" s="225"/>
    </row>
    <row r="1168" spans="3:4">
      <c r="C1168" s="225"/>
      <c r="D1168" s="225"/>
    </row>
    <row r="1169" spans="3:4">
      <c r="C1169" s="225"/>
      <c r="D1169" s="225"/>
    </row>
    <row r="1170" spans="3:4">
      <c r="C1170" s="225"/>
      <c r="D1170" s="225"/>
    </row>
    <row r="1171" spans="3:4">
      <c r="C1171" s="225"/>
      <c r="D1171" s="225"/>
    </row>
    <row r="1172" spans="3:4">
      <c r="C1172" s="225"/>
      <c r="D1172" s="225"/>
    </row>
    <row r="1173" spans="3:4">
      <c r="C1173" s="225"/>
      <c r="D1173" s="225"/>
    </row>
    <row r="1174" spans="3:4">
      <c r="C1174" s="225"/>
      <c r="D1174" s="225"/>
    </row>
    <row r="1175" spans="3:4">
      <c r="C1175" s="225"/>
      <c r="D1175" s="225"/>
    </row>
    <row r="1176" spans="3:4">
      <c r="C1176" s="225"/>
      <c r="D1176" s="225"/>
    </row>
    <row r="1177" spans="3:4">
      <c r="C1177" s="225"/>
      <c r="D1177" s="225"/>
    </row>
    <row r="1178" spans="3:4">
      <c r="C1178" s="225"/>
      <c r="D1178" s="225"/>
    </row>
    <row r="1179" spans="3:4">
      <c r="C1179" s="225"/>
      <c r="D1179" s="225"/>
    </row>
    <row r="1180" spans="3:4">
      <c r="C1180" s="225"/>
      <c r="D1180" s="225"/>
    </row>
    <row r="1181" spans="3:4">
      <c r="C1181" s="225"/>
      <c r="D1181" s="225"/>
    </row>
    <row r="1182" spans="3:4">
      <c r="C1182" s="225"/>
      <c r="D1182" s="225"/>
    </row>
    <row r="1183" spans="3:4">
      <c r="C1183" s="225"/>
      <c r="D1183" s="225"/>
    </row>
    <row r="1184" spans="3:4">
      <c r="C1184" s="225"/>
      <c r="D1184" s="225"/>
    </row>
    <row r="1185" spans="3:4">
      <c r="C1185" s="225"/>
      <c r="D1185" s="225"/>
    </row>
    <row r="1186" spans="3:4">
      <c r="C1186" s="225"/>
      <c r="D1186" s="225"/>
    </row>
    <row r="1187" spans="3:4">
      <c r="C1187" s="225"/>
      <c r="D1187" s="225"/>
    </row>
    <row r="1188" spans="3:4">
      <c r="C1188" s="225"/>
      <c r="D1188" s="225"/>
    </row>
    <row r="1189" spans="3:4">
      <c r="C1189" s="225"/>
      <c r="D1189" s="225"/>
    </row>
    <row r="1190" spans="3:4">
      <c r="C1190" s="225"/>
      <c r="D1190" s="225"/>
    </row>
    <row r="1191" spans="3:4">
      <c r="C1191" s="225"/>
      <c r="D1191" s="225"/>
    </row>
    <row r="1192" spans="3:4">
      <c r="C1192" s="225"/>
      <c r="D1192" s="225"/>
    </row>
    <row r="1193" spans="3:4">
      <c r="C1193" s="225"/>
      <c r="D1193" s="225"/>
    </row>
    <row r="1194" spans="3:4">
      <c r="C1194" s="225"/>
      <c r="D1194" s="225"/>
    </row>
    <row r="1195" spans="3:4">
      <c r="C1195" s="225"/>
      <c r="D1195" s="225"/>
    </row>
    <row r="1196" spans="3:4">
      <c r="C1196" s="225"/>
      <c r="D1196" s="225"/>
    </row>
    <row r="1197" spans="3:4">
      <c r="C1197" s="225"/>
      <c r="D1197" s="225"/>
    </row>
    <row r="1198" spans="3:4">
      <c r="C1198" s="225"/>
      <c r="D1198" s="225"/>
    </row>
    <row r="1199" spans="3:4">
      <c r="C1199" s="225"/>
      <c r="D1199" s="225"/>
    </row>
    <row r="1200" spans="3:4">
      <c r="C1200" s="225"/>
      <c r="D1200" s="225"/>
    </row>
    <row r="1201" spans="3:4">
      <c r="C1201" s="225"/>
      <c r="D1201" s="225"/>
    </row>
    <row r="1202" spans="3:4">
      <c r="C1202" s="225"/>
      <c r="D1202" s="225"/>
    </row>
    <row r="1203" spans="3:4">
      <c r="C1203" s="225"/>
      <c r="D1203" s="225"/>
    </row>
    <row r="1204" spans="3:4">
      <c r="C1204" s="225"/>
      <c r="D1204" s="225"/>
    </row>
    <row r="1207" spans="3:4">
      <c r="C1207" s="71"/>
      <c r="D1207" s="71"/>
    </row>
    <row r="1208" spans="3:4">
      <c r="C1208" s="225"/>
      <c r="D1208" s="225"/>
    </row>
    <row r="1209" spans="3:4">
      <c r="C1209" s="225"/>
      <c r="D1209" s="225"/>
    </row>
    <row r="1210" spans="3:4">
      <c r="C1210" s="225"/>
      <c r="D1210" s="225"/>
    </row>
    <row r="1211" spans="3:4">
      <c r="C1211" s="225"/>
      <c r="D1211" s="225"/>
    </row>
    <row r="1212" spans="3:4">
      <c r="C1212" s="225"/>
      <c r="D1212" s="225"/>
    </row>
    <row r="1213" spans="3:4">
      <c r="C1213" s="225"/>
      <c r="D1213" s="225"/>
    </row>
    <row r="1214" spans="3:4">
      <c r="C1214" s="225"/>
      <c r="D1214" s="225"/>
    </row>
    <row r="1215" spans="3:4">
      <c r="C1215" s="225"/>
      <c r="D1215" s="225"/>
    </row>
    <row r="1216" spans="3:4">
      <c r="C1216" s="225"/>
      <c r="D1216" s="225"/>
    </row>
    <row r="1217" spans="3:4">
      <c r="C1217" s="225"/>
      <c r="D1217" s="225"/>
    </row>
    <row r="1218" spans="3:4">
      <c r="C1218" s="225"/>
      <c r="D1218" s="225"/>
    </row>
    <row r="1221" spans="3:4">
      <c r="C1221" s="71"/>
      <c r="D1221" s="71"/>
    </row>
    <row r="1222" spans="3:4">
      <c r="C1222" s="225"/>
      <c r="D1222" s="225"/>
    </row>
    <row r="1223" spans="3:4">
      <c r="C1223" s="225"/>
      <c r="D1223" s="225"/>
    </row>
    <row r="1224" spans="3:4">
      <c r="C1224" s="225"/>
      <c r="D1224" s="225"/>
    </row>
    <row r="1225" spans="3:4">
      <c r="C1225" s="225"/>
      <c r="D1225" s="225"/>
    </row>
    <row r="1226" spans="3:4">
      <c r="C1226" s="225"/>
      <c r="D1226" s="225"/>
    </row>
    <row r="1227" spans="3:4">
      <c r="C1227" s="225"/>
      <c r="D1227" s="225"/>
    </row>
    <row r="1228" spans="3:4">
      <c r="C1228" s="225"/>
      <c r="D1228" s="225"/>
    </row>
    <row r="1229" spans="3:4">
      <c r="C1229" s="225"/>
      <c r="D1229" s="225"/>
    </row>
    <row r="1230" spans="3:4">
      <c r="C1230" s="225"/>
      <c r="D1230" s="225"/>
    </row>
    <row r="1231" spans="3:4">
      <c r="C1231" s="225"/>
      <c r="D1231" s="225"/>
    </row>
    <row r="1232" spans="3:4">
      <c r="C1232" s="225"/>
      <c r="D1232" s="225"/>
    </row>
    <row r="1233" spans="3:4">
      <c r="C1233" s="225"/>
      <c r="D1233" s="225"/>
    </row>
    <row r="1234" spans="3:4">
      <c r="C1234" s="225"/>
      <c r="D1234" s="225"/>
    </row>
    <row r="1235" spans="3:4">
      <c r="C1235" s="225"/>
      <c r="D1235" s="225"/>
    </row>
    <row r="1236" spans="3:4">
      <c r="C1236" s="225"/>
      <c r="D1236" s="225"/>
    </row>
    <row r="1237" spans="3:4">
      <c r="C1237" s="225"/>
      <c r="D1237" s="225"/>
    </row>
    <row r="1238" spans="3:4">
      <c r="C1238" s="225"/>
      <c r="D1238" s="225"/>
    </row>
    <row r="1239" spans="3:4">
      <c r="C1239" s="225"/>
      <c r="D1239" s="225"/>
    </row>
    <row r="1240" spans="3:4">
      <c r="C1240" s="225"/>
      <c r="D1240" s="225"/>
    </row>
    <row r="1241" spans="3:4">
      <c r="C1241" s="225"/>
      <c r="D1241" s="225"/>
    </row>
    <row r="1244" spans="3:4">
      <c r="C1244" s="71"/>
      <c r="D1244" s="71"/>
    </row>
    <row r="1245" spans="3:4">
      <c r="C1245" s="225"/>
      <c r="D1245" s="225"/>
    </row>
    <row r="1246" spans="3:4">
      <c r="C1246" s="225"/>
      <c r="D1246" s="225"/>
    </row>
    <row r="1247" spans="3:4">
      <c r="C1247" s="225"/>
      <c r="D1247" s="225"/>
    </row>
    <row r="1248" spans="3:4">
      <c r="C1248" s="225"/>
      <c r="D1248" s="225"/>
    </row>
    <row r="1249" spans="3:4">
      <c r="C1249" s="225"/>
      <c r="D1249" s="225"/>
    </row>
    <row r="1250" spans="3:4">
      <c r="C1250" s="225"/>
      <c r="D1250" s="225"/>
    </row>
    <row r="1251" spans="3:4">
      <c r="C1251" s="225"/>
      <c r="D1251" s="225"/>
    </row>
    <row r="1252" spans="3:4">
      <c r="C1252" s="225"/>
      <c r="D1252" s="225"/>
    </row>
    <row r="1253" spans="3:4">
      <c r="C1253" s="225"/>
      <c r="D1253" s="225"/>
    </row>
    <row r="1254" spans="3:4">
      <c r="C1254" s="225"/>
      <c r="D1254" s="225"/>
    </row>
    <row r="1255" spans="3:4">
      <c r="C1255" s="225"/>
      <c r="D1255" s="225"/>
    </row>
    <row r="1258" spans="3:4">
      <c r="C1258" s="71"/>
      <c r="D1258" s="71"/>
    </row>
    <row r="1259" spans="3:4">
      <c r="C1259" s="225"/>
      <c r="D1259" s="225"/>
    </row>
    <row r="1262" spans="3:4">
      <c r="C1262" s="71"/>
      <c r="D1262" s="71"/>
    </row>
    <row r="1263" spans="3:4">
      <c r="C1263" s="225"/>
      <c r="D1263" s="225"/>
    </row>
    <row r="1264" spans="3:4">
      <c r="C1264" s="225"/>
      <c r="D1264" s="225"/>
    </row>
  </sheetData>
  <autoFilter ref="A1:G837" xr:uid="{6781BB68-5F49-409E-93DF-51473C41DC41}"/>
  <dataValidations count="3">
    <dataValidation type="custom" allowBlank="1" showInputMessage="1" showErrorMessage="1" sqref="G1 G3:G6 G68:G72 G74 G76:G93 G95:G107 G215:G216 G142 G129:G140 G147:G188 G109:G127 G218:G230 G232:G275 G277:G282 G286:G349 G190:G213 G351:G544 G546:G800 G802:G1048576" xr:uid="{7364FC80-01C2-485D-8635-E42608110179}">
      <formula1>Outcome_ID</formula1>
    </dataValidation>
    <dataValidation type="list" allowBlank="1" showInputMessage="1" showErrorMessage="1" sqref="G2" xr:uid="{55BCBB07-1899-4760-82F3-9A8D9F8D15E5}">
      <formula1>Outcome_ID</formula1>
    </dataValidation>
    <dataValidation type="list" allowBlank="1" showInputMessage="1" showErrorMessage="1" sqref="F1:F1048576" xr:uid="{C423A680-85BE-458D-8AD4-E3022131985F}">
      <formula1>Outcome_Desc</formula1>
    </dataValidation>
  </dataValidations>
  <pageMargins left="0.7" right="0.7" top="0.75" bottom="0.75" header="0.3" footer="0.3"/>
  <pageSetup paperSize="9" orientation="portrait" r:id="rId1"/>
  <headerFooter>
    <oddFooter>&amp;C&amp;1#&amp;"Calibri"&amp;10&amp;KFF0000OFFICIAL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D6CBB-E2C9-436B-A8D7-B66EE8F97279}">
  <dimension ref="A1:F1264"/>
  <sheetViews>
    <sheetView topLeftCell="C385" workbookViewId="0">
      <selection activeCell="E285" sqref="E285:F285"/>
    </sheetView>
  </sheetViews>
  <sheetFormatPr defaultRowHeight="12.5"/>
  <cols>
    <col min="1" max="1" width="15" hidden="1" customWidth="1" collapsed="1"/>
    <col min="2" max="2" width="21.54296875" hidden="1" customWidth="1" collapsed="1"/>
    <col min="3" max="3" width="25.54296875" customWidth="1" collapsed="1"/>
    <col min="4" max="4" width="25.81640625" customWidth="1" collapsed="1"/>
    <col min="5" max="5" width="31.7265625" customWidth="1" collapsed="1"/>
    <col min="6" max="6" width="17.54296875" customWidth="1" collapsed="1"/>
  </cols>
  <sheetData>
    <row r="1" spans="1:6">
      <c r="A1" t="s">
        <v>1164</v>
      </c>
      <c r="B1" t="s">
        <v>1165</v>
      </c>
      <c r="C1" s="120" t="s">
        <v>1166</v>
      </c>
      <c r="D1" s="214" t="s">
        <v>1168</v>
      </c>
      <c r="E1" s="120" t="s">
        <v>1012</v>
      </c>
      <c r="F1" s="214" t="s">
        <v>2013</v>
      </c>
    </row>
    <row r="2" spans="1:6" ht="30">
      <c r="A2" t="s">
        <v>1171</v>
      </c>
      <c r="B2" s="225" t="s">
        <v>1172</v>
      </c>
      <c r="C2" s="225" t="str">
        <f t="shared" ref="C2:C65" si="0">LEFT(B2,             (  FIND("(",B2)-2 )    )</f>
        <v>ACE inhibitor-induced cough</v>
      </c>
      <c r="D2" t="str">
        <f t="shared" ref="D2:D65" si="1">MID(B2,             (  FIND("(",B2)+1 ),           5           )</f>
        <v>c_926</v>
      </c>
    </row>
    <row r="3" spans="1:6" ht="20">
      <c r="A3" t="s">
        <v>1171</v>
      </c>
      <c r="B3" s="225" t="s">
        <v>1173</v>
      </c>
      <c r="C3" s="225" t="str">
        <f t="shared" si="0"/>
        <v>Abdominal aortic aneurysm</v>
      </c>
      <c r="D3" s="2" t="str">
        <f t="shared" si="1"/>
        <v>c_764</v>
      </c>
    </row>
    <row r="4" spans="1:6" ht="30">
      <c r="A4" t="s">
        <v>1171</v>
      </c>
      <c r="B4" s="225" t="s">
        <v>1174</v>
      </c>
      <c r="C4" s="225" t="str">
        <f t="shared" si="0"/>
        <v>Abdominal aortic dissection</v>
      </c>
      <c r="D4" t="str">
        <f t="shared" si="1"/>
        <v>c_885</v>
      </c>
    </row>
    <row r="5" spans="1:6" ht="20">
      <c r="A5" t="s">
        <v>1176</v>
      </c>
      <c r="B5" s="225" t="s">
        <v>1177</v>
      </c>
      <c r="C5" s="225" t="str">
        <f t="shared" si="0"/>
        <v>Abdominal pain, unspecified</v>
      </c>
      <c r="D5" t="str">
        <f t="shared" si="1"/>
        <v>c_969</v>
      </c>
    </row>
    <row r="6" spans="1:6" ht="20">
      <c r="A6" t="s">
        <v>1171</v>
      </c>
      <c r="B6" s="225" t="s">
        <v>1178</v>
      </c>
      <c r="C6" s="225" t="str">
        <f t="shared" si="0"/>
        <v>Abducens nerve palsy</v>
      </c>
      <c r="D6" t="str">
        <f t="shared" si="1"/>
        <v>c_547</v>
      </c>
    </row>
    <row r="7" spans="1:6" ht="30">
      <c r="A7" t="s">
        <v>1176</v>
      </c>
      <c r="B7" s="225" t="s">
        <v>1179</v>
      </c>
      <c r="C7" s="225" t="str">
        <f t="shared" si="0"/>
        <v>Abnormal vaginal bleeding in adolescence</v>
      </c>
      <c r="D7" t="str">
        <f t="shared" si="1"/>
        <v>c_112</v>
      </c>
    </row>
    <row r="8" spans="1:6" ht="20">
      <c r="A8" t="s">
        <v>1176</v>
      </c>
      <c r="B8" s="225" t="s">
        <v>1182</v>
      </c>
      <c r="C8" s="225" t="str">
        <f t="shared" si="0"/>
        <v>Acetaminophen poisoning</v>
      </c>
      <c r="D8" t="str">
        <f>MID(B8,             (  FIND("(",B8)+1 ),           5           )</f>
        <v>c_306</v>
      </c>
      <c r="E8" t="s">
        <v>302</v>
      </c>
      <c r="F8" s="238" t="s">
        <v>531</v>
      </c>
    </row>
    <row r="9" spans="1:6">
      <c r="A9" t="s">
        <v>1171</v>
      </c>
      <c r="B9" s="225" t="s">
        <v>1183</v>
      </c>
      <c r="C9" s="225" t="str">
        <f t="shared" si="0"/>
        <v>Achalasia</v>
      </c>
      <c r="D9" t="str">
        <f t="shared" si="1"/>
        <v xml:space="preserve">c_1, </v>
      </c>
    </row>
    <row r="10" spans="1:6" ht="20">
      <c r="A10" t="s">
        <v>1171</v>
      </c>
      <c r="B10" s="225" t="s">
        <v>1184</v>
      </c>
      <c r="C10" s="225" t="str">
        <f t="shared" si="0"/>
        <v>Achilles tendinitis</v>
      </c>
      <c r="D10" t="str">
        <f t="shared" si="1"/>
        <v>c_803</v>
      </c>
    </row>
    <row r="11" spans="1:6" ht="20">
      <c r="A11" t="s">
        <v>1176</v>
      </c>
      <c r="B11" s="225" t="s">
        <v>1185</v>
      </c>
      <c r="C11" s="225" t="str">
        <f t="shared" si="0"/>
        <v>Achilles tendon rupture</v>
      </c>
      <c r="D11" t="str">
        <f t="shared" si="1"/>
        <v>c_806</v>
      </c>
    </row>
    <row r="12" spans="1:6" ht="30">
      <c r="A12" t="s">
        <v>1176</v>
      </c>
      <c r="B12" s="225" t="s">
        <v>1186</v>
      </c>
      <c r="C12" s="225" t="str">
        <f t="shared" si="0"/>
        <v>Acne</v>
      </c>
      <c r="D12" t="str">
        <f t="shared" si="1"/>
        <v>c_111</v>
      </c>
    </row>
    <row r="13" spans="1:6" ht="30">
      <c r="A13" t="s">
        <v>1171</v>
      </c>
      <c r="B13" s="225" t="s">
        <v>1187</v>
      </c>
      <c r="C13" s="225" t="str">
        <f t="shared" si="0"/>
        <v>Acquired immunodeficiency syndrome</v>
      </c>
      <c r="D13" t="str">
        <f t="shared" si="1"/>
        <v>c_259</v>
      </c>
    </row>
    <row r="14" spans="1:6">
      <c r="A14" t="s">
        <v>1171</v>
      </c>
      <c r="B14" s="225" t="s">
        <v>1188</v>
      </c>
      <c r="C14" s="225" t="str">
        <f t="shared" si="0"/>
        <v>Acromegaly</v>
      </c>
      <c r="D14" t="str">
        <f t="shared" si="1"/>
        <v>c_163</v>
      </c>
    </row>
    <row r="15" spans="1:6" ht="20">
      <c r="A15" t="s">
        <v>1171</v>
      </c>
      <c r="B15" s="225" t="s">
        <v>1189</v>
      </c>
      <c r="C15" s="225" t="str">
        <f t="shared" si="0"/>
        <v>Acute HIV infection</v>
      </c>
      <c r="D15" t="str">
        <f t="shared" si="1"/>
        <v>c_665</v>
      </c>
    </row>
    <row r="16" spans="1:6" ht="20">
      <c r="A16" t="s">
        <v>1171</v>
      </c>
      <c r="B16" s="225" t="s">
        <v>1190</v>
      </c>
      <c r="C16" s="225" t="str">
        <f t="shared" si="0"/>
        <v>Acute and transient psychotic disorder</v>
      </c>
      <c r="D16" t="str">
        <f t="shared" si="1"/>
        <v>c_136</v>
      </c>
    </row>
    <row r="17" spans="1:6" ht="20">
      <c r="A17" t="s">
        <v>1171</v>
      </c>
      <c r="B17" s="225" t="s">
        <v>1191</v>
      </c>
      <c r="C17" s="225" t="str">
        <f t="shared" si="0"/>
        <v>Acute angle-closure glaucoma</v>
      </c>
      <c r="D17" t="str">
        <f t="shared" si="1"/>
        <v>c_996</v>
      </c>
    </row>
    <row r="18" spans="1:6" ht="20">
      <c r="A18" t="s">
        <v>1171</v>
      </c>
      <c r="B18" s="225" t="s">
        <v>1192</v>
      </c>
      <c r="C18" s="225" t="str">
        <f t="shared" si="0"/>
        <v>Acute anticholinergic syndrome</v>
      </c>
      <c r="D18" t="str">
        <f t="shared" si="1"/>
        <v>c_296</v>
      </c>
    </row>
    <row r="19" spans="1:6" ht="40">
      <c r="A19" t="s">
        <v>1176</v>
      </c>
      <c r="B19" s="225" t="s">
        <v>1193</v>
      </c>
      <c r="C19" s="225" t="str">
        <f t="shared" si="0"/>
        <v>Acute bacterial rhinosinusitis</v>
      </c>
      <c r="D19" t="str">
        <f t="shared" si="1"/>
        <v>c_117</v>
      </c>
    </row>
    <row r="20" spans="1:6" ht="20">
      <c r="A20" t="s">
        <v>1176</v>
      </c>
      <c r="B20" s="225" t="s">
        <v>1194</v>
      </c>
      <c r="C20" s="225" t="str">
        <f t="shared" si="0"/>
        <v>Acute bronchitis</v>
      </c>
      <c r="D20" t="str">
        <f t="shared" si="1"/>
        <v>c_72,</v>
      </c>
      <c r="E20" t="s">
        <v>302</v>
      </c>
      <c r="F20" s="238" t="s">
        <v>531</v>
      </c>
    </row>
    <row r="21" spans="1:6" ht="20">
      <c r="A21" t="s">
        <v>1176</v>
      </c>
      <c r="B21" s="225" t="s">
        <v>1195</v>
      </c>
      <c r="C21" s="225" t="str">
        <f t="shared" si="0"/>
        <v>Acute cannabinoid intoxication</v>
      </c>
      <c r="D21" t="str">
        <f t="shared" si="1"/>
        <v>c_129</v>
      </c>
    </row>
    <row r="22" spans="1:6" ht="20">
      <c r="A22" t="s">
        <v>1171</v>
      </c>
      <c r="B22" s="225" t="s">
        <v>1196</v>
      </c>
      <c r="C22" s="225" t="str">
        <f t="shared" si="0"/>
        <v>Acute cholangitis</v>
      </c>
      <c r="D22" t="str">
        <f t="shared" si="1"/>
        <v>c_130</v>
      </c>
    </row>
    <row r="23" spans="1:6" ht="30">
      <c r="A23" t="s">
        <v>1171</v>
      </c>
      <c r="B23" s="225" t="s">
        <v>1197</v>
      </c>
      <c r="C23" s="225" t="str">
        <f t="shared" si="0"/>
        <v>Acute cholinergic syndrome</v>
      </c>
      <c r="D23" t="str">
        <f t="shared" si="1"/>
        <v>c_187</v>
      </c>
    </row>
    <row r="24" spans="1:6">
      <c r="A24" t="s">
        <v>1176</v>
      </c>
      <c r="B24" s="225" t="s">
        <v>1198</v>
      </c>
      <c r="C24" s="225" t="str">
        <f t="shared" si="0"/>
        <v>Acute cystitis</v>
      </c>
      <c r="D24" t="str">
        <f t="shared" si="1"/>
        <v>c_184</v>
      </c>
    </row>
    <row r="25" spans="1:6">
      <c r="A25" t="s">
        <v>1171</v>
      </c>
      <c r="B25" s="225" t="s">
        <v>1199</v>
      </c>
      <c r="C25" s="225" t="str">
        <f t="shared" si="0"/>
        <v>Acute heart failure</v>
      </c>
      <c r="D25" t="str">
        <f t="shared" si="1"/>
        <v>c_100</v>
      </c>
    </row>
    <row r="26" spans="1:6" ht="20">
      <c r="A26" t="s">
        <v>1176</v>
      </c>
      <c r="B26" s="225" t="s">
        <v>1200</v>
      </c>
      <c r="C26" s="225" t="str">
        <f t="shared" si="0"/>
        <v>Acute hepatitis B</v>
      </c>
      <c r="D26" t="str">
        <f t="shared" si="1"/>
        <v>c_478</v>
      </c>
    </row>
    <row r="27" spans="1:6" ht="20">
      <c r="A27" t="s">
        <v>1176</v>
      </c>
      <c r="B27" s="225" t="s">
        <v>1201</v>
      </c>
      <c r="C27" s="225" t="str">
        <f t="shared" si="0"/>
        <v>Acute hepatitis C</v>
      </c>
      <c r="D27" t="str">
        <f t="shared" si="1"/>
        <v>c_127</v>
      </c>
    </row>
    <row r="28" spans="1:6" ht="20">
      <c r="A28" t="s">
        <v>1176</v>
      </c>
      <c r="B28" s="225" t="s">
        <v>1202</v>
      </c>
      <c r="C28" s="225" t="str">
        <f t="shared" si="0"/>
        <v>Acute hypnotic toxicity</v>
      </c>
      <c r="D28" t="str">
        <f t="shared" si="1"/>
        <v>c_191</v>
      </c>
    </row>
    <row r="29" spans="1:6" ht="20">
      <c r="A29" t="s">
        <v>1171</v>
      </c>
      <c r="B29" s="225" t="s">
        <v>1203</v>
      </c>
      <c r="C29" s="225" t="str">
        <f t="shared" si="0"/>
        <v>Acute intestinal ischemia</v>
      </c>
      <c r="D29" t="str">
        <f t="shared" si="1"/>
        <v>c_697</v>
      </c>
    </row>
    <row r="30" spans="1:6" ht="20">
      <c r="A30" t="s">
        <v>1176</v>
      </c>
      <c r="B30" s="225" t="s">
        <v>1204</v>
      </c>
      <c r="C30" s="225" t="str">
        <f t="shared" si="0"/>
        <v>Acute laryngitis</v>
      </c>
      <c r="D30" t="str">
        <f t="shared" si="1"/>
        <v>c_123</v>
      </c>
    </row>
    <row r="31" spans="1:6" ht="20">
      <c r="A31" t="s">
        <v>1176</v>
      </c>
      <c r="B31" s="225" t="s">
        <v>1205</v>
      </c>
      <c r="C31" s="225" t="str">
        <f t="shared" si="0"/>
        <v>Acute liver failure</v>
      </c>
      <c r="D31" t="str">
        <f t="shared" si="1"/>
        <v>c_507</v>
      </c>
      <c r="E31" t="s">
        <v>302</v>
      </c>
      <c r="F31" s="238" t="s">
        <v>531</v>
      </c>
    </row>
    <row r="32" spans="1:6" ht="30">
      <c r="A32" t="s">
        <v>1176</v>
      </c>
      <c r="B32" s="225" t="s">
        <v>1206</v>
      </c>
      <c r="C32" s="225" t="str">
        <f t="shared" si="0"/>
        <v>Acute lower gastrointestinal hemorrhage</v>
      </c>
      <c r="D32" t="str">
        <f t="shared" si="1"/>
        <v>c_705</v>
      </c>
      <c r="E32" t="s">
        <v>302</v>
      </c>
      <c r="F32" s="238" t="s">
        <v>531</v>
      </c>
    </row>
    <row r="33" spans="1:6" ht="20">
      <c r="A33" t="s">
        <v>1171</v>
      </c>
      <c r="B33" s="225" t="s">
        <v>1207</v>
      </c>
      <c r="C33" s="225" t="str">
        <f t="shared" si="0"/>
        <v>Acute lower limb ischemia</v>
      </c>
      <c r="D33" t="str">
        <f t="shared" si="1"/>
        <v>c_109</v>
      </c>
    </row>
    <row r="34" spans="1:6" ht="20">
      <c r="A34" t="s">
        <v>1176</v>
      </c>
      <c r="B34" s="225" t="s">
        <v>1208</v>
      </c>
      <c r="C34" s="225" t="str">
        <f t="shared" si="0"/>
        <v>Acute lymphoblastic leukemia</v>
      </c>
      <c r="D34" t="str">
        <f t="shared" si="1"/>
        <v>c_70,</v>
      </c>
      <c r="E34" t="s">
        <v>302</v>
      </c>
      <c r="F34" s="238" t="s">
        <v>531</v>
      </c>
    </row>
    <row r="35" spans="1:6" ht="20">
      <c r="A35" t="s">
        <v>1171</v>
      </c>
      <c r="B35" s="225" t="s">
        <v>1209</v>
      </c>
      <c r="C35" s="225" t="str">
        <f t="shared" si="0"/>
        <v>Acute mastoiditis</v>
      </c>
      <c r="D35" t="str">
        <f t="shared" si="1"/>
        <v>c_526</v>
      </c>
    </row>
    <row r="36" spans="1:6" ht="20">
      <c r="A36" t="s">
        <v>1171</v>
      </c>
      <c r="B36" s="225" t="s">
        <v>1210</v>
      </c>
      <c r="C36" s="225" t="str">
        <f t="shared" si="0"/>
        <v>Acute myeloid leukemia</v>
      </c>
      <c r="D36" t="str">
        <f t="shared" si="1"/>
        <v>c_71,</v>
      </c>
    </row>
    <row r="37" spans="1:6" ht="20">
      <c r="A37" t="s">
        <v>1176</v>
      </c>
      <c r="B37" s="225" t="s">
        <v>1211</v>
      </c>
      <c r="C37" s="225" t="str">
        <f t="shared" si="0"/>
        <v>Acute opioid toxicity</v>
      </c>
      <c r="D37" t="str">
        <f t="shared" si="1"/>
        <v>c_193</v>
      </c>
      <c r="E37" t="s">
        <v>302</v>
      </c>
      <c r="F37" s="238" t="s">
        <v>531</v>
      </c>
    </row>
    <row r="38" spans="1:6" ht="20">
      <c r="A38" t="s">
        <v>1176</v>
      </c>
      <c r="B38" s="225" t="s">
        <v>1212</v>
      </c>
      <c r="C38" s="225" t="str">
        <f t="shared" si="0"/>
        <v>Acute otitis media</v>
      </c>
      <c r="D38" t="str">
        <f t="shared" si="1"/>
        <v>c_130</v>
      </c>
    </row>
    <row r="39" spans="1:6" ht="20">
      <c r="A39" t="s">
        <v>1171</v>
      </c>
      <c r="B39" s="225" t="s">
        <v>1213</v>
      </c>
      <c r="C39" s="225" t="str">
        <f t="shared" si="0"/>
        <v>Acute pancreatitis</v>
      </c>
      <c r="D39" t="str">
        <f t="shared" si="1"/>
        <v>c_73,</v>
      </c>
    </row>
    <row r="40" spans="1:6" ht="20">
      <c r="A40" t="s">
        <v>1176</v>
      </c>
      <c r="B40" s="225" t="s">
        <v>1214</v>
      </c>
      <c r="C40" s="225" t="str">
        <f t="shared" si="0"/>
        <v>Acute porphyria</v>
      </c>
      <c r="D40" t="str">
        <f t="shared" si="1"/>
        <v>c_168</v>
      </c>
    </row>
    <row r="41" spans="1:6" ht="20">
      <c r="A41" t="s">
        <v>1171</v>
      </c>
      <c r="B41" s="225" t="s">
        <v>1215</v>
      </c>
      <c r="C41" s="225" t="str">
        <f t="shared" si="0"/>
        <v>Acute rheumatic fever</v>
      </c>
      <c r="D41" t="str">
        <f t="shared" si="1"/>
        <v>c_331</v>
      </c>
    </row>
    <row r="42" spans="1:6" ht="30">
      <c r="A42" t="s">
        <v>1176</v>
      </c>
      <c r="B42" s="225" t="s">
        <v>1216</v>
      </c>
      <c r="C42" s="225" t="str">
        <f t="shared" si="0"/>
        <v>Acute stimulant overdose</v>
      </c>
      <c r="D42" t="str">
        <f t="shared" si="1"/>
        <v>c_194</v>
      </c>
    </row>
    <row r="43" spans="1:6" ht="30">
      <c r="A43" t="s">
        <v>1176</v>
      </c>
      <c r="B43" s="225" t="s">
        <v>1217</v>
      </c>
      <c r="C43" s="225" t="str">
        <f t="shared" si="0"/>
        <v>Acute streptococcal pharyngitis</v>
      </c>
      <c r="D43" t="str">
        <f t="shared" si="1"/>
        <v>c_249</v>
      </c>
      <c r="E43" t="s">
        <v>302</v>
      </c>
      <c r="F43" s="238" t="s">
        <v>531</v>
      </c>
    </row>
    <row r="44" spans="1:6" ht="20">
      <c r="A44" t="s">
        <v>1171</v>
      </c>
      <c r="B44" s="225" t="s">
        <v>1218</v>
      </c>
      <c r="C44" s="225" t="str">
        <f t="shared" si="0"/>
        <v>Acute stress reaction</v>
      </c>
      <c r="D44" t="str">
        <f t="shared" si="1"/>
        <v>c_109</v>
      </c>
    </row>
    <row r="45" spans="1:6" ht="20">
      <c r="A45" t="s">
        <v>1171</v>
      </c>
      <c r="B45" s="225" t="s">
        <v>1219</v>
      </c>
      <c r="C45" s="225" t="str">
        <f t="shared" si="0"/>
        <v>Acute thyroiditis</v>
      </c>
      <c r="D45" t="str">
        <f t="shared" si="1"/>
        <v>c_430</v>
      </c>
    </row>
    <row r="46" spans="1:6" ht="20">
      <c r="A46" t="s">
        <v>1176</v>
      </c>
      <c r="B46" s="225" t="s">
        <v>1220</v>
      </c>
      <c r="C46" s="225" t="str">
        <f t="shared" si="0"/>
        <v>Acute upper gastrointestinal bleeding</v>
      </c>
      <c r="D46" t="str">
        <f t="shared" si="1"/>
        <v>c_703</v>
      </c>
      <c r="E46" t="s">
        <v>302</v>
      </c>
      <c r="F46" s="238" t="s">
        <v>531</v>
      </c>
    </row>
    <row r="47" spans="1:6" ht="20">
      <c r="A47" t="s">
        <v>1171</v>
      </c>
      <c r="B47" s="225" t="s">
        <v>1221</v>
      </c>
      <c r="C47" s="225" t="str">
        <f t="shared" si="0"/>
        <v>Acute upper limb ischemia</v>
      </c>
      <c r="D47" t="str">
        <f t="shared" si="1"/>
        <v>c_109</v>
      </c>
    </row>
    <row r="48" spans="1:6">
      <c r="A48" t="s">
        <v>1176</v>
      </c>
      <c r="B48" s="225" t="s">
        <v>1222</v>
      </c>
      <c r="C48" s="225" t="str">
        <f t="shared" si="0"/>
        <v>Acute urticaria</v>
      </c>
      <c r="D48" t="str">
        <f t="shared" si="1"/>
        <v>c_77,</v>
      </c>
    </row>
    <row r="49" spans="1:4" ht="30">
      <c r="A49" t="s">
        <v>1176</v>
      </c>
      <c r="B49" s="225" t="s">
        <v>1223</v>
      </c>
      <c r="C49" s="225" t="str">
        <f t="shared" si="0"/>
        <v>Acute viral pharyngitis</v>
      </c>
      <c r="D49" t="str">
        <f t="shared" si="1"/>
        <v>c_121</v>
      </c>
    </row>
    <row r="50" spans="1:4" ht="40">
      <c r="A50" t="s">
        <v>1176</v>
      </c>
      <c r="B50" s="225" t="s">
        <v>1224</v>
      </c>
      <c r="C50" s="225" t="str">
        <f t="shared" si="0"/>
        <v>Acute viral rhinosinusitis</v>
      </c>
      <c r="D50" t="str">
        <f t="shared" si="1"/>
        <v>c_116</v>
      </c>
    </row>
    <row r="51" spans="1:4" ht="20">
      <c r="A51" t="s">
        <v>1171</v>
      </c>
      <c r="B51" s="225" t="s">
        <v>1225</v>
      </c>
      <c r="C51" s="225" t="str">
        <f t="shared" si="0"/>
        <v>Addison's disease</v>
      </c>
      <c r="D51" t="str">
        <f t="shared" si="1"/>
        <v>c_57,</v>
      </c>
    </row>
    <row r="52" spans="1:4">
      <c r="A52" t="s">
        <v>1171</v>
      </c>
      <c r="B52" s="225" t="s">
        <v>1226</v>
      </c>
      <c r="C52" s="225" t="str">
        <f t="shared" si="0"/>
        <v>Adenomyosis</v>
      </c>
      <c r="D52" t="str">
        <f t="shared" si="1"/>
        <v>c_868</v>
      </c>
    </row>
    <row r="53" spans="1:4" ht="20">
      <c r="A53" t="s">
        <v>1176</v>
      </c>
      <c r="B53" s="225" t="s">
        <v>1227</v>
      </c>
      <c r="C53" s="225" t="str">
        <f t="shared" si="0"/>
        <v>Adenoviral enteritis</v>
      </c>
      <c r="D53" t="str">
        <f t="shared" si="1"/>
        <v>c_129</v>
      </c>
    </row>
    <row r="54" spans="1:4" ht="30">
      <c r="A54" t="s">
        <v>1176</v>
      </c>
      <c r="B54" s="225" t="s">
        <v>1228</v>
      </c>
      <c r="C54" s="225" t="str">
        <f t="shared" si="0"/>
        <v>Adenoviral respiratory disease</v>
      </c>
      <c r="D54" t="str">
        <f t="shared" si="1"/>
        <v>c_129</v>
      </c>
    </row>
    <row r="55" spans="1:4" ht="20">
      <c r="A55" t="s">
        <v>1171</v>
      </c>
      <c r="B55" s="225" t="s">
        <v>1229</v>
      </c>
      <c r="C55" s="225" t="str">
        <f t="shared" si="0"/>
        <v>Adhesive capsulitis of shoulder</v>
      </c>
      <c r="D55" t="str">
        <f t="shared" si="1"/>
        <v>c_947</v>
      </c>
    </row>
    <row r="56" spans="1:4" ht="20">
      <c r="A56" t="s">
        <v>1176</v>
      </c>
      <c r="B56" s="225" t="s">
        <v>1230</v>
      </c>
      <c r="C56" s="225" t="str">
        <f t="shared" si="0"/>
        <v>Adjustment disorder</v>
      </c>
      <c r="D56" t="str">
        <f t="shared" si="1"/>
        <v>c_270</v>
      </c>
    </row>
    <row r="57" spans="1:4" ht="20">
      <c r="A57" t="s">
        <v>1171</v>
      </c>
      <c r="B57" s="225" t="s">
        <v>1231</v>
      </c>
      <c r="C57" s="225" t="str">
        <f t="shared" si="0"/>
        <v>Adrenal cancer</v>
      </c>
      <c r="D57" t="str">
        <f t="shared" si="1"/>
        <v>c_784</v>
      </c>
    </row>
    <row r="58" spans="1:4" ht="20">
      <c r="A58" t="s">
        <v>1176</v>
      </c>
      <c r="B58" s="225" t="s">
        <v>1232</v>
      </c>
      <c r="C58" s="225" t="str">
        <f t="shared" si="0"/>
        <v>Adverse event following immunization</v>
      </c>
      <c r="D58" t="str">
        <f t="shared" si="1"/>
        <v>c_121</v>
      </c>
    </row>
    <row r="59" spans="1:4" ht="30">
      <c r="A59" t="s">
        <v>1171</v>
      </c>
      <c r="B59" s="225" t="s">
        <v>1233</v>
      </c>
      <c r="C59" s="225" t="str">
        <f t="shared" si="0"/>
        <v>African trypanosomiasis</v>
      </c>
      <c r="D59" t="str">
        <f t="shared" si="1"/>
        <v>c_535</v>
      </c>
    </row>
    <row r="60" spans="1:4">
      <c r="A60" t="s">
        <v>1171</v>
      </c>
      <c r="B60" s="225" t="s">
        <v>1234</v>
      </c>
      <c r="C60" s="225" t="str">
        <f t="shared" si="0"/>
        <v>Agoraphobia</v>
      </c>
      <c r="D60" t="str">
        <f t="shared" si="1"/>
        <v>c_366</v>
      </c>
    </row>
    <row r="61" spans="1:4" ht="20">
      <c r="A61" t="s">
        <v>1176</v>
      </c>
      <c r="B61" s="225" t="s">
        <v>1235</v>
      </c>
      <c r="C61" s="225" t="str">
        <f t="shared" si="0"/>
        <v>Alcohol poisoning</v>
      </c>
      <c r="D61" t="str">
        <f t="shared" si="1"/>
        <v>c_667</v>
      </c>
    </row>
    <row r="62" spans="1:4" ht="30">
      <c r="A62" t="s">
        <v>1171</v>
      </c>
      <c r="B62" s="225" t="s">
        <v>1236</v>
      </c>
      <c r="C62" s="225" t="str">
        <f t="shared" si="0"/>
        <v>Alcohol withdrawal syndrome</v>
      </c>
      <c r="D62" t="str">
        <f t="shared" si="1"/>
        <v>c_227</v>
      </c>
    </row>
    <row r="63" spans="1:4" ht="20">
      <c r="A63" t="s">
        <v>1171</v>
      </c>
      <c r="B63" s="225" t="s">
        <v>1237</v>
      </c>
      <c r="C63" s="225" t="str">
        <f t="shared" si="0"/>
        <v>Alcoholic cerebellar degeneration</v>
      </c>
      <c r="D63" t="str">
        <f t="shared" si="1"/>
        <v>c_622</v>
      </c>
    </row>
    <row r="64" spans="1:4" ht="20">
      <c r="A64" t="s">
        <v>1171</v>
      </c>
      <c r="B64" s="225" t="s">
        <v>1238</v>
      </c>
      <c r="C64" s="225" t="str">
        <f t="shared" si="0"/>
        <v>Alcoholic liver disease</v>
      </c>
      <c r="D64" t="str">
        <f t="shared" si="1"/>
        <v xml:space="preserve">c_6, </v>
      </c>
    </row>
    <row r="65" spans="1:6">
      <c r="A65" t="s">
        <v>1171</v>
      </c>
      <c r="B65" s="225" t="s">
        <v>1239</v>
      </c>
      <c r="C65" s="225" t="str">
        <f t="shared" si="0"/>
        <v>Alcoholism</v>
      </c>
      <c r="D65" t="str">
        <f t="shared" si="1"/>
        <v xml:space="preserve">c_5, </v>
      </c>
    </row>
    <row r="66" spans="1:6" ht="30">
      <c r="A66" t="s">
        <v>1171</v>
      </c>
      <c r="B66" s="225" t="s">
        <v>1240</v>
      </c>
      <c r="C66" s="225" t="str">
        <f t="shared" ref="C66:C129" si="2">LEFT(B66,             (  FIND("(",B66)-2 )    )</f>
        <v>Allergic bronchopulmonary aspergillosis</v>
      </c>
      <c r="D66" t="str">
        <f t="shared" ref="D66:D129" si="3">MID(B66,             (  FIND("(",B66)+1 ),           5           )</f>
        <v>c_578</v>
      </c>
    </row>
    <row r="67" spans="1:6" ht="20">
      <c r="A67" t="s">
        <v>1176</v>
      </c>
      <c r="B67" s="225" t="s">
        <v>1241</v>
      </c>
      <c r="C67" s="225" t="str">
        <f t="shared" si="2"/>
        <v>Allergic conjunctivitis</v>
      </c>
      <c r="D67" t="str">
        <f t="shared" si="3"/>
        <v xml:space="preserve">c_3, </v>
      </c>
      <c r="F67" s="212"/>
    </row>
    <row r="68" spans="1:6" ht="20">
      <c r="A68" t="s">
        <v>1176</v>
      </c>
      <c r="B68" s="225" t="s">
        <v>1242</v>
      </c>
      <c r="C68" s="225" t="str">
        <f t="shared" si="2"/>
        <v>Allergic rhinitis</v>
      </c>
      <c r="D68" t="str">
        <f t="shared" si="3"/>
        <v xml:space="preserve">c_4, </v>
      </c>
    </row>
    <row r="69" spans="1:6">
      <c r="A69" t="s">
        <v>1171</v>
      </c>
      <c r="B69" s="225" t="s">
        <v>1243</v>
      </c>
      <c r="C69" s="225" t="str">
        <f t="shared" si="2"/>
        <v>Alopecia</v>
      </c>
      <c r="D69" t="str">
        <f t="shared" si="3"/>
        <v>c_802</v>
      </c>
    </row>
    <row r="70" spans="1:6" ht="20">
      <c r="A70" t="s">
        <v>1171</v>
      </c>
      <c r="B70" s="225" t="s">
        <v>1244</v>
      </c>
      <c r="C70" s="225" t="str">
        <f t="shared" si="2"/>
        <v>Alzheimer's disease</v>
      </c>
      <c r="D70" t="str">
        <f t="shared" si="3"/>
        <v>c_16,</v>
      </c>
    </row>
    <row r="71" spans="1:6">
      <c r="A71" t="s">
        <v>1176</v>
      </c>
      <c r="B71" s="225" t="s">
        <v>1245</v>
      </c>
      <c r="C71" s="225" t="str">
        <f t="shared" si="2"/>
        <v>Amebiasis</v>
      </c>
      <c r="D71" t="str">
        <f t="shared" si="3"/>
        <v>c_522</v>
      </c>
    </row>
    <row r="72" spans="1:6" ht="30">
      <c r="A72" t="s">
        <v>1176</v>
      </c>
      <c r="B72" s="225" t="s">
        <v>1246</v>
      </c>
      <c r="C72" s="225" t="str">
        <f t="shared" si="2"/>
        <v>American trypanosomiasis</v>
      </c>
      <c r="D72" t="str">
        <f t="shared" si="3"/>
        <v>c_243</v>
      </c>
    </row>
    <row r="73" spans="1:6" ht="20">
      <c r="A73" t="s">
        <v>1171</v>
      </c>
      <c r="B73" s="225" t="s">
        <v>1247</v>
      </c>
      <c r="C73" s="225" t="str">
        <f t="shared" si="2"/>
        <v>Ampullary cancer</v>
      </c>
      <c r="D73" t="str">
        <f t="shared" si="3"/>
        <v>c_874</v>
      </c>
      <c r="F73" s="212"/>
    </row>
    <row r="74" spans="1:6">
      <c r="A74" t="s">
        <v>1171</v>
      </c>
      <c r="B74" s="225" t="s">
        <v>1248</v>
      </c>
      <c r="C74" s="225" t="str">
        <f t="shared" si="2"/>
        <v>Amyloidosis</v>
      </c>
      <c r="D74" t="str">
        <f t="shared" si="3"/>
        <v>c_291</v>
      </c>
    </row>
    <row r="75" spans="1:6" ht="20">
      <c r="A75" t="s">
        <v>1171</v>
      </c>
      <c r="B75" s="225" t="s">
        <v>1249</v>
      </c>
      <c r="C75" s="225" t="str">
        <f t="shared" si="2"/>
        <v>Amyotrophic lateral sclerosis</v>
      </c>
      <c r="D75" t="str">
        <f t="shared" si="3"/>
        <v>c_396</v>
      </c>
      <c r="F75" s="212"/>
    </row>
    <row r="76" spans="1:6">
      <c r="A76" t="s">
        <v>1171</v>
      </c>
      <c r="B76" s="225" t="s">
        <v>1250</v>
      </c>
      <c r="C76" s="225" t="str">
        <f t="shared" si="2"/>
        <v>Anal cancer</v>
      </c>
      <c r="D76" t="str">
        <f t="shared" si="3"/>
        <v>c_276</v>
      </c>
    </row>
    <row r="77" spans="1:6">
      <c r="A77" t="s">
        <v>1176</v>
      </c>
      <c r="B77" s="225" t="s">
        <v>1251</v>
      </c>
      <c r="C77" s="225" t="str">
        <f t="shared" si="2"/>
        <v>Anal fissure</v>
      </c>
      <c r="D77" t="str">
        <f t="shared" si="3"/>
        <v>c_275</v>
      </c>
    </row>
    <row r="78" spans="1:6">
      <c r="A78" t="s">
        <v>1171</v>
      </c>
      <c r="B78" s="225" t="s">
        <v>1252</v>
      </c>
      <c r="C78" s="225" t="str">
        <f t="shared" si="2"/>
        <v>Anal fistula</v>
      </c>
      <c r="D78" t="str">
        <f t="shared" si="3"/>
        <v>c_866</v>
      </c>
    </row>
    <row r="79" spans="1:6">
      <c r="A79" t="s">
        <v>1176</v>
      </c>
      <c r="B79" s="225" t="s">
        <v>1253</v>
      </c>
      <c r="C79" s="225" t="str">
        <f t="shared" si="2"/>
        <v>Anaphylaxis</v>
      </c>
      <c r="D79" t="str">
        <f t="shared" si="3"/>
        <v>c_700</v>
      </c>
    </row>
    <row r="80" spans="1:6" ht="20">
      <c r="A80" t="s">
        <v>1171</v>
      </c>
      <c r="B80" s="225" t="s">
        <v>1254</v>
      </c>
      <c r="C80" s="225" t="str">
        <f t="shared" si="2"/>
        <v>Anemia of chronic disease</v>
      </c>
      <c r="D80" t="str">
        <f t="shared" si="3"/>
        <v>c_372</v>
      </c>
    </row>
    <row r="81" spans="1:6">
      <c r="A81" t="s">
        <v>1176</v>
      </c>
      <c r="B81" s="225" t="s">
        <v>1255</v>
      </c>
      <c r="C81" s="225" t="str">
        <f t="shared" si="2"/>
        <v>Angioedema</v>
      </c>
      <c r="D81" t="str">
        <f t="shared" si="3"/>
        <v>c_715</v>
      </c>
    </row>
    <row r="82" spans="1:6" ht="20">
      <c r="A82" t="s">
        <v>1176</v>
      </c>
      <c r="B82" s="225" t="s">
        <v>1256</v>
      </c>
      <c r="C82" s="225" t="str">
        <f t="shared" si="2"/>
        <v>Ankle contusion</v>
      </c>
      <c r="D82" t="str">
        <f t="shared" si="3"/>
        <v>c_104</v>
      </c>
    </row>
    <row r="83" spans="1:6" ht="20">
      <c r="A83" t="s">
        <v>1176</v>
      </c>
      <c r="B83" s="225" t="s">
        <v>1257</v>
      </c>
      <c r="C83" s="225" t="str">
        <f t="shared" si="2"/>
        <v>Ankle joint dislocation</v>
      </c>
      <c r="D83" t="str">
        <f t="shared" si="3"/>
        <v>c_102</v>
      </c>
    </row>
    <row r="84" spans="1:6" ht="20">
      <c r="A84" t="s">
        <v>1171</v>
      </c>
      <c r="B84" s="225" t="s">
        <v>1258</v>
      </c>
      <c r="C84" s="225" t="str">
        <f t="shared" si="2"/>
        <v>Ankle osteoarthritis</v>
      </c>
      <c r="D84" t="str">
        <f t="shared" si="3"/>
        <v>c_222</v>
      </c>
    </row>
    <row r="85" spans="1:6" ht="20">
      <c r="A85" t="s">
        <v>1171</v>
      </c>
      <c r="B85" s="225" t="s">
        <v>1259</v>
      </c>
      <c r="C85" s="225" t="str">
        <f t="shared" si="2"/>
        <v>Ankylosing spondylitis</v>
      </c>
      <c r="D85" t="str">
        <f t="shared" si="3"/>
        <v>c_149</v>
      </c>
    </row>
    <row r="86" spans="1:6" ht="20">
      <c r="A86" t="s">
        <v>1171</v>
      </c>
      <c r="B86" s="225" t="s">
        <v>1260</v>
      </c>
      <c r="C86" s="225" t="str">
        <f t="shared" si="2"/>
        <v>Anogenital warts</v>
      </c>
      <c r="D86" t="str">
        <f t="shared" si="3"/>
        <v>c_12,</v>
      </c>
    </row>
    <row r="87" spans="1:6" ht="20">
      <c r="A87" t="s">
        <v>1176</v>
      </c>
      <c r="B87" s="225" t="s">
        <v>1261</v>
      </c>
      <c r="C87" s="225" t="str">
        <f t="shared" si="2"/>
        <v>Anorexia nervosa</v>
      </c>
      <c r="D87" t="str">
        <f t="shared" si="3"/>
        <v xml:space="preserve">c_7, </v>
      </c>
    </row>
    <row r="88" spans="1:6" ht="20">
      <c r="A88" t="s">
        <v>1176</v>
      </c>
      <c r="B88" s="225" t="s">
        <v>1262</v>
      </c>
      <c r="C88" s="225" t="str">
        <f t="shared" si="2"/>
        <v>Antibiotic associated diarrhea</v>
      </c>
      <c r="D88" t="str">
        <f t="shared" si="3"/>
        <v>c_708</v>
      </c>
    </row>
    <row r="89" spans="1:6" ht="20">
      <c r="A89" t="s">
        <v>1171</v>
      </c>
      <c r="B89" s="225" t="s">
        <v>1263</v>
      </c>
      <c r="C89" s="225" t="str">
        <f t="shared" si="2"/>
        <v>Antiphospholipid syndrome</v>
      </c>
      <c r="D89" t="str">
        <f t="shared" si="3"/>
        <v>c_198</v>
      </c>
    </row>
    <row r="90" spans="1:6">
      <c r="A90" t="s">
        <v>1171</v>
      </c>
      <c r="B90" s="225" t="s">
        <v>1264</v>
      </c>
      <c r="C90" s="225" t="str">
        <f t="shared" si="2"/>
        <v>Anxiety disorder</v>
      </c>
      <c r="D90" t="str">
        <f t="shared" si="3"/>
        <v>c_117</v>
      </c>
    </row>
    <row r="91" spans="1:6" ht="20">
      <c r="A91" t="s">
        <v>1171</v>
      </c>
      <c r="B91" s="225" t="s">
        <v>1265</v>
      </c>
      <c r="C91" s="225" t="str">
        <f t="shared" si="2"/>
        <v>Anxiety disorder with panic attacks</v>
      </c>
      <c r="D91" t="str">
        <f t="shared" si="3"/>
        <v>c_183</v>
      </c>
    </row>
    <row r="92" spans="1:6" ht="20">
      <c r="A92" t="s">
        <v>1176</v>
      </c>
      <c r="B92" s="225" t="s">
        <v>1266</v>
      </c>
      <c r="C92" s="225" t="str">
        <f t="shared" si="2"/>
        <v>Aphthous stomatitis</v>
      </c>
      <c r="D92" t="str">
        <f t="shared" si="3"/>
        <v>c_124</v>
      </c>
    </row>
    <row r="93" spans="1:6">
      <c r="A93" t="s">
        <v>1171</v>
      </c>
      <c r="B93" s="225" t="s">
        <v>1267</v>
      </c>
      <c r="C93" s="225" t="str">
        <f t="shared" si="2"/>
        <v>Aplastic anemia</v>
      </c>
      <c r="D93" t="str">
        <f t="shared" si="3"/>
        <v>c_382</v>
      </c>
    </row>
    <row r="94" spans="1:6" ht="20">
      <c r="A94" t="s">
        <v>1176</v>
      </c>
      <c r="B94" s="225" t="s">
        <v>1268</v>
      </c>
      <c r="C94" s="225" t="str">
        <f t="shared" si="2"/>
        <v>Appendicitis</v>
      </c>
      <c r="D94" t="str">
        <f t="shared" si="3"/>
        <v>c_132</v>
      </c>
      <c r="F94" s="212"/>
    </row>
    <row r="95" spans="1:6" ht="20">
      <c r="A95" t="s">
        <v>1176</v>
      </c>
      <c r="B95" s="225" t="s">
        <v>1269</v>
      </c>
      <c r="C95" s="225" t="str">
        <f t="shared" si="2"/>
        <v>Arm contusion</v>
      </c>
      <c r="D95" t="str">
        <f t="shared" si="3"/>
        <v>c_103</v>
      </c>
    </row>
    <row r="96" spans="1:6">
      <c r="A96" t="s">
        <v>1176</v>
      </c>
      <c r="B96" s="225" t="s">
        <v>1270</v>
      </c>
      <c r="C96" s="225" t="str">
        <f t="shared" si="2"/>
        <v>Ascariasis</v>
      </c>
      <c r="D96" t="str">
        <f t="shared" si="3"/>
        <v>c_289</v>
      </c>
    </row>
    <row r="97" spans="1:6" ht="20">
      <c r="A97" t="s">
        <v>1176</v>
      </c>
      <c r="B97" s="225" t="s">
        <v>1271</v>
      </c>
      <c r="C97" s="225" t="str">
        <f t="shared" si="2"/>
        <v>Asthma</v>
      </c>
      <c r="D97" t="str">
        <f t="shared" si="3"/>
        <v xml:space="preserve">c_8, </v>
      </c>
    </row>
    <row r="98" spans="1:6" ht="30">
      <c r="A98" t="s">
        <v>1176</v>
      </c>
      <c r="B98" s="225" t="s">
        <v>1272</v>
      </c>
      <c r="C98" s="225" t="str">
        <f t="shared" si="2"/>
        <v>Asthma exacerbation</v>
      </c>
      <c r="D98" t="str">
        <f t="shared" si="3"/>
        <v>c_972</v>
      </c>
    </row>
    <row r="99" spans="1:6">
      <c r="A99" t="s">
        <v>1176</v>
      </c>
      <c r="B99" s="225" t="s">
        <v>1273</v>
      </c>
      <c r="C99" s="225" t="str">
        <f t="shared" si="2"/>
        <v>Atopic dermatitis</v>
      </c>
      <c r="D99" t="str">
        <f t="shared" si="3"/>
        <v xml:space="preserve">c_2, </v>
      </c>
    </row>
    <row r="100" spans="1:6">
      <c r="A100" t="s">
        <v>1171</v>
      </c>
      <c r="B100" s="225" t="s">
        <v>1274</v>
      </c>
      <c r="C100" s="225" t="str">
        <f t="shared" si="2"/>
        <v>Atrial fibrillation</v>
      </c>
      <c r="D100" t="str">
        <f t="shared" si="3"/>
        <v>c_48,</v>
      </c>
    </row>
    <row r="101" spans="1:6" ht="20">
      <c r="A101" t="s">
        <v>1171</v>
      </c>
      <c r="B101" s="225" t="s">
        <v>1275</v>
      </c>
      <c r="C101" s="225" t="str">
        <f t="shared" si="2"/>
        <v>Atrophic vaginitis</v>
      </c>
      <c r="D101" t="str">
        <f t="shared" si="3"/>
        <v>c_928</v>
      </c>
    </row>
    <row r="102" spans="1:6" ht="20">
      <c r="A102" t="s">
        <v>1176</v>
      </c>
      <c r="B102" s="225" t="s">
        <v>1276</v>
      </c>
      <c r="C102" s="225" t="str">
        <f t="shared" si="2"/>
        <v>Attention deficit hyperactivity disorder</v>
      </c>
      <c r="D102" t="str">
        <f t="shared" si="3"/>
        <v>c_581</v>
      </c>
    </row>
    <row r="103" spans="1:6" ht="20">
      <c r="A103" t="s">
        <v>1176</v>
      </c>
      <c r="B103" s="225" t="s">
        <v>1277</v>
      </c>
      <c r="C103" s="225" t="str">
        <f t="shared" si="2"/>
        <v>Atypical pneumonia</v>
      </c>
      <c r="D103" t="str">
        <f t="shared" si="3"/>
        <v>c_111</v>
      </c>
    </row>
    <row r="104" spans="1:6" ht="40">
      <c r="A104" t="s">
        <v>1176</v>
      </c>
      <c r="B104" s="225" t="s">
        <v>1278</v>
      </c>
      <c r="C104" s="225" t="str">
        <f t="shared" si="2"/>
        <v>Autism spectrum disorder</v>
      </c>
      <c r="D104" t="str">
        <f t="shared" si="3"/>
        <v>c_863</v>
      </c>
    </row>
    <row r="105" spans="1:6" ht="20">
      <c r="A105" t="s">
        <v>1171</v>
      </c>
      <c r="B105" s="225" t="s">
        <v>1279</v>
      </c>
      <c r="C105" s="225" t="str">
        <f t="shared" si="2"/>
        <v>Autoimmune hepatitis</v>
      </c>
      <c r="D105" t="str">
        <f t="shared" si="3"/>
        <v>c_485</v>
      </c>
    </row>
    <row r="106" spans="1:6" ht="20">
      <c r="A106" t="s">
        <v>1176</v>
      </c>
      <c r="B106" s="225" t="s">
        <v>1280</v>
      </c>
      <c r="C106" s="225" t="str">
        <f t="shared" si="2"/>
        <v>Back and pelvis contusion</v>
      </c>
      <c r="D106" t="str">
        <f t="shared" si="3"/>
        <v>c_105</v>
      </c>
    </row>
    <row r="107" spans="1:6" ht="30">
      <c r="A107" t="s">
        <v>1176</v>
      </c>
      <c r="B107" s="225" t="s">
        <v>1281</v>
      </c>
      <c r="C107" s="225" t="str">
        <f t="shared" si="2"/>
        <v>Bacterial gastroenteritis</v>
      </c>
      <c r="D107" t="str">
        <f t="shared" si="3"/>
        <v>c_107</v>
      </c>
    </row>
    <row r="108" spans="1:6" ht="20">
      <c r="A108" t="s">
        <v>1176</v>
      </c>
      <c r="B108" s="225" t="s">
        <v>1282</v>
      </c>
      <c r="C108" s="225" t="str">
        <f t="shared" si="2"/>
        <v>Bacterial meningitis</v>
      </c>
      <c r="D108" t="str">
        <f t="shared" si="3"/>
        <v>c_563</v>
      </c>
      <c r="F108" s="212"/>
    </row>
    <row r="109" spans="1:6" ht="20">
      <c r="A109" t="s">
        <v>1176</v>
      </c>
      <c r="B109" s="225" t="s">
        <v>1283</v>
      </c>
      <c r="C109" s="225" t="str">
        <f t="shared" si="2"/>
        <v>Bacterial vaginitis</v>
      </c>
      <c r="D109" t="str">
        <f t="shared" si="3"/>
        <v>c_128</v>
      </c>
    </row>
    <row r="110" spans="1:6">
      <c r="A110" t="s">
        <v>1176</v>
      </c>
      <c r="B110" s="225" t="s">
        <v>1284</v>
      </c>
      <c r="C110" s="225" t="str">
        <f t="shared" si="2"/>
        <v>Baker's cyst</v>
      </c>
      <c r="D110" t="str">
        <f t="shared" si="3"/>
        <v>c_910</v>
      </c>
    </row>
    <row r="111" spans="1:6" ht="20">
      <c r="A111" t="s">
        <v>1176</v>
      </c>
      <c r="B111" s="225" t="s">
        <v>1285</v>
      </c>
      <c r="C111" s="225" t="str">
        <f t="shared" si="2"/>
        <v>Balanoposthitis</v>
      </c>
      <c r="D111" t="str">
        <f t="shared" si="3"/>
        <v>c_134</v>
      </c>
    </row>
    <row r="112" spans="1:6" ht="20">
      <c r="A112" t="s">
        <v>1171</v>
      </c>
      <c r="B112" s="225" t="s">
        <v>1286</v>
      </c>
      <c r="C112" s="225" t="str">
        <f t="shared" si="2"/>
        <v>Bartholin's abscess</v>
      </c>
      <c r="D112" t="str">
        <f t="shared" si="3"/>
        <v>c_751</v>
      </c>
    </row>
    <row r="113" spans="1:6" ht="20">
      <c r="A113" t="s">
        <v>1171</v>
      </c>
      <c r="B113" s="225" t="s">
        <v>1287</v>
      </c>
      <c r="C113" s="225" t="str">
        <f t="shared" si="2"/>
        <v>Bartholin's cyst</v>
      </c>
      <c r="D113" t="str">
        <f t="shared" si="3"/>
        <v>c_110</v>
      </c>
    </row>
    <row r="114" spans="1:6">
      <c r="A114" t="s">
        <v>1176</v>
      </c>
      <c r="B114" s="225" t="s">
        <v>1288</v>
      </c>
      <c r="C114" s="225" t="str">
        <f t="shared" si="2"/>
        <v>Beeturia</v>
      </c>
      <c r="D114" t="str">
        <f t="shared" si="3"/>
        <v>c_120</v>
      </c>
    </row>
    <row r="115" spans="1:6" ht="20">
      <c r="A115" t="s">
        <v>1171</v>
      </c>
      <c r="B115" s="225" t="s">
        <v>1289</v>
      </c>
      <c r="C115" s="225" t="str">
        <f t="shared" si="2"/>
        <v>Behçet's disease</v>
      </c>
      <c r="D115" t="str">
        <f t="shared" si="3"/>
        <v>c_531</v>
      </c>
    </row>
    <row r="116" spans="1:6" ht="20">
      <c r="A116" t="s">
        <v>1171</v>
      </c>
      <c r="B116" s="225" t="s">
        <v>1290</v>
      </c>
      <c r="C116" s="225" t="str">
        <f t="shared" si="2"/>
        <v>Benign paroxysmal positional vertigo</v>
      </c>
      <c r="D116" t="str">
        <f t="shared" si="3"/>
        <v>c_871</v>
      </c>
    </row>
    <row r="117" spans="1:6" ht="20">
      <c r="A117" t="s">
        <v>1171</v>
      </c>
      <c r="B117" s="225" t="s">
        <v>1291</v>
      </c>
      <c r="C117" s="225" t="str">
        <f t="shared" si="2"/>
        <v>Benign prostatic hyperplasia</v>
      </c>
      <c r="D117" t="str">
        <f t="shared" si="3"/>
        <v>c_81,</v>
      </c>
    </row>
    <row r="118" spans="1:6" ht="20">
      <c r="A118" t="s">
        <v>1171</v>
      </c>
      <c r="B118" s="225" t="s">
        <v>1292</v>
      </c>
      <c r="C118" s="225" t="str">
        <f t="shared" si="2"/>
        <v>Binge eating disorder</v>
      </c>
      <c r="D118" t="str">
        <f t="shared" si="3"/>
        <v>c_132</v>
      </c>
    </row>
    <row r="119" spans="1:6">
      <c r="A119" t="s">
        <v>1171</v>
      </c>
      <c r="B119" s="225" t="s">
        <v>1293</v>
      </c>
      <c r="C119" s="225" t="str">
        <f t="shared" si="2"/>
        <v>Bipolar disorder</v>
      </c>
      <c r="D119" t="str">
        <f t="shared" si="3"/>
        <v>c_273</v>
      </c>
    </row>
    <row r="120" spans="1:6">
      <c r="A120" t="s">
        <v>1171</v>
      </c>
      <c r="B120" s="225" t="s">
        <v>1294</v>
      </c>
      <c r="C120" s="225" t="str">
        <f t="shared" si="2"/>
        <v>Bladder cancer</v>
      </c>
      <c r="D120" t="str">
        <f t="shared" si="3"/>
        <v>c_185</v>
      </c>
    </row>
    <row r="121" spans="1:6">
      <c r="A121" t="s">
        <v>1176</v>
      </c>
      <c r="B121" s="225" t="s">
        <v>1295</v>
      </c>
      <c r="C121" s="225" t="str">
        <f t="shared" si="2"/>
        <v>Blepharitis</v>
      </c>
      <c r="D121" t="str">
        <f t="shared" si="3"/>
        <v>c_769</v>
      </c>
    </row>
    <row r="122" spans="1:6" ht="20">
      <c r="A122" t="s">
        <v>1176</v>
      </c>
      <c r="B122" s="225" t="s">
        <v>1296</v>
      </c>
      <c r="C122" s="225" t="str">
        <f t="shared" si="2"/>
        <v>Bloating after certain types of food</v>
      </c>
      <c r="D122" t="str">
        <f t="shared" si="3"/>
        <v>c_124</v>
      </c>
    </row>
    <row r="123" spans="1:6" ht="30">
      <c r="A123" t="s">
        <v>1176</v>
      </c>
      <c r="B123" s="225" t="s">
        <v>1297</v>
      </c>
      <c r="C123" s="225" t="str">
        <f t="shared" si="2"/>
        <v>Blunt abdominal trauma</v>
      </c>
      <c r="D123" t="str">
        <f t="shared" si="3"/>
        <v>c_109</v>
      </c>
    </row>
    <row r="124" spans="1:6" ht="20">
      <c r="A124" t="s">
        <v>1176</v>
      </c>
      <c r="B124" s="225" t="s">
        <v>1298</v>
      </c>
      <c r="C124" s="225" t="str">
        <f t="shared" si="2"/>
        <v>Bone neoplasm</v>
      </c>
      <c r="D124" t="str">
        <f t="shared" si="3"/>
        <v>c_118</v>
      </c>
    </row>
    <row r="125" spans="1:6">
      <c r="A125" t="s">
        <v>1171</v>
      </c>
      <c r="B125" s="225" t="s">
        <v>1299</v>
      </c>
      <c r="C125" s="225" t="str">
        <f t="shared" si="2"/>
        <v>Botulism</v>
      </c>
      <c r="D125" t="str">
        <f t="shared" si="3"/>
        <v>c_432</v>
      </c>
    </row>
    <row r="126" spans="1:6" ht="20">
      <c r="A126" t="s">
        <v>1171</v>
      </c>
      <c r="B126" s="225" t="s">
        <v>1300</v>
      </c>
      <c r="C126" s="225" t="str">
        <f t="shared" si="2"/>
        <v>Brain abscess</v>
      </c>
      <c r="D126" t="str">
        <f t="shared" si="3"/>
        <v>c_680</v>
      </c>
    </row>
    <row r="127" spans="1:6" ht="20">
      <c r="A127" t="s">
        <v>1171</v>
      </c>
      <c r="B127" s="225" t="s">
        <v>1301</v>
      </c>
      <c r="C127" s="225" t="str">
        <f t="shared" si="2"/>
        <v>Brain tumour</v>
      </c>
      <c r="D127" t="str">
        <f t="shared" si="3"/>
        <v>c_333</v>
      </c>
    </row>
    <row r="128" spans="1:6" ht="20">
      <c r="A128" t="s">
        <v>1176</v>
      </c>
      <c r="B128" s="225" t="s">
        <v>1302</v>
      </c>
      <c r="C128" s="225" t="str">
        <f t="shared" si="2"/>
        <v>Braincase fracture</v>
      </c>
      <c r="D128" t="str">
        <f t="shared" si="3"/>
        <v>c_101</v>
      </c>
      <c r="E128" t="s">
        <v>302</v>
      </c>
      <c r="F128" s="238" t="s">
        <v>531</v>
      </c>
    </row>
    <row r="129" spans="1:6" ht="30">
      <c r="A129" t="s">
        <v>1176</v>
      </c>
      <c r="B129" s="225" t="s">
        <v>1303</v>
      </c>
      <c r="C129" s="225" t="str">
        <f t="shared" si="2"/>
        <v>Breast asymmetry in adolescence</v>
      </c>
      <c r="D129" t="str">
        <f t="shared" si="3"/>
        <v>c_112</v>
      </c>
    </row>
    <row r="130" spans="1:6">
      <c r="A130" t="s">
        <v>1171</v>
      </c>
      <c r="B130" s="225" t="s">
        <v>1304</v>
      </c>
      <c r="C130" s="225" t="str">
        <f t="shared" ref="C130:C193" si="4">LEFT(B130,             (  FIND("(",B130)-2 )    )</f>
        <v>Breast cancer</v>
      </c>
      <c r="D130" t="str">
        <f t="shared" ref="D130:D193" si="5">MID(B130,             (  FIND("(",B130)+1 ),           5           )</f>
        <v>c_93,</v>
      </c>
    </row>
    <row r="131" spans="1:6">
      <c r="A131" t="s">
        <v>1171</v>
      </c>
      <c r="B131" s="225" t="s">
        <v>1305</v>
      </c>
      <c r="C131" s="225" t="str">
        <f t="shared" si="4"/>
        <v>Brucellosis</v>
      </c>
      <c r="D131" t="str">
        <f t="shared" si="5"/>
        <v>c_235</v>
      </c>
    </row>
    <row r="132" spans="1:6">
      <c r="A132" t="s">
        <v>1176</v>
      </c>
      <c r="B132" s="225" t="s">
        <v>1306</v>
      </c>
      <c r="C132" s="225" t="str">
        <f t="shared" si="4"/>
        <v>Bruxism</v>
      </c>
      <c r="D132" t="str">
        <f t="shared" si="5"/>
        <v>c_999</v>
      </c>
    </row>
    <row r="133" spans="1:6" ht="20">
      <c r="A133" t="s">
        <v>1171</v>
      </c>
      <c r="B133" s="225" t="s">
        <v>1307</v>
      </c>
      <c r="C133" s="225" t="str">
        <f t="shared" si="4"/>
        <v>Budd-Chiari syndrome</v>
      </c>
      <c r="D133" t="str">
        <f t="shared" si="5"/>
        <v>c_524</v>
      </c>
    </row>
    <row r="134" spans="1:6" ht="20">
      <c r="A134" t="s">
        <v>1176</v>
      </c>
      <c r="B134" s="225" t="s">
        <v>1308</v>
      </c>
      <c r="C134" s="225" t="str">
        <f t="shared" si="4"/>
        <v>Bulimia nervosa</v>
      </c>
      <c r="D134" t="str">
        <f t="shared" si="5"/>
        <v>c_14,</v>
      </c>
    </row>
    <row r="135" spans="1:6" ht="30">
      <c r="A135" t="s">
        <v>1176</v>
      </c>
      <c r="B135" s="225" t="s">
        <v>1309</v>
      </c>
      <c r="C135" s="225" t="str">
        <f t="shared" si="4"/>
        <v>Burn</v>
      </c>
      <c r="D135" t="str">
        <f t="shared" si="5"/>
        <v>c_845</v>
      </c>
    </row>
    <row r="136" spans="1:6">
      <c r="A136" t="s">
        <v>1171</v>
      </c>
      <c r="B136" s="225" t="s">
        <v>1310</v>
      </c>
      <c r="C136" s="225" t="str">
        <f t="shared" si="4"/>
        <v>Bursitis</v>
      </c>
      <c r="D136" t="str">
        <f t="shared" si="5"/>
        <v>c_712</v>
      </c>
    </row>
    <row r="137" spans="1:6" ht="20">
      <c r="A137" t="s">
        <v>1176</v>
      </c>
      <c r="B137" s="225" t="s">
        <v>1311</v>
      </c>
      <c r="C137" s="225" t="str">
        <f t="shared" si="4"/>
        <v>COVID-19</v>
      </c>
      <c r="D137" t="str">
        <f t="shared" si="5"/>
        <v>c_110</v>
      </c>
    </row>
    <row r="138" spans="1:6" ht="30">
      <c r="A138" t="s">
        <v>1176</v>
      </c>
      <c r="B138" s="225" t="s">
        <v>1312</v>
      </c>
      <c r="C138" s="225" t="str">
        <f t="shared" si="4"/>
        <v>Carbon monoxide poisoning</v>
      </c>
      <c r="D138" t="str">
        <f t="shared" si="5"/>
        <v>c_161</v>
      </c>
    </row>
    <row r="139" spans="1:6" ht="20">
      <c r="A139" t="s">
        <v>1171</v>
      </c>
      <c r="B139" s="225" t="s">
        <v>1313</v>
      </c>
      <c r="C139" s="225" t="str">
        <f t="shared" si="4"/>
        <v>Carcinoid syndrome</v>
      </c>
      <c r="D139" t="str">
        <f t="shared" si="5"/>
        <v>c_415</v>
      </c>
    </row>
    <row r="140" spans="1:6" ht="20">
      <c r="A140" t="s">
        <v>1171</v>
      </c>
      <c r="B140" s="225" t="s">
        <v>1314</v>
      </c>
      <c r="C140" s="225" t="str">
        <f t="shared" si="4"/>
        <v>Cardiac syncope</v>
      </c>
      <c r="D140" t="str">
        <f t="shared" si="5"/>
        <v>c_121</v>
      </c>
    </row>
    <row r="141" spans="1:6" ht="20">
      <c r="A141" t="s">
        <v>1176</v>
      </c>
      <c r="B141" s="225" t="s">
        <v>1315</v>
      </c>
      <c r="C141" s="225" t="str">
        <f t="shared" si="4"/>
        <v>Cardiac tamponade</v>
      </c>
      <c r="D141" t="str">
        <f t="shared" si="5"/>
        <v>c_649</v>
      </c>
      <c r="F141" s="212"/>
    </row>
    <row r="142" spans="1:6" ht="20">
      <c r="A142" t="s">
        <v>1171</v>
      </c>
      <c r="B142" s="225" t="s">
        <v>1316</v>
      </c>
      <c r="C142" s="225" t="str">
        <f t="shared" si="4"/>
        <v>Cardiogenic shock</v>
      </c>
      <c r="D142" t="str">
        <f t="shared" si="5"/>
        <v>c_677</v>
      </c>
    </row>
    <row r="143" spans="1:6" ht="20">
      <c r="A143" t="s">
        <v>1171</v>
      </c>
      <c r="B143" s="225" t="s">
        <v>1317</v>
      </c>
      <c r="C143" s="225" t="str">
        <f t="shared" si="4"/>
        <v>Carotid artery dissection</v>
      </c>
      <c r="D143" t="str">
        <f t="shared" si="5"/>
        <v>c_381</v>
      </c>
      <c r="F143" s="212"/>
    </row>
    <row r="144" spans="1:6" ht="20">
      <c r="A144" t="s">
        <v>1171</v>
      </c>
      <c r="B144" s="225" t="s">
        <v>1318</v>
      </c>
      <c r="C144" s="225" t="str">
        <f t="shared" si="4"/>
        <v>Carpal tunnel syndrome</v>
      </c>
      <c r="D144" t="str">
        <f t="shared" si="5"/>
        <v>c_212</v>
      </c>
      <c r="F144" s="212"/>
    </row>
    <row r="145" spans="1:6" ht="20">
      <c r="A145" t="s">
        <v>1176</v>
      </c>
      <c r="B145" s="225" t="s">
        <v>1319</v>
      </c>
      <c r="C145" s="225" t="str">
        <f t="shared" si="4"/>
        <v>Cat-scratch disease</v>
      </c>
      <c r="D145" t="str">
        <f t="shared" si="5"/>
        <v>c_242</v>
      </c>
      <c r="E145" t="s">
        <v>302</v>
      </c>
      <c r="F145" s="238" t="s">
        <v>531</v>
      </c>
    </row>
    <row r="146" spans="1:6">
      <c r="A146" t="s">
        <v>1171</v>
      </c>
      <c r="B146" s="225" t="s">
        <v>1320</v>
      </c>
      <c r="C146" s="225" t="str">
        <f t="shared" si="4"/>
        <v>Cataract</v>
      </c>
      <c r="D146" t="str">
        <f t="shared" si="5"/>
        <v>c_176</v>
      </c>
      <c r="F146" s="212"/>
    </row>
    <row r="147" spans="1:6" ht="20">
      <c r="A147" t="s">
        <v>1171</v>
      </c>
      <c r="B147" s="225" t="s">
        <v>1321</v>
      </c>
      <c r="C147" s="225" t="str">
        <f t="shared" si="4"/>
        <v>Cauda equina syndrome</v>
      </c>
      <c r="D147" t="str">
        <f t="shared" si="5"/>
        <v>c_112</v>
      </c>
    </row>
    <row r="148" spans="1:6" ht="20">
      <c r="A148" t="s">
        <v>1176</v>
      </c>
      <c r="B148" s="225" t="s">
        <v>1322</v>
      </c>
      <c r="C148" s="225" t="str">
        <f t="shared" si="4"/>
        <v>Cavernous sinus thrombosis</v>
      </c>
      <c r="D148" t="str">
        <f t="shared" si="5"/>
        <v>c_614</v>
      </c>
    </row>
    <row r="149" spans="1:6">
      <c r="A149" t="s">
        <v>1176</v>
      </c>
      <c r="B149" s="225" t="s">
        <v>1323</v>
      </c>
      <c r="C149" s="225" t="str">
        <f t="shared" si="4"/>
        <v>Celiac disease</v>
      </c>
      <c r="D149" t="str">
        <f t="shared" si="5"/>
        <v>c_15,</v>
      </c>
    </row>
    <row r="150" spans="1:6" ht="20">
      <c r="A150" t="s">
        <v>1171</v>
      </c>
      <c r="B150" s="225" t="s">
        <v>1324</v>
      </c>
      <c r="C150" s="225" t="str">
        <f t="shared" si="4"/>
        <v>Cerebellar stroke</v>
      </c>
      <c r="D150" t="str">
        <f t="shared" si="5"/>
        <v>c_379</v>
      </c>
    </row>
    <row r="151" spans="1:6" ht="20">
      <c r="A151" t="s">
        <v>1171</v>
      </c>
      <c r="B151" s="225" t="s">
        <v>1325</v>
      </c>
      <c r="C151" s="225" t="str">
        <f t="shared" si="4"/>
        <v>Cerebellopontine angle syndrome</v>
      </c>
      <c r="D151" t="str">
        <f t="shared" si="5"/>
        <v>c_471</v>
      </c>
    </row>
    <row r="152" spans="1:6" ht="30">
      <c r="A152" t="s">
        <v>1171</v>
      </c>
      <c r="B152" s="225" t="s">
        <v>1326</v>
      </c>
      <c r="C152" s="225" t="str">
        <f t="shared" si="4"/>
        <v>Cervical acceleration-deceleration syndrome</v>
      </c>
      <c r="D152" t="str">
        <f t="shared" si="5"/>
        <v>c_899</v>
      </c>
    </row>
    <row r="153" spans="1:6">
      <c r="A153" t="s">
        <v>1171</v>
      </c>
      <c r="B153" s="225" t="s">
        <v>1327</v>
      </c>
      <c r="C153" s="225" t="str">
        <f t="shared" si="4"/>
        <v>Cervical cancer</v>
      </c>
      <c r="D153" t="str">
        <f t="shared" si="5"/>
        <v>c_96,</v>
      </c>
    </row>
    <row r="154" spans="1:6" ht="30">
      <c r="A154" t="s">
        <v>1171</v>
      </c>
      <c r="B154" s="225" t="s">
        <v>1328</v>
      </c>
      <c r="C154" s="225" t="str">
        <f t="shared" si="4"/>
        <v>Cervical radiculopathy</v>
      </c>
      <c r="D154" t="str">
        <f t="shared" si="5"/>
        <v>c_110</v>
      </c>
    </row>
    <row r="155" spans="1:6" ht="20">
      <c r="A155" t="s">
        <v>1176</v>
      </c>
      <c r="B155" s="225" t="s">
        <v>1329</v>
      </c>
      <c r="C155" s="225" t="str">
        <f t="shared" si="4"/>
        <v>Cervical strain</v>
      </c>
      <c r="D155" t="str">
        <f t="shared" si="5"/>
        <v>c_975</v>
      </c>
    </row>
    <row r="156" spans="1:6" ht="30">
      <c r="A156" t="s">
        <v>1171</v>
      </c>
      <c r="B156" s="225" t="s">
        <v>1330</v>
      </c>
      <c r="C156" s="225" t="str">
        <f t="shared" si="4"/>
        <v>Cervical vertebra fracture</v>
      </c>
      <c r="D156" t="str">
        <f t="shared" si="5"/>
        <v>c_102</v>
      </c>
    </row>
    <row r="157" spans="1:6">
      <c r="A157" t="s">
        <v>1171</v>
      </c>
      <c r="B157" s="225" t="s">
        <v>1331</v>
      </c>
      <c r="C157" s="225" t="str">
        <f t="shared" si="4"/>
        <v>Cervicitis</v>
      </c>
      <c r="D157" t="str">
        <f t="shared" si="5"/>
        <v>c_129</v>
      </c>
    </row>
    <row r="158" spans="1:6">
      <c r="A158" t="s">
        <v>1176</v>
      </c>
      <c r="B158" s="225" t="s">
        <v>1332</v>
      </c>
      <c r="C158" s="225" t="str">
        <f t="shared" si="4"/>
        <v>Chalazion</v>
      </c>
      <c r="D158" t="str">
        <f t="shared" si="5"/>
        <v>c_171</v>
      </c>
    </row>
    <row r="159" spans="1:6" ht="30">
      <c r="A159" t="s">
        <v>1171</v>
      </c>
      <c r="B159" s="225" t="s">
        <v>1333</v>
      </c>
      <c r="C159" s="225" t="str">
        <f t="shared" si="4"/>
        <v>Chest pain, unspecified</v>
      </c>
      <c r="D159" t="str">
        <f t="shared" si="5"/>
        <v>c_976</v>
      </c>
    </row>
    <row r="160" spans="1:6">
      <c r="A160" t="s">
        <v>1176</v>
      </c>
      <c r="B160" s="225" t="s">
        <v>1334</v>
      </c>
      <c r="C160" s="225" t="str">
        <f t="shared" si="4"/>
        <v>Chickenpox</v>
      </c>
      <c r="D160" t="str">
        <f t="shared" si="5"/>
        <v>c_68,</v>
      </c>
    </row>
    <row r="161" spans="1:4" ht="20">
      <c r="A161" t="s">
        <v>1171</v>
      </c>
      <c r="B161" s="225" t="s">
        <v>1335</v>
      </c>
      <c r="C161" s="225" t="str">
        <f t="shared" si="4"/>
        <v>Chikungunya virus infection</v>
      </c>
      <c r="D161" t="str">
        <f t="shared" si="5"/>
        <v>c_902</v>
      </c>
    </row>
    <row r="162" spans="1:4" ht="20">
      <c r="A162" t="s">
        <v>1171</v>
      </c>
      <c r="B162" s="225" t="s">
        <v>1336</v>
      </c>
      <c r="C162" s="225" t="str">
        <f t="shared" si="4"/>
        <v>Chlamydial genitourinary infection</v>
      </c>
      <c r="D162" t="str">
        <f t="shared" si="5"/>
        <v>c_110</v>
      </c>
    </row>
    <row r="163" spans="1:4">
      <c r="A163" t="s">
        <v>1176</v>
      </c>
      <c r="B163" s="225" t="s">
        <v>1337</v>
      </c>
      <c r="C163" s="225" t="str">
        <f t="shared" si="4"/>
        <v>Cholecystitis</v>
      </c>
      <c r="D163" t="str">
        <f t="shared" si="5"/>
        <v>c_215</v>
      </c>
    </row>
    <row r="164" spans="1:4" ht="20">
      <c r="A164" t="s">
        <v>1171</v>
      </c>
      <c r="B164" s="225" t="s">
        <v>1338</v>
      </c>
      <c r="C164" s="225" t="str">
        <f t="shared" si="4"/>
        <v>Cholecystolithiasis</v>
      </c>
      <c r="D164" t="str">
        <f t="shared" si="5"/>
        <v>c_38,</v>
      </c>
    </row>
    <row r="165" spans="1:4" ht="20">
      <c r="A165" t="s">
        <v>1176</v>
      </c>
      <c r="B165" s="225" t="s">
        <v>1339</v>
      </c>
      <c r="C165" s="225" t="str">
        <f t="shared" si="4"/>
        <v>Choledocholithiasis</v>
      </c>
      <c r="D165" t="str">
        <f t="shared" si="5"/>
        <v>c_952</v>
      </c>
    </row>
    <row r="166" spans="1:4">
      <c r="A166" t="s">
        <v>1171</v>
      </c>
      <c r="B166" s="225" t="s">
        <v>1340</v>
      </c>
      <c r="C166" s="225" t="str">
        <f t="shared" si="4"/>
        <v>Cholera</v>
      </c>
      <c r="D166" t="str">
        <f t="shared" si="5"/>
        <v>c_254</v>
      </c>
    </row>
    <row r="167" spans="1:4" ht="20">
      <c r="A167" t="s">
        <v>1171</v>
      </c>
      <c r="B167" s="225" t="s">
        <v>1341</v>
      </c>
      <c r="C167" s="225" t="str">
        <f t="shared" si="4"/>
        <v>Cholestasis of pregnancy</v>
      </c>
      <c r="D167" t="str">
        <f t="shared" si="5"/>
        <v>c_107</v>
      </c>
    </row>
    <row r="168" spans="1:4" ht="20">
      <c r="A168" t="s">
        <v>1176</v>
      </c>
      <c r="B168" s="225" t="s">
        <v>1342</v>
      </c>
      <c r="C168" s="225" t="str">
        <f t="shared" si="4"/>
        <v>Cholesteatoma</v>
      </c>
      <c r="D168" t="str">
        <f t="shared" si="5"/>
        <v>c_132</v>
      </c>
    </row>
    <row r="169" spans="1:4" ht="20">
      <c r="A169" t="s">
        <v>1171</v>
      </c>
      <c r="B169" s="225" t="s">
        <v>1343</v>
      </c>
      <c r="C169" s="225" t="str">
        <f t="shared" si="4"/>
        <v>Chronic cannabinoid use</v>
      </c>
      <c r="D169" t="str">
        <f t="shared" si="5"/>
        <v>c_282</v>
      </c>
    </row>
    <row r="170" spans="1:4" ht="20">
      <c r="A170" t="s">
        <v>1176</v>
      </c>
      <c r="B170" s="225" t="s">
        <v>1344</v>
      </c>
      <c r="C170" s="225" t="str">
        <f t="shared" si="4"/>
        <v>Chronic constipation</v>
      </c>
      <c r="D170" t="str">
        <f t="shared" si="5"/>
        <v>c_674</v>
      </c>
    </row>
    <row r="171" spans="1:4" ht="30">
      <c r="A171" t="s">
        <v>1176</v>
      </c>
      <c r="B171" s="225" t="s">
        <v>1345</v>
      </c>
      <c r="C171" s="225" t="str">
        <f t="shared" si="4"/>
        <v>Chronic fatigue syndrome</v>
      </c>
      <c r="D171" t="str">
        <f t="shared" si="5"/>
        <v>c_668</v>
      </c>
    </row>
    <row r="172" spans="1:4" ht="20">
      <c r="A172" t="s">
        <v>1171</v>
      </c>
      <c r="B172" s="225" t="s">
        <v>1346</v>
      </c>
      <c r="C172" s="225" t="str">
        <f t="shared" si="4"/>
        <v>Chronic heart failure</v>
      </c>
      <c r="D172" t="str">
        <f t="shared" si="5"/>
        <v>c_100</v>
      </c>
    </row>
    <row r="173" spans="1:4" ht="20">
      <c r="A173" t="s">
        <v>1171</v>
      </c>
      <c r="B173" s="225" t="s">
        <v>1347</v>
      </c>
      <c r="C173" s="225" t="str">
        <f t="shared" si="4"/>
        <v>Chronic heart failure exacerbation</v>
      </c>
      <c r="D173" t="str">
        <f t="shared" si="5"/>
        <v>c_129</v>
      </c>
    </row>
    <row r="174" spans="1:4" ht="20">
      <c r="A174" t="s">
        <v>1171</v>
      </c>
      <c r="B174" s="225" t="s">
        <v>1348</v>
      </c>
      <c r="C174" s="225" t="str">
        <f t="shared" si="4"/>
        <v>Chronic intestinal ischemia</v>
      </c>
      <c r="D174" t="str">
        <f t="shared" si="5"/>
        <v>c_494</v>
      </c>
    </row>
    <row r="175" spans="1:4" ht="20">
      <c r="A175" t="s">
        <v>1171</v>
      </c>
      <c r="B175" s="225" t="s">
        <v>1349</v>
      </c>
      <c r="C175" s="225" t="str">
        <f t="shared" si="4"/>
        <v>Chronic kidney disease</v>
      </c>
      <c r="D175" t="str">
        <f t="shared" si="5"/>
        <v>c_180</v>
      </c>
    </row>
    <row r="176" spans="1:4" ht="20">
      <c r="A176" t="s">
        <v>1171</v>
      </c>
      <c r="B176" s="225" t="s">
        <v>1350</v>
      </c>
      <c r="C176" s="225" t="str">
        <f t="shared" si="4"/>
        <v>Chronic lymphocytic leukemia</v>
      </c>
      <c r="D176" t="str">
        <f t="shared" si="5"/>
        <v>c_82,</v>
      </c>
    </row>
    <row r="177" spans="1:6" ht="20">
      <c r="A177" t="s">
        <v>1171</v>
      </c>
      <c r="B177" s="225" t="s">
        <v>1351</v>
      </c>
      <c r="C177" s="225" t="str">
        <f t="shared" si="4"/>
        <v>Chronic myelogenous leukemia</v>
      </c>
      <c r="D177" t="str">
        <f t="shared" si="5"/>
        <v>c_83,</v>
      </c>
    </row>
    <row r="178" spans="1:6" ht="30">
      <c r="A178" t="s">
        <v>1171</v>
      </c>
      <c r="B178" s="225" t="s">
        <v>1352</v>
      </c>
      <c r="C178" s="225" t="str">
        <f t="shared" si="4"/>
        <v>Chronic obstructive pulmonary disease</v>
      </c>
      <c r="D178" t="str">
        <f t="shared" si="5"/>
        <v>c_76,</v>
      </c>
    </row>
    <row r="179" spans="1:6" ht="30">
      <c r="A179" t="s">
        <v>1171</v>
      </c>
      <c r="B179" s="225" t="s">
        <v>1353</v>
      </c>
      <c r="C179" s="225" t="str">
        <f t="shared" si="4"/>
        <v>Chronic obstructive pulmonary disease exacerbation</v>
      </c>
      <c r="D179" t="str">
        <f t="shared" si="5"/>
        <v>c_973</v>
      </c>
    </row>
    <row r="180" spans="1:6" ht="20">
      <c r="A180" t="s">
        <v>1171</v>
      </c>
      <c r="B180" s="225" t="s">
        <v>1354</v>
      </c>
      <c r="C180" s="225" t="str">
        <f t="shared" si="4"/>
        <v>Chronic pancreatitis</v>
      </c>
      <c r="D180" t="str">
        <f t="shared" si="5"/>
        <v>c_86,</v>
      </c>
    </row>
    <row r="181" spans="1:6" ht="30">
      <c r="A181" t="s">
        <v>1176</v>
      </c>
      <c r="B181" s="225" t="s">
        <v>1355</v>
      </c>
      <c r="C181" s="225" t="str">
        <f t="shared" si="4"/>
        <v>Chronic sinusitis</v>
      </c>
      <c r="D181" t="str">
        <f t="shared" si="5"/>
        <v>c_269</v>
      </c>
    </row>
    <row r="182" spans="1:6" ht="20">
      <c r="A182" t="s">
        <v>1176</v>
      </c>
      <c r="B182" s="225" t="s">
        <v>1356</v>
      </c>
      <c r="C182" s="225" t="str">
        <f t="shared" si="4"/>
        <v>Chronic tonsillitis</v>
      </c>
      <c r="D182" t="str">
        <f t="shared" si="5"/>
        <v>c_669</v>
      </c>
    </row>
    <row r="183" spans="1:6" ht="20">
      <c r="A183" t="s">
        <v>1176</v>
      </c>
      <c r="B183" s="225" t="s">
        <v>1357</v>
      </c>
      <c r="C183" s="225" t="str">
        <f t="shared" si="4"/>
        <v>Chronic urticaria</v>
      </c>
      <c r="D183" t="str">
        <f t="shared" si="5"/>
        <v>c_111</v>
      </c>
    </row>
    <row r="184" spans="1:6" ht="20">
      <c r="A184" t="s">
        <v>1171</v>
      </c>
      <c r="B184" s="225" t="s">
        <v>1358</v>
      </c>
      <c r="C184" s="225" t="str">
        <f t="shared" si="4"/>
        <v>Chronic venous insufficiency</v>
      </c>
      <c r="D184" t="str">
        <f t="shared" si="5"/>
        <v>c_84,</v>
      </c>
    </row>
    <row r="185" spans="1:6" ht="20">
      <c r="A185" t="s">
        <v>1171</v>
      </c>
      <c r="B185" s="225" t="s">
        <v>1359</v>
      </c>
      <c r="C185" s="225" t="str">
        <f t="shared" si="4"/>
        <v>Churg-Strauss syndrome</v>
      </c>
      <c r="D185" t="str">
        <f t="shared" si="5"/>
        <v>c_267</v>
      </c>
    </row>
    <row r="186" spans="1:6" ht="20">
      <c r="A186" t="s">
        <v>1171</v>
      </c>
      <c r="B186" s="225" t="s">
        <v>1360</v>
      </c>
      <c r="C186" s="225" t="str">
        <f t="shared" si="4"/>
        <v>Cirrhosis of the liver</v>
      </c>
      <c r="D186" t="str">
        <f t="shared" si="5"/>
        <v>c_503</v>
      </c>
    </row>
    <row r="187" spans="1:6" ht="20">
      <c r="A187" t="s">
        <v>1176</v>
      </c>
      <c r="B187" s="225" t="s">
        <v>1361</v>
      </c>
      <c r="C187" s="225" t="str">
        <f t="shared" si="4"/>
        <v>Clavicle fracture</v>
      </c>
      <c r="D187" t="str">
        <f t="shared" si="5"/>
        <v>c_105</v>
      </c>
    </row>
    <row r="188" spans="1:6" ht="30">
      <c r="A188" t="s">
        <v>1171</v>
      </c>
      <c r="B188" s="225" t="s">
        <v>1362</v>
      </c>
      <c r="C188" s="225" t="str">
        <f t="shared" si="4"/>
        <v>Clostridium difficile-associated disease</v>
      </c>
      <c r="D188" t="str">
        <f t="shared" si="5"/>
        <v>c_704</v>
      </c>
    </row>
    <row r="189" spans="1:6" ht="20">
      <c r="A189" t="s">
        <v>1176</v>
      </c>
      <c r="B189" s="225" t="s">
        <v>1363</v>
      </c>
      <c r="C189" s="225" t="str">
        <f t="shared" si="4"/>
        <v>Cluster headaches</v>
      </c>
      <c r="D189" t="str">
        <f t="shared" si="5"/>
        <v>c_39,</v>
      </c>
      <c r="F189" s="212"/>
    </row>
    <row r="190" spans="1:6">
      <c r="A190" t="s">
        <v>1171</v>
      </c>
      <c r="B190" s="225" t="s">
        <v>1364</v>
      </c>
      <c r="C190" s="225" t="str">
        <f t="shared" si="4"/>
        <v>Cold urticaria</v>
      </c>
      <c r="D190" t="str">
        <f t="shared" si="5"/>
        <v>c_837</v>
      </c>
    </row>
    <row r="191" spans="1:6" ht="20">
      <c r="A191" t="s">
        <v>1171</v>
      </c>
      <c r="B191" s="225" t="s">
        <v>1365</v>
      </c>
      <c r="C191" s="225" t="str">
        <f t="shared" si="4"/>
        <v>Colon cancer</v>
      </c>
      <c r="D191" t="str">
        <f t="shared" si="5"/>
        <v>c_90,</v>
      </c>
    </row>
    <row r="192" spans="1:6">
      <c r="A192" t="s">
        <v>1176</v>
      </c>
      <c r="B192" s="225" t="s">
        <v>1366</v>
      </c>
      <c r="C192" s="225" t="str">
        <f t="shared" si="4"/>
        <v>Common cold</v>
      </c>
      <c r="D192" t="str">
        <f t="shared" si="5"/>
        <v>c_87,</v>
      </c>
    </row>
    <row r="193" spans="1:4" ht="20">
      <c r="A193" t="s">
        <v>1171</v>
      </c>
      <c r="B193" s="225" t="s">
        <v>1367</v>
      </c>
      <c r="C193" s="225" t="str">
        <f t="shared" si="4"/>
        <v>Complicated ovarian cyst</v>
      </c>
      <c r="D193" t="str">
        <f t="shared" si="5"/>
        <v>c_126</v>
      </c>
    </row>
    <row r="194" spans="1:4">
      <c r="A194" t="s">
        <v>1176</v>
      </c>
      <c r="B194" s="225" t="s">
        <v>1368</v>
      </c>
      <c r="C194" s="225" t="str">
        <f t="shared" ref="C194:C257" si="6">LEFT(B194,             (  FIND("(",B194)-2 )    )</f>
        <v>Concussion</v>
      </c>
      <c r="D194" t="str">
        <f t="shared" ref="D194:D257" si="7">MID(B194,             (  FIND("(",B194)+1 ),           5           )</f>
        <v>c_672</v>
      </c>
    </row>
    <row r="195" spans="1:4" ht="20">
      <c r="A195" t="s">
        <v>1176</v>
      </c>
      <c r="B195" s="225" t="s">
        <v>1369</v>
      </c>
      <c r="C195" s="225" t="str">
        <f t="shared" si="6"/>
        <v>Conduct disorder</v>
      </c>
      <c r="D195" t="str">
        <f t="shared" si="7"/>
        <v>c_117</v>
      </c>
    </row>
    <row r="196" spans="1:4" ht="30">
      <c r="A196" t="s">
        <v>1176</v>
      </c>
      <c r="B196" s="225" t="s">
        <v>1370</v>
      </c>
      <c r="C196" s="225" t="str">
        <f t="shared" si="6"/>
        <v>Conjunctivitis</v>
      </c>
      <c r="D196" t="str">
        <f t="shared" si="7"/>
        <v>c_172</v>
      </c>
    </row>
    <row r="197" spans="1:4" ht="20">
      <c r="A197" t="s">
        <v>1171</v>
      </c>
      <c r="B197" s="225" t="s">
        <v>1371</v>
      </c>
      <c r="C197" s="225" t="str">
        <f t="shared" si="6"/>
        <v>Conn's syndrome</v>
      </c>
      <c r="D197" t="str">
        <f t="shared" si="7"/>
        <v>c_449</v>
      </c>
    </row>
    <row r="198" spans="1:4" ht="20">
      <c r="A198" t="s">
        <v>1171</v>
      </c>
      <c r="B198" s="225" t="s">
        <v>1372</v>
      </c>
      <c r="C198" s="225" t="str">
        <f t="shared" si="6"/>
        <v>Constipation, unspecified</v>
      </c>
      <c r="D198" t="str">
        <f t="shared" si="7"/>
        <v>c_124</v>
      </c>
    </row>
    <row r="199" spans="1:4" ht="20">
      <c r="A199" t="s">
        <v>1176</v>
      </c>
      <c r="B199" s="225" t="s">
        <v>1373</v>
      </c>
      <c r="C199" s="225" t="str">
        <f t="shared" si="6"/>
        <v>Contact dermatitis</v>
      </c>
      <c r="D199" t="str">
        <f t="shared" si="7"/>
        <v>c_670</v>
      </c>
    </row>
    <row r="200" spans="1:4" ht="20">
      <c r="A200" t="s">
        <v>1176</v>
      </c>
      <c r="B200" s="225" t="s">
        <v>1374</v>
      </c>
      <c r="C200" s="225" t="str">
        <f t="shared" si="6"/>
        <v>Corneal abrasion</v>
      </c>
      <c r="D200" t="str">
        <f t="shared" si="7"/>
        <v>c_174</v>
      </c>
    </row>
    <row r="201" spans="1:4" ht="20">
      <c r="A201" t="s">
        <v>1171</v>
      </c>
      <c r="B201" s="225" t="s">
        <v>1375</v>
      </c>
      <c r="C201" s="225" t="str">
        <f t="shared" si="6"/>
        <v>Corneal ulceration</v>
      </c>
      <c r="D201" t="str">
        <f t="shared" si="7"/>
        <v>c_175</v>
      </c>
    </row>
    <row r="202" spans="1:4" ht="20">
      <c r="A202" t="s">
        <v>1176</v>
      </c>
      <c r="B202" s="225" t="s">
        <v>1376</v>
      </c>
      <c r="C202" s="225" t="str">
        <f t="shared" si="6"/>
        <v>Corns and callosities</v>
      </c>
      <c r="D202" t="str">
        <f t="shared" si="7"/>
        <v>c_847</v>
      </c>
    </row>
    <row r="203" spans="1:4" ht="20">
      <c r="A203" t="s">
        <v>1176</v>
      </c>
      <c r="B203" s="225" t="s">
        <v>1377</v>
      </c>
      <c r="C203" s="225" t="str">
        <f t="shared" si="6"/>
        <v>Costochondritis</v>
      </c>
      <c r="D203" t="str">
        <f t="shared" si="7"/>
        <v>c_746</v>
      </c>
    </row>
    <row r="204" spans="1:4" ht="20">
      <c r="A204" t="s">
        <v>1171</v>
      </c>
      <c r="B204" s="225" t="s">
        <v>1378</v>
      </c>
      <c r="C204" s="225" t="str">
        <f t="shared" si="6"/>
        <v>Cough, unspecified</v>
      </c>
      <c r="D204" t="str">
        <f t="shared" si="7"/>
        <v>c_971</v>
      </c>
    </row>
    <row r="205" spans="1:4">
      <c r="A205" t="s">
        <v>1176</v>
      </c>
      <c r="B205" s="225" t="s">
        <v>1379</v>
      </c>
      <c r="C205" s="225" t="str">
        <f t="shared" si="6"/>
        <v>Crohn's disease</v>
      </c>
      <c r="D205" t="str">
        <f t="shared" si="7"/>
        <v>c_17,</v>
      </c>
    </row>
    <row r="206" spans="1:4" ht="30">
      <c r="A206" t="s">
        <v>1176</v>
      </c>
      <c r="B206" s="225" t="s">
        <v>1380</v>
      </c>
      <c r="C206" s="225" t="str">
        <f t="shared" si="6"/>
        <v>Crohn's disease exacerbation</v>
      </c>
      <c r="D206" t="str">
        <f t="shared" si="7"/>
        <v>c_120</v>
      </c>
    </row>
    <row r="207" spans="1:4" ht="20">
      <c r="A207" t="s">
        <v>1176</v>
      </c>
      <c r="B207" s="225" t="s">
        <v>1381</v>
      </c>
      <c r="C207" s="225" t="str">
        <f t="shared" si="6"/>
        <v>Cruciate ligament injury</v>
      </c>
      <c r="D207" t="str">
        <f t="shared" si="7"/>
        <v>c_811</v>
      </c>
    </row>
    <row r="208" spans="1:4" ht="20">
      <c r="A208" t="s">
        <v>1171</v>
      </c>
      <c r="B208" s="225" t="s">
        <v>1382</v>
      </c>
      <c r="C208" s="225" t="str">
        <f t="shared" si="6"/>
        <v>Cushing's syndrome</v>
      </c>
      <c r="D208" t="str">
        <f t="shared" si="7"/>
        <v>c_141</v>
      </c>
    </row>
    <row r="209" spans="1:6" ht="20">
      <c r="A209" t="s">
        <v>1171</v>
      </c>
      <c r="B209" s="225" t="s">
        <v>1383</v>
      </c>
      <c r="C209" s="225" t="str">
        <f t="shared" si="6"/>
        <v>Cutaneous cyst</v>
      </c>
      <c r="D209" t="str">
        <f t="shared" si="7"/>
        <v>c_820</v>
      </c>
    </row>
    <row r="210" spans="1:6">
      <c r="A210" t="s">
        <v>1176</v>
      </c>
      <c r="B210" s="225" t="s">
        <v>1384</v>
      </c>
      <c r="C210" s="225" t="str">
        <f t="shared" si="6"/>
        <v>Cystic fibrosis</v>
      </c>
      <c r="D210" t="str">
        <f t="shared" si="7"/>
        <v>c_188</v>
      </c>
    </row>
    <row r="211" spans="1:6">
      <c r="A211" t="s">
        <v>1171</v>
      </c>
      <c r="B211" s="225" t="s">
        <v>1385</v>
      </c>
      <c r="C211" s="225" t="str">
        <f t="shared" si="6"/>
        <v>Cysticercosis</v>
      </c>
      <c r="D211" t="str">
        <f t="shared" si="7"/>
        <v>c_434</v>
      </c>
    </row>
    <row r="212" spans="1:6" ht="20">
      <c r="A212" t="s">
        <v>1171</v>
      </c>
      <c r="B212" s="225" t="s">
        <v>1386</v>
      </c>
      <c r="C212" s="225" t="str">
        <f t="shared" si="6"/>
        <v>De Quervain syndrome</v>
      </c>
      <c r="D212" t="str">
        <f t="shared" si="7"/>
        <v>c_927</v>
      </c>
    </row>
    <row r="213" spans="1:6" ht="20">
      <c r="A213" t="s">
        <v>1171</v>
      </c>
      <c r="B213" s="225" t="s">
        <v>1387</v>
      </c>
      <c r="C213" s="225" t="str">
        <f t="shared" si="6"/>
        <v>De Quervain's thyroiditis</v>
      </c>
      <c r="D213" t="str">
        <f t="shared" si="7"/>
        <v>c_431</v>
      </c>
    </row>
    <row r="214" spans="1:6" ht="20">
      <c r="A214" t="s">
        <v>1176</v>
      </c>
      <c r="B214" s="225" t="s">
        <v>1388</v>
      </c>
      <c r="C214" s="225" t="str">
        <f t="shared" si="6"/>
        <v>Death cap poisoning</v>
      </c>
      <c r="D214" t="str">
        <f t="shared" si="7"/>
        <v>c_303</v>
      </c>
      <c r="E214" t="s">
        <v>302</v>
      </c>
      <c r="F214" s="238" t="s">
        <v>531</v>
      </c>
    </row>
    <row r="215" spans="1:6" ht="20">
      <c r="A215" t="s">
        <v>1171</v>
      </c>
      <c r="B215" s="225" t="s">
        <v>1389</v>
      </c>
      <c r="C215" s="225" t="str">
        <f t="shared" si="6"/>
        <v>Decompression sickness</v>
      </c>
      <c r="D215" t="str">
        <f t="shared" si="7"/>
        <v>c_891</v>
      </c>
    </row>
    <row r="216" spans="1:6" ht="20">
      <c r="A216" t="s">
        <v>1171</v>
      </c>
      <c r="B216" s="225" t="s">
        <v>1390</v>
      </c>
      <c r="C216" s="225" t="str">
        <f t="shared" si="6"/>
        <v>Deep vein thrombosis</v>
      </c>
      <c r="D216" t="str">
        <f t="shared" si="7"/>
        <v>c_148</v>
      </c>
    </row>
    <row r="217" spans="1:6" ht="40">
      <c r="A217" t="s">
        <v>1171</v>
      </c>
      <c r="B217" s="225" t="s">
        <v>1391</v>
      </c>
      <c r="C217" s="225" t="str">
        <f t="shared" si="6"/>
        <v>Degenerative disc disease of the cervical spine</v>
      </c>
      <c r="D217" t="str">
        <f t="shared" si="7"/>
        <v>c_576</v>
      </c>
      <c r="F217" s="212"/>
    </row>
    <row r="218" spans="1:6" ht="40">
      <c r="A218" t="s">
        <v>1171</v>
      </c>
      <c r="B218" s="225" t="s">
        <v>1392</v>
      </c>
      <c r="C218" s="225" t="str">
        <f t="shared" si="6"/>
        <v>Degenerative disc disease of the lumbar and sacral spine</v>
      </c>
      <c r="D218" t="str">
        <f t="shared" si="7"/>
        <v>c_30,</v>
      </c>
    </row>
    <row r="219" spans="1:6" ht="40">
      <c r="A219" t="s">
        <v>1171</v>
      </c>
      <c r="B219" s="225" t="s">
        <v>1393</v>
      </c>
      <c r="C219" s="225" t="str">
        <f t="shared" si="6"/>
        <v>Degenerative disc disease of the thoracic spine</v>
      </c>
      <c r="D219" t="str">
        <f t="shared" si="7"/>
        <v>c_577</v>
      </c>
    </row>
    <row r="220" spans="1:6">
      <c r="A220" t="s">
        <v>1176</v>
      </c>
      <c r="B220" s="225" t="s">
        <v>1394</v>
      </c>
      <c r="C220" s="225" t="str">
        <f t="shared" si="6"/>
        <v>Dehydration</v>
      </c>
      <c r="D220" t="str">
        <f t="shared" si="7"/>
        <v>c_298</v>
      </c>
    </row>
    <row r="221" spans="1:6" ht="20">
      <c r="A221" t="s">
        <v>1176</v>
      </c>
      <c r="B221" s="225" t="s">
        <v>1395</v>
      </c>
      <c r="C221" s="225" t="str">
        <f t="shared" si="6"/>
        <v>Delayed onset muscle soreness</v>
      </c>
      <c r="D221" t="str">
        <f t="shared" si="7"/>
        <v>c_120</v>
      </c>
    </row>
    <row r="222" spans="1:6" ht="20">
      <c r="A222" t="s">
        <v>1171</v>
      </c>
      <c r="B222" s="225" t="s">
        <v>1396</v>
      </c>
      <c r="C222" s="225" t="str">
        <f t="shared" si="6"/>
        <v>Delusional disorder</v>
      </c>
      <c r="D222" t="str">
        <f t="shared" si="7"/>
        <v>c_135</v>
      </c>
    </row>
    <row r="223" spans="1:6">
      <c r="A223" t="s">
        <v>1171</v>
      </c>
      <c r="B223" s="225" t="s">
        <v>1397</v>
      </c>
      <c r="C223" s="225" t="str">
        <f t="shared" si="6"/>
        <v>Dementia</v>
      </c>
      <c r="D223" t="str">
        <f t="shared" si="7"/>
        <v>c_260</v>
      </c>
    </row>
    <row r="224" spans="1:6">
      <c r="A224" t="s">
        <v>1176</v>
      </c>
      <c r="B224" s="225" t="s">
        <v>1398</v>
      </c>
      <c r="C224" s="225" t="str">
        <f t="shared" si="6"/>
        <v>Dengue fever</v>
      </c>
      <c r="D224" t="str">
        <f t="shared" si="7"/>
        <v>c_245</v>
      </c>
    </row>
    <row r="225" spans="1:6" ht="20">
      <c r="A225" t="s">
        <v>1176</v>
      </c>
      <c r="B225" s="225" t="s">
        <v>1399</v>
      </c>
      <c r="C225" s="225" t="str">
        <f t="shared" si="6"/>
        <v>Dental abscess</v>
      </c>
      <c r="D225" t="str">
        <f t="shared" si="7"/>
        <v>c_126</v>
      </c>
    </row>
    <row r="226" spans="1:6">
      <c r="A226" t="s">
        <v>1176</v>
      </c>
      <c r="B226" s="225" t="s">
        <v>1400</v>
      </c>
      <c r="C226" s="225" t="str">
        <f t="shared" si="6"/>
        <v>Dental caries</v>
      </c>
      <c r="D226" t="str">
        <f t="shared" si="7"/>
        <v>c_79,</v>
      </c>
    </row>
    <row r="227" spans="1:6" ht="20">
      <c r="A227" t="s">
        <v>1176</v>
      </c>
      <c r="B227" s="225" t="s">
        <v>1401</v>
      </c>
      <c r="C227" s="225" t="str">
        <f t="shared" si="6"/>
        <v>Dental fluorosis</v>
      </c>
      <c r="D227" t="str">
        <f t="shared" si="7"/>
        <v>c_119</v>
      </c>
    </row>
    <row r="228" spans="1:6" ht="20">
      <c r="A228" t="s">
        <v>1171</v>
      </c>
      <c r="B228" s="225" t="s">
        <v>1402</v>
      </c>
      <c r="C228" s="225" t="str">
        <f t="shared" si="6"/>
        <v>Dental pulp gangrene</v>
      </c>
      <c r="D228" t="str">
        <f t="shared" si="7"/>
        <v>c_146</v>
      </c>
    </row>
    <row r="229" spans="1:6" ht="20">
      <c r="A229" t="s">
        <v>1176</v>
      </c>
      <c r="B229" s="225" t="s">
        <v>1403</v>
      </c>
      <c r="C229" s="225" t="str">
        <f t="shared" si="6"/>
        <v>Dental trauma</v>
      </c>
      <c r="D229" t="str">
        <f t="shared" si="7"/>
        <v>c_963</v>
      </c>
    </row>
    <row r="230" spans="1:6" ht="30">
      <c r="A230" t="s">
        <v>1176</v>
      </c>
      <c r="B230" s="225" t="s">
        <v>1404</v>
      </c>
      <c r="C230" s="225" t="str">
        <f t="shared" si="6"/>
        <v>Dentin hypersensitivity</v>
      </c>
      <c r="D230" t="str">
        <f t="shared" si="7"/>
        <v>c_121</v>
      </c>
    </row>
    <row r="231" spans="1:6" ht="30">
      <c r="A231" t="s">
        <v>1171</v>
      </c>
      <c r="B231" s="225" t="s">
        <v>1405</v>
      </c>
      <c r="C231" s="225" t="str">
        <f t="shared" si="6"/>
        <v>Depersonalization-derealization disorder</v>
      </c>
      <c r="D231" t="str">
        <f t="shared" si="7"/>
        <v>c_754</v>
      </c>
      <c r="F231" s="212"/>
    </row>
    <row r="232" spans="1:6" ht="40">
      <c r="A232" t="s">
        <v>1176</v>
      </c>
      <c r="B232" s="225" t="s">
        <v>1406</v>
      </c>
      <c r="C232" s="225" t="str">
        <f t="shared" si="6"/>
        <v>Depressive disorder</v>
      </c>
      <c r="D232" t="str">
        <f t="shared" si="7"/>
        <v>c_26,</v>
      </c>
    </row>
    <row r="233" spans="1:6" ht="30">
      <c r="A233" t="s">
        <v>1171</v>
      </c>
      <c r="B233" s="225" t="s">
        <v>1407</v>
      </c>
      <c r="C233" s="225" t="str">
        <f t="shared" si="6"/>
        <v>Depressive disorder with psychotic features</v>
      </c>
      <c r="D233" t="str">
        <f t="shared" si="7"/>
        <v>c_318</v>
      </c>
    </row>
    <row r="234" spans="1:6" ht="20">
      <c r="A234" t="s">
        <v>1171</v>
      </c>
      <c r="B234" s="225" t="s">
        <v>1408</v>
      </c>
      <c r="C234" s="225" t="str">
        <f t="shared" si="6"/>
        <v>Dermatomyositis</v>
      </c>
      <c r="D234" t="str">
        <f t="shared" si="7"/>
        <v>c_315</v>
      </c>
    </row>
    <row r="235" spans="1:6" ht="20">
      <c r="A235" t="s">
        <v>1171</v>
      </c>
      <c r="B235" s="225" t="s">
        <v>1409</v>
      </c>
      <c r="C235" s="225" t="str">
        <f t="shared" si="6"/>
        <v>Diabetes insipidus</v>
      </c>
      <c r="D235" t="str">
        <f t="shared" si="7"/>
        <v>c_407</v>
      </c>
    </row>
    <row r="236" spans="1:6" ht="20">
      <c r="A236" t="s">
        <v>1176</v>
      </c>
      <c r="B236" s="225" t="s">
        <v>1410</v>
      </c>
      <c r="C236" s="225" t="str">
        <f t="shared" si="6"/>
        <v>Diabetes mellitus type 1</v>
      </c>
      <c r="D236" t="str">
        <f t="shared" si="7"/>
        <v>c_404</v>
      </c>
    </row>
    <row r="237" spans="1:6" ht="20">
      <c r="A237" t="s">
        <v>1176</v>
      </c>
      <c r="B237" s="225" t="s">
        <v>1411</v>
      </c>
      <c r="C237" s="225" t="str">
        <f t="shared" si="6"/>
        <v>Diabetes mellitus type 2</v>
      </c>
      <c r="D237" t="str">
        <f t="shared" si="7"/>
        <v>c_405</v>
      </c>
    </row>
    <row r="238" spans="1:6" ht="30">
      <c r="A238" t="s">
        <v>1171</v>
      </c>
      <c r="B238" s="225" t="s">
        <v>1412</v>
      </c>
      <c r="C238" s="225" t="str">
        <f t="shared" si="6"/>
        <v>Diabetic foot infection</v>
      </c>
      <c r="D238" t="str">
        <f t="shared" si="7"/>
        <v>c_119</v>
      </c>
    </row>
    <row r="239" spans="1:6" ht="30">
      <c r="A239" t="s">
        <v>1176</v>
      </c>
      <c r="B239" s="225" t="s">
        <v>1413</v>
      </c>
      <c r="C239" s="225" t="str">
        <f t="shared" si="6"/>
        <v>Diabetic ketoacidosis</v>
      </c>
      <c r="D239" t="str">
        <f t="shared" si="7"/>
        <v>c_634</v>
      </c>
    </row>
    <row r="240" spans="1:6" ht="20">
      <c r="A240" t="s">
        <v>1171</v>
      </c>
      <c r="B240" s="225" t="s">
        <v>1414</v>
      </c>
      <c r="C240" s="225" t="str">
        <f t="shared" si="6"/>
        <v>Diabetic nephropathy</v>
      </c>
      <c r="D240" t="str">
        <f t="shared" si="7"/>
        <v>c_753</v>
      </c>
    </row>
    <row r="241" spans="1:4" ht="30">
      <c r="A241" t="s">
        <v>1171</v>
      </c>
      <c r="B241" s="225" t="s">
        <v>1415</v>
      </c>
      <c r="C241" s="225" t="str">
        <f t="shared" si="6"/>
        <v>Diabetic neuropathy</v>
      </c>
      <c r="D241" t="str">
        <f t="shared" si="7"/>
        <v>c_439</v>
      </c>
    </row>
    <row r="242" spans="1:4" ht="20">
      <c r="A242" t="s">
        <v>1171</v>
      </c>
      <c r="B242" s="225" t="s">
        <v>1416</v>
      </c>
      <c r="C242" s="225" t="str">
        <f t="shared" si="6"/>
        <v>Diabetic retinopathy</v>
      </c>
      <c r="D242" t="str">
        <f t="shared" si="7"/>
        <v>c_771</v>
      </c>
    </row>
    <row r="243" spans="1:4" ht="20">
      <c r="A243" t="s">
        <v>1171</v>
      </c>
      <c r="B243" s="225" t="s">
        <v>1417</v>
      </c>
      <c r="C243" s="225" t="str">
        <f t="shared" si="6"/>
        <v>Diarrhea, unspecified</v>
      </c>
      <c r="D243" t="str">
        <f t="shared" si="7"/>
        <v>c_965</v>
      </c>
    </row>
    <row r="244" spans="1:4" ht="30">
      <c r="A244" t="s">
        <v>1171</v>
      </c>
      <c r="B244" s="225" t="s">
        <v>1418</v>
      </c>
      <c r="C244" s="225" t="str">
        <f t="shared" si="6"/>
        <v>Dilated cardiomyopathy</v>
      </c>
      <c r="D244" t="str">
        <f t="shared" si="7"/>
        <v>c_759</v>
      </c>
    </row>
    <row r="245" spans="1:4" ht="30">
      <c r="A245" t="s">
        <v>1171</v>
      </c>
      <c r="B245" s="225" t="s">
        <v>1419</v>
      </c>
      <c r="C245" s="225" t="str">
        <f t="shared" si="6"/>
        <v>Disorder of the skin and subcutaneous tissue, unspecified</v>
      </c>
      <c r="D245" t="str">
        <f t="shared" si="7"/>
        <v>c_967</v>
      </c>
    </row>
    <row r="246" spans="1:4" ht="20">
      <c r="A246" t="s">
        <v>1171</v>
      </c>
      <c r="B246" s="225" t="s">
        <v>1420</v>
      </c>
      <c r="C246" s="225" t="str">
        <f t="shared" si="6"/>
        <v>Disulfiram-like reaction</v>
      </c>
      <c r="D246" t="str">
        <f t="shared" si="7"/>
        <v>c_190</v>
      </c>
    </row>
    <row r="247" spans="1:4">
      <c r="A247" t="s">
        <v>1171</v>
      </c>
      <c r="B247" s="225" t="s">
        <v>1421</v>
      </c>
      <c r="C247" s="225" t="str">
        <f t="shared" si="6"/>
        <v>Diverticulitis</v>
      </c>
      <c r="D247" t="str">
        <f t="shared" si="7"/>
        <v>c_186</v>
      </c>
    </row>
    <row r="248" spans="1:4">
      <c r="A248" t="s">
        <v>1171</v>
      </c>
      <c r="B248" s="225" t="s">
        <v>1422</v>
      </c>
      <c r="C248" s="225" t="str">
        <f t="shared" si="6"/>
        <v>Diverticulosis</v>
      </c>
      <c r="D248" t="str">
        <f t="shared" si="7"/>
        <v>c_113</v>
      </c>
    </row>
    <row r="249" spans="1:4" ht="20">
      <c r="A249" t="s">
        <v>1171</v>
      </c>
      <c r="B249" s="225" t="s">
        <v>1423</v>
      </c>
      <c r="C249" s="225" t="str">
        <f t="shared" si="6"/>
        <v>Dry eye disease</v>
      </c>
      <c r="D249" t="str">
        <f t="shared" si="7"/>
        <v>c_998</v>
      </c>
    </row>
    <row r="250" spans="1:4">
      <c r="A250" t="s">
        <v>1171</v>
      </c>
      <c r="B250" s="225" t="s">
        <v>1424</v>
      </c>
      <c r="C250" s="225" t="str">
        <f t="shared" si="6"/>
        <v>Dysthymia</v>
      </c>
      <c r="D250" t="str">
        <f t="shared" si="7"/>
        <v>c_133</v>
      </c>
    </row>
    <row r="251" spans="1:4" ht="20">
      <c r="A251" t="s">
        <v>1176</v>
      </c>
      <c r="B251" s="225" t="s">
        <v>1425</v>
      </c>
      <c r="C251" s="225" t="str">
        <f t="shared" si="6"/>
        <v>Ear barotrauma</v>
      </c>
      <c r="D251" t="str">
        <f t="shared" si="7"/>
        <v>c_688</v>
      </c>
    </row>
    <row r="252" spans="1:4" ht="20">
      <c r="A252" t="s">
        <v>1176</v>
      </c>
      <c r="B252" s="225" t="s">
        <v>1426</v>
      </c>
      <c r="C252" s="225" t="str">
        <f t="shared" si="6"/>
        <v>Early disseminated Lyme disease</v>
      </c>
      <c r="D252" t="str">
        <f t="shared" si="7"/>
        <v>c_132</v>
      </c>
    </row>
    <row r="253" spans="1:4" ht="20">
      <c r="A253" t="s">
        <v>1176</v>
      </c>
      <c r="B253" s="225" t="s">
        <v>1427</v>
      </c>
      <c r="C253" s="225" t="str">
        <f t="shared" si="6"/>
        <v>Early localized Lyme disease</v>
      </c>
      <c r="D253" t="str">
        <f t="shared" si="7"/>
        <v>c_132</v>
      </c>
    </row>
    <row r="254" spans="1:4" ht="20">
      <c r="A254" t="s">
        <v>1176</v>
      </c>
      <c r="B254" s="225" t="s">
        <v>1428</v>
      </c>
      <c r="C254" s="225" t="str">
        <f t="shared" si="6"/>
        <v>Earwax blockage</v>
      </c>
      <c r="D254" t="str">
        <f t="shared" si="7"/>
        <v>c_808</v>
      </c>
    </row>
    <row r="255" spans="1:4">
      <c r="A255" t="s">
        <v>1171</v>
      </c>
      <c r="B255" s="225" t="s">
        <v>1429</v>
      </c>
      <c r="C255" s="225" t="str">
        <f t="shared" si="6"/>
        <v>Echinococcosis</v>
      </c>
      <c r="D255" t="str">
        <f t="shared" si="7"/>
        <v>c_435</v>
      </c>
    </row>
    <row r="256" spans="1:4">
      <c r="A256" t="s">
        <v>1171</v>
      </c>
      <c r="B256" s="225" t="s">
        <v>1430</v>
      </c>
      <c r="C256" s="225" t="str">
        <f t="shared" si="6"/>
        <v>Eclampsia</v>
      </c>
      <c r="D256" t="str">
        <f t="shared" si="7"/>
        <v>c_985</v>
      </c>
    </row>
    <row r="257" spans="1:4" ht="20">
      <c r="A257" t="s">
        <v>1171</v>
      </c>
      <c r="B257" s="225" t="s">
        <v>1431</v>
      </c>
      <c r="C257" s="225" t="str">
        <f t="shared" si="6"/>
        <v>Ectopic pregnancy</v>
      </c>
      <c r="D257" t="str">
        <f t="shared" si="7"/>
        <v>c_627</v>
      </c>
    </row>
    <row r="258" spans="1:4" ht="20">
      <c r="A258" t="s">
        <v>1171</v>
      </c>
      <c r="B258" s="225" t="s">
        <v>1432</v>
      </c>
      <c r="C258" s="225" t="str">
        <f t="shared" ref="C258:C321" si="8">LEFT(B258,             (  FIND("(",B258)-2 )    )</f>
        <v>Edema in pregnancy</v>
      </c>
      <c r="D258" t="str">
        <f t="shared" ref="D258:D321" si="9">MID(B258,             (  FIND("(",B258)+1 ),           5           )</f>
        <v>c_991</v>
      </c>
    </row>
    <row r="259" spans="1:4" ht="20">
      <c r="A259" t="s">
        <v>1176</v>
      </c>
      <c r="B259" s="225" t="s">
        <v>1433</v>
      </c>
      <c r="C259" s="225" t="str">
        <f t="shared" si="8"/>
        <v>Elbow contusion</v>
      </c>
      <c r="D259" t="str">
        <f t="shared" si="9"/>
        <v>c_104</v>
      </c>
    </row>
    <row r="260" spans="1:4" ht="20">
      <c r="A260" t="s">
        <v>1176</v>
      </c>
      <c r="B260" s="225" t="s">
        <v>1434</v>
      </c>
      <c r="C260" s="225" t="str">
        <f t="shared" si="8"/>
        <v>Elbow dislocation</v>
      </c>
      <c r="D260" t="str">
        <f t="shared" si="9"/>
        <v>c_102</v>
      </c>
    </row>
    <row r="261" spans="1:4" ht="20">
      <c r="A261" t="s">
        <v>1176</v>
      </c>
      <c r="B261" s="225" t="s">
        <v>1435</v>
      </c>
      <c r="C261" s="225" t="str">
        <f t="shared" si="8"/>
        <v>Electrical injury</v>
      </c>
      <c r="D261" t="str">
        <f t="shared" si="9"/>
        <v>c_110</v>
      </c>
    </row>
    <row r="262" spans="1:4" ht="30">
      <c r="A262" t="s">
        <v>1176</v>
      </c>
      <c r="B262" s="225" t="s">
        <v>1436</v>
      </c>
      <c r="C262" s="225" t="str">
        <f t="shared" si="8"/>
        <v>Encephalitis</v>
      </c>
      <c r="D262" t="str">
        <f t="shared" si="9"/>
        <v>c_671</v>
      </c>
    </row>
    <row r="263" spans="1:4" ht="20">
      <c r="A263" t="s">
        <v>1171</v>
      </c>
      <c r="B263" s="225" t="s">
        <v>1437</v>
      </c>
      <c r="C263" s="225" t="str">
        <f t="shared" si="8"/>
        <v>Endometrial cancer</v>
      </c>
      <c r="D263" t="str">
        <f t="shared" si="9"/>
        <v>c_88,</v>
      </c>
    </row>
    <row r="264" spans="1:4" ht="20">
      <c r="A264" t="s">
        <v>1171</v>
      </c>
      <c r="B264" s="225" t="s">
        <v>1438</v>
      </c>
      <c r="C264" s="225" t="str">
        <f t="shared" si="8"/>
        <v>Endometrial polyp</v>
      </c>
      <c r="D264" t="str">
        <f t="shared" si="9"/>
        <v>c_940</v>
      </c>
    </row>
    <row r="265" spans="1:4">
      <c r="A265" t="s">
        <v>1171</v>
      </c>
      <c r="B265" s="225" t="s">
        <v>1439</v>
      </c>
      <c r="C265" s="225" t="str">
        <f t="shared" si="8"/>
        <v>Endometriosis</v>
      </c>
      <c r="D265" t="str">
        <f t="shared" si="9"/>
        <v>c_31,</v>
      </c>
    </row>
    <row r="266" spans="1:4">
      <c r="A266" t="s">
        <v>1176</v>
      </c>
      <c r="B266" s="225" t="s">
        <v>1440</v>
      </c>
      <c r="C266" s="225" t="str">
        <f t="shared" si="8"/>
        <v>Enterobiasis</v>
      </c>
      <c r="D266" t="str">
        <f t="shared" si="9"/>
        <v>c_166</v>
      </c>
    </row>
    <row r="267" spans="1:4" ht="20">
      <c r="A267" t="s">
        <v>1171</v>
      </c>
      <c r="B267" s="225" t="s">
        <v>1441</v>
      </c>
      <c r="C267" s="225" t="str">
        <f t="shared" si="8"/>
        <v>Epicondylitis</v>
      </c>
      <c r="D267" t="str">
        <f t="shared" si="9"/>
        <v>c_894</v>
      </c>
    </row>
    <row r="268" spans="1:4">
      <c r="A268" t="s">
        <v>1176</v>
      </c>
      <c r="B268" s="225" t="s">
        <v>1442</v>
      </c>
      <c r="C268" s="225" t="str">
        <f t="shared" si="8"/>
        <v>Epiglottitis</v>
      </c>
      <c r="D268" t="str">
        <f t="shared" si="9"/>
        <v>c_107</v>
      </c>
    </row>
    <row r="269" spans="1:4">
      <c r="A269" t="s">
        <v>1176</v>
      </c>
      <c r="B269" s="225" t="s">
        <v>1443</v>
      </c>
      <c r="C269" s="225" t="str">
        <f t="shared" si="8"/>
        <v>Epilepsy</v>
      </c>
      <c r="D269" t="str">
        <f t="shared" si="9"/>
        <v>c_74,</v>
      </c>
    </row>
    <row r="270" spans="1:4" ht="30">
      <c r="A270" t="s">
        <v>1171</v>
      </c>
      <c r="B270" s="225" t="s">
        <v>1444</v>
      </c>
      <c r="C270" s="225" t="str">
        <f t="shared" si="8"/>
        <v>Epilepsy with loss of consciousness</v>
      </c>
      <c r="D270" t="str">
        <f t="shared" si="9"/>
        <v>c_107</v>
      </c>
    </row>
    <row r="271" spans="1:4" ht="40">
      <c r="A271" t="s">
        <v>1171</v>
      </c>
      <c r="B271" s="225" t="s">
        <v>1445</v>
      </c>
      <c r="C271" s="225" t="str">
        <f t="shared" si="8"/>
        <v>Epilepsy without loss of consciousness</v>
      </c>
      <c r="D271" t="str">
        <f t="shared" si="9"/>
        <v>c_107</v>
      </c>
    </row>
    <row r="272" spans="1:4">
      <c r="A272" t="s">
        <v>1176</v>
      </c>
      <c r="B272" s="225" t="s">
        <v>1446</v>
      </c>
      <c r="C272" s="225" t="str">
        <f t="shared" si="8"/>
        <v>Epistaxis</v>
      </c>
      <c r="D272" t="str">
        <f t="shared" si="9"/>
        <v>c_983</v>
      </c>
    </row>
    <row r="273" spans="1:6">
      <c r="A273" t="s">
        <v>1176</v>
      </c>
      <c r="B273" s="225" t="s">
        <v>1447</v>
      </c>
      <c r="C273" s="225" t="str">
        <f t="shared" si="8"/>
        <v>Erysipelas</v>
      </c>
      <c r="D273" t="str">
        <f t="shared" si="9"/>
        <v>c_169</v>
      </c>
    </row>
    <row r="274" spans="1:6" ht="20">
      <c r="A274" t="s">
        <v>1171</v>
      </c>
      <c r="B274" s="225" t="s">
        <v>1448</v>
      </c>
      <c r="C274" s="225" t="str">
        <f t="shared" si="8"/>
        <v>Erythema nodosum</v>
      </c>
      <c r="D274" t="str">
        <f t="shared" si="9"/>
        <v>c_122</v>
      </c>
    </row>
    <row r="275" spans="1:6" ht="20">
      <c r="A275" t="s">
        <v>1176</v>
      </c>
      <c r="B275" s="225" t="s">
        <v>1449</v>
      </c>
      <c r="C275" s="225" t="str">
        <f t="shared" si="8"/>
        <v>Erythroderma</v>
      </c>
      <c r="D275" t="str">
        <f t="shared" si="9"/>
        <v>c_121</v>
      </c>
    </row>
    <row r="276" spans="1:6" ht="20">
      <c r="A276" t="s">
        <v>1171</v>
      </c>
      <c r="B276" s="225" t="s">
        <v>1450</v>
      </c>
      <c r="C276" s="225" t="str">
        <f t="shared" si="8"/>
        <v>Esophageal cancer</v>
      </c>
      <c r="D276" t="str">
        <f t="shared" si="9"/>
        <v>c_94,</v>
      </c>
      <c r="F276" s="212"/>
    </row>
    <row r="277" spans="1:6" ht="30">
      <c r="A277" t="s">
        <v>1171</v>
      </c>
      <c r="B277" s="225" t="s">
        <v>1451</v>
      </c>
      <c r="C277" s="225" t="str">
        <f t="shared" si="8"/>
        <v>Esophageal diverticula</v>
      </c>
      <c r="D277" t="str">
        <f t="shared" si="9"/>
        <v>c_496</v>
      </c>
    </row>
    <row r="278" spans="1:6" ht="30">
      <c r="A278" t="s">
        <v>1171</v>
      </c>
      <c r="B278" s="225" t="s">
        <v>1452</v>
      </c>
      <c r="C278" s="225" t="str">
        <f t="shared" si="8"/>
        <v>Essential thrombocytosis</v>
      </c>
      <c r="D278" t="str">
        <f t="shared" si="9"/>
        <v>c_421</v>
      </c>
    </row>
    <row r="279" spans="1:6" ht="20">
      <c r="A279" t="s">
        <v>1171</v>
      </c>
      <c r="B279" s="225" t="s">
        <v>1453</v>
      </c>
      <c r="C279" s="225" t="str">
        <f t="shared" si="8"/>
        <v>Essential tremor</v>
      </c>
      <c r="D279" t="str">
        <f t="shared" si="9"/>
        <v>c_29,</v>
      </c>
    </row>
    <row r="280" spans="1:6" ht="20">
      <c r="A280" t="s">
        <v>1171</v>
      </c>
      <c r="B280" s="225" t="s">
        <v>1454</v>
      </c>
      <c r="C280" s="225" t="str">
        <f t="shared" si="8"/>
        <v>Exanthematic typhus</v>
      </c>
      <c r="D280" t="str">
        <f t="shared" si="9"/>
        <v>c_238</v>
      </c>
    </row>
    <row r="281" spans="1:6" ht="20">
      <c r="A281" t="s">
        <v>1176</v>
      </c>
      <c r="B281" s="225" t="s">
        <v>1455</v>
      </c>
      <c r="C281" s="225" t="str">
        <f t="shared" si="8"/>
        <v>External ear injury</v>
      </c>
      <c r="D281" t="str">
        <f t="shared" si="9"/>
        <v>c_105</v>
      </c>
    </row>
    <row r="282" spans="1:6">
      <c r="A282" t="s">
        <v>1176</v>
      </c>
      <c r="B282" s="225" t="s">
        <v>1456</v>
      </c>
      <c r="C282" s="225" t="str">
        <f t="shared" si="8"/>
        <v>Eye injury</v>
      </c>
      <c r="D282" t="str">
        <f t="shared" si="9"/>
        <v>c_959</v>
      </c>
    </row>
    <row r="283" spans="1:6" ht="20">
      <c r="A283" t="s">
        <v>1176</v>
      </c>
      <c r="B283" s="225" t="s">
        <v>1457</v>
      </c>
      <c r="C283" s="225" t="str">
        <f t="shared" si="8"/>
        <v>Eyelid twitch, unspecified</v>
      </c>
      <c r="D283" t="str">
        <f t="shared" si="9"/>
        <v>c_125</v>
      </c>
      <c r="F283" s="212"/>
    </row>
    <row r="284" spans="1:6" ht="20">
      <c r="A284" t="s">
        <v>1176</v>
      </c>
      <c r="B284" s="225" t="s">
        <v>1458</v>
      </c>
      <c r="C284" s="225" t="str">
        <f t="shared" si="8"/>
        <v>Facial bones fracture</v>
      </c>
      <c r="D284" t="str">
        <f t="shared" si="9"/>
        <v>c_101</v>
      </c>
      <c r="E284" t="s">
        <v>302</v>
      </c>
      <c r="F284" s="238" t="s">
        <v>531</v>
      </c>
    </row>
    <row r="285" spans="1:6" ht="20">
      <c r="A285" t="s">
        <v>1176</v>
      </c>
      <c r="B285" s="225" t="s">
        <v>1459</v>
      </c>
      <c r="C285" s="225" t="str">
        <f t="shared" si="8"/>
        <v>Facial contusion</v>
      </c>
      <c r="D285" t="str">
        <f t="shared" si="9"/>
        <v>c_104</v>
      </c>
      <c r="E285" t="s">
        <v>302</v>
      </c>
      <c r="F285" s="238" t="s">
        <v>531</v>
      </c>
    </row>
    <row r="286" spans="1:6" ht="20">
      <c r="A286" t="s">
        <v>1176</v>
      </c>
      <c r="B286" s="225" t="s">
        <v>1460</v>
      </c>
      <c r="C286" s="225" t="str">
        <f t="shared" si="8"/>
        <v>Facial nerve palsy</v>
      </c>
      <c r="D286" t="str">
        <f t="shared" si="9"/>
        <v>c_467</v>
      </c>
    </row>
    <row r="287" spans="1:6">
      <c r="A287" t="s">
        <v>1171</v>
      </c>
      <c r="B287" s="225" t="s">
        <v>1461</v>
      </c>
      <c r="C287" s="225" t="str">
        <f t="shared" si="8"/>
        <v>Fasciolosis</v>
      </c>
      <c r="D287" t="str">
        <f t="shared" si="9"/>
        <v>c_426</v>
      </c>
    </row>
    <row r="288" spans="1:6">
      <c r="A288" t="s">
        <v>1171</v>
      </c>
      <c r="B288" s="225" t="s">
        <v>1462</v>
      </c>
      <c r="C288" s="225" t="str">
        <f t="shared" si="8"/>
        <v>Fatigue</v>
      </c>
      <c r="D288" t="str">
        <f t="shared" si="9"/>
        <v>c_80,</v>
      </c>
    </row>
    <row r="289" spans="1:4">
      <c r="A289" t="s">
        <v>1176</v>
      </c>
      <c r="B289" s="225" t="s">
        <v>1463</v>
      </c>
      <c r="C289" s="225" t="str">
        <f t="shared" si="8"/>
        <v>Femur fracture</v>
      </c>
      <c r="D289" t="str">
        <f t="shared" si="9"/>
        <v>c_105</v>
      </c>
    </row>
    <row r="290" spans="1:4" ht="30">
      <c r="A290" t="s">
        <v>1176</v>
      </c>
      <c r="B290" s="225" t="s">
        <v>1464</v>
      </c>
      <c r="C290" s="225" t="str">
        <f t="shared" si="8"/>
        <v>Fetal alcohol syndrome</v>
      </c>
      <c r="D290" t="str">
        <f t="shared" si="9"/>
        <v>c_116</v>
      </c>
    </row>
    <row r="291" spans="1:4" ht="20">
      <c r="A291" t="s">
        <v>1171</v>
      </c>
      <c r="B291" s="225" t="s">
        <v>1465</v>
      </c>
      <c r="C291" s="225" t="str">
        <f t="shared" si="8"/>
        <v>Fibroadenoma of breast</v>
      </c>
      <c r="D291" t="str">
        <f t="shared" si="9"/>
        <v>c_778</v>
      </c>
    </row>
    <row r="292" spans="1:4" ht="20">
      <c r="A292" t="s">
        <v>1171</v>
      </c>
      <c r="B292" s="225" t="s">
        <v>1466</v>
      </c>
      <c r="C292" s="225" t="str">
        <f t="shared" si="8"/>
        <v>Fibrocystic breasts</v>
      </c>
      <c r="D292" t="str">
        <f t="shared" si="9"/>
        <v>c_739</v>
      </c>
    </row>
    <row r="293" spans="1:4">
      <c r="A293" t="s">
        <v>1171</v>
      </c>
      <c r="B293" s="225" t="s">
        <v>1467</v>
      </c>
      <c r="C293" s="225" t="str">
        <f t="shared" si="8"/>
        <v>Fibromyalgia</v>
      </c>
      <c r="D293" t="str">
        <f t="shared" si="9"/>
        <v>c_598</v>
      </c>
    </row>
    <row r="294" spans="1:4" ht="20">
      <c r="A294" t="s">
        <v>1176</v>
      </c>
      <c r="B294" s="225" t="s">
        <v>1468</v>
      </c>
      <c r="C294" s="225" t="str">
        <f t="shared" si="8"/>
        <v>Finger contusion</v>
      </c>
      <c r="D294" t="str">
        <f t="shared" si="9"/>
        <v>c_104</v>
      </c>
    </row>
    <row r="295" spans="1:4" ht="20">
      <c r="A295" t="s">
        <v>1176</v>
      </c>
      <c r="B295" s="225" t="s">
        <v>1469</v>
      </c>
      <c r="C295" s="225" t="str">
        <f t="shared" si="8"/>
        <v>Finger dislocation</v>
      </c>
      <c r="D295" t="str">
        <f t="shared" si="9"/>
        <v>c_102</v>
      </c>
    </row>
    <row r="296" spans="1:4" ht="20">
      <c r="A296" t="s">
        <v>1176</v>
      </c>
      <c r="B296" s="225" t="s">
        <v>1470</v>
      </c>
      <c r="C296" s="225" t="str">
        <f t="shared" si="8"/>
        <v>Finger fracture</v>
      </c>
      <c r="D296" t="str">
        <f t="shared" si="9"/>
        <v>c_101</v>
      </c>
    </row>
    <row r="297" spans="1:4">
      <c r="A297" t="s">
        <v>1176</v>
      </c>
      <c r="B297" s="225" t="s">
        <v>1471</v>
      </c>
      <c r="C297" s="225" t="str">
        <f t="shared" si="8"/>
        <v>Flatfoot</v>
      </c>
      <c r="D297" t="str">
        <f t="shared" si="9"/>
        <v>c_814</v>
      </c>
    </row>
    <row r="298" spans="1:4" ht="30">
      <c r="A298" t="s">
        <v>1171</v>
      </c>
      <c r="B298" s="225" t="s">
        <v>1472</v>
      </c>
      <c r="C298" s="225" t="str">
        <f t="shared" si="8"/>
        <v>Folate-deficiency anemia</v>
      </c>
      <c r="D298" t="str">
        <f t="shared" si="9"/>
        <v>c_592</v>
      </c>
    </row>
    <row r="299" spans="1:4">
      <c r="A299" t="s">
        <v>1176</v>
      </c>
      <c r="B299" s="225" t="s">
        <v>1473</v>
      </c>
      <c r="C299" s="225" t="str">
        <f t="shared" si="8"/>
        <v>Food allergy</v>
      </c>
      <c r="D299" t="str">
        <f t="shared" si="9"/>
        <v>c_832</v>
      </c>
    </row>
    <row r="300" spans="1:4">
      <c r="A300" t="s">
        <v>1171</v>
      </c>
      <c r="B300" s="225" t="s">
        <v>1474</v>
      </c>
      <c r="C300" s="225" t="str">
        <f t="shared" si="8"/>
        <v>Food poisoning</v>
      </c>
      <c r="D300" t="str">
        <f t="shared" si="9"/>
        <v>c_138</v>
      </c>
    </row>
    <row r="301" spans="1:4" ht="20">
      <c r="A301" t="s">
        <v>1176</v>
      </c>
      <c r="B301" s="225" t="s">
        <v>1475</v>
      </c>
      <c r="C301" s="225" t="str">
        <f t="shared" si="8"/>
        <v>Foot bones fracture</v>
      </c>
      <c r="D301" t="str">
        <f t="shared" si="9"/>
        <v>c_101</v>
      </c>
    </row>
    <row r="302" spans="1:4" ht="20">
      <c r="A302" t="s">
        <v>1176</v>
      </c>
      <c r="B302" s="225" t="s">
        <v>1476</v>
      </c>
      <c r="C302" s="225" t="str">
        <f t="shared" si="8"/>
        <v>Foot contusion</v>
      </c>
      <c r="D302" t="str">
        <f t="shared" si="9"/>
        <v>c_105</v>
      </c>
    </row>
    <row r="303" spans="1:4" ht="20">
      <c r="A303" t="s">
        <v>1171</v>
      </c>
      <c r="B303" s="225" t="s">
        <v>1477</v>
      </c>
      <c r="C303" s="225" t="str">
        <f t="shared" si="8"/>
        <v>Foot osteoarthritis</v>
      </c>
      <c r="D303" t="str">
        <f t="shared" si="9"/>
        <v>c_223</v>
      </c>
    </row>
    <row r="304" spans="1:4" ht="20">
      <c r="A304" t="s">
        <v>1176</v>
      </c>
      <c r="B304" s="225" t="s">
        <v>1478</v>
      </c>
      <c r="C304" s="225" t="str">
        <f t="shared" si="8"/>
        <v>Forearm bones fracture</v>
      </c>
      <c r="D304" t="str">
        <f t="shared" si="9"/>
        <v>c_105</v>
      </c>
    </row>
    <row r="305" spans="1:4" ht="20">
      <c r="A305" t="s">
        <v>1176</v>
      </c>
      <c r="B305" s="225" t="s">
        <v>1479</v>
      </c>
      <c r="C305" s="225" t="str">
        <f t="shared" si="8"/>
        <v>Forearm contusion</v>
      </c>
      <c r="D305" t="str">
        <f t="shared" si="9"/>
        <v>c_103</v>
      </c>
    </row>
    <row r="306" spans="1:4" ht="20">
      <c r="A306" t="s">
        <v>1176</v>
      </c>
      <c r="B306" s="225" t="s">
        <v>1480</v>
      </c>
      <c r="C306" s="225" t="str">
        <f t="shared" si="8"/>
        <v>Foreign body aspiration</v>
      </c>
      <c r="D306" t="str">
        <f t="shared" si="9"/>
        <v>c_887</v>
      </c>
    </row>
    <row r="307" spans="1:4" ht="20">
      <c r="A307" t="s">
        <v>1176</v>
      </c>
      <c r="B307" s="225" t="s">
        <v>1481</v>
      </c>
      <c r="C307" s="225" t="str">
        <f t="shared" si="8"/>
        <v>Foreign body in ear</v>
      </c>
      <c r="D307" t="str">
        <f t="shared" si="9"/>
        <v>c_118</v>
      </c>
    </row>
    <row r="308" spans="1:4" ht="20">
      <c r="A308" t="s">
        <v>1176</v>
      </c>
      <c r="B308" s="225" t="s">
        <v>1482</v>
      </c>
      <c r="C308" s="225" t="str">
        <f t="shared" si="8"/>
        <v>Foreign body in nose</v>
      </c>
      <c r="D308" t="str">
        <f t="shared" si="9"/>
        <v>c_118</v>
      </c>
    </row>
    <row r="309" spans="1:4" ht="20">
      <c r="A309" t="s">
        <v>1176</v>
      </c>
      <c r="B309" s="225" t="s">
        <v>1483</v>
      </c>
      <c r="C309" s="225" t="str">
        <f t="shared" si="8"/>
        <v>Functional dyspepsia</v>
      </c>
      <c r="D309" t="str">
        <f t="shared" si="9"/>
        <v>c_815</v>
      </c>
    </row>
    <row r="310" spans="1:4" ht="20">
      <c r="A310" t="s">
        <v>1171</v>
      </c>
      <c r="B310" s="225" t="s">
        <v>1484</v>
      </c>
      <c r="C310" s="225" t="str">
        <f t="shared" si="8"/>
        <v>Functional ovarian cyst</v>
      </c>
      <c r="D310" t="str">
        <f t="shared" si="9"/>
        <v>c_915</v>
      </c>
    </row>
    <row r="311" spans="1:4" ht="30">
      <c r="A311" t="s">
        <v>1171</v>
      </c>
      <c r="B311" s="225" t="s">
        <v>1485</v>
      </c>
      <c r="C311" s="225" t="str">
        <f t="shared" si="8"/>
        <v>Furuncles, carbuncles and cutaneous abscesses</v>
      </c>
      <c r="D311" t="str">
        <f t="shared" si="9"/>
        <v>c_723</v>
      </c>
    </row>
    <row r="312" spans="1:4" ht="30">
      <c r="A312" t="s">
        <v>1171</v>
      </c>
      <c r="B312" s="225" t="s">
        <v>1486</v>
      </c>
      <c r="C312" s="225" t="str">
        <f t="shared" si="8"/>
        <v>Gall bladder and bile duct cancer</v>
      </c>
      <c r="D312" t="str">
        <f t="shared" si="9"/>
        <v>c_65,</v>
      </c>
    </row>
    <row r="313" spans="1:4" ht="20">
      <c r="A313" t="s">
        <v>1171</v>
      </c>
      <c r="B313" s="225" t="s">
        <v>1487</v>
      </c>
      <c r="C313" s="225" t="str">
        <f t="shared" si="8"/>
        <v>Gambling addiction</v>
      </c>
      <c r="D313" t="str">
        <f t="shared" si="9"/>
        <v>c_992</v>
      </c>
    </row>
    <row r="314" spans="1:4">
      <c r="A314" t="s">
        <v>1171</v>
      </c>
      <c r="B314" s="225" t="s">
        <v>1488</v>
      </c>
      <c r="C314" s="225" t="str">
        <f t="shared" si="8"/>
        <v>Ganglion cyst</v>
      </c>
      <c r="D314" t="str">
        <f t="shared" si="9"/>
        <v>c_917</v>
      </c>
    </row>
    <row r="315" spans="1:4">
      <c r="A315" t="s">
        <v>1171</v>
      </c>
      <c r="B315" s="225" t="s">
        <v>1489</v>
      </c>
      <c r="C315" s="225" t="str">
        <f t="shared" si="8"/>
        <v>Gastric cancer</v>
      </c>
      <c r="D315" t="str">
        <f t="shared" si="9"/>
        <v>c_66,</v>
      </c>
    </row>
    <row r="316" spans="1:4" ht="20">
      <c r="A316" t="s">
        <v>1176</v>
      </c>
      <c r="B316" s="225" t="s">
        <v>1490</v>
      </c>
      <c r="C316" s="225" t="str">
        <f t="shared" si="8"/>
        <v>Gastritis</v>
      </c>
      <c r="D316" t="str">
        <f t="shared" si="9"/>
        <v>c_515</v>
      </c>
    </row>
    <row r="317" spans="1:4" ht="20">
      <c r="A317" t="s">
        <v>1176</v>
      </c>
      <c r="B317" s="225" t="s">
        <v>1491</v>
      </c>
      <c r="C317" s="225" t="str">
        <f t="shared" si="8"/>
        <v>Gastroesophageal reflux disease</v>
      </c>
      <c r="D317" t="str">
        <f t="shared" si="9"/>
        <v>c_101</v>
      </c>
    </row>
    <row r="318" spans="1:4" ht="30">
      <c r="A318" t="s">
        <v>1176</v>
      </c>
      <c r="B318" s="225" t="s">
        <v>1492</v>
      </c>
      <c r="C318" s="225" t="str">
        <f t="shared" si="8"/>
        <v>Gastrointestinal complaints after iron intake</v>
      </c>
      <c r="D318" t="str">
        <f t="shared" si="9"/>
        <v>c_123</v>
      </c>
    </row>
    <row r="319" spans="1:4" ht="20">
      <c r="A319" t="s">
        <v>1171</v>
      </c>
      <c r="B319" s="225" t="s">
        <v>1493</v>
      </c>
      <c r="C319" s="225" t="str">
        <f t="shared" si="8"/>
        <v>Generalized anxiety disorder</v>
      </c>
      <c r="D319" t="str">
        <f t="shared" si="9"/>
        <v>c_225</v>
      </c>
    </row>
    <row r="320" spans="1:4">
      <c r="A320" t="s">
        <v>1171</v>
      </c>
      <c r="B320" s="225" t="s">
        <v>1494</v>
      </c>
      <c r="C320" s="225" t="str">
        <f t="shared" si="8"/>
        <v>Genital herpes</v>
      </c>
      <c r="D320" t="str">
        <f t="shared" si="9"/>
        <v>c_534</v>
      </c>
    </row>
    <row r="321" spans="1:4" ht="20">
      <c r="A321" t="s">
        <v>1176</v>
      </c>
      <c r="B321" s="225" t="s">
        <v>1495</v>
      </c>
      <c r="C321" s="225" t="str">
        <f t="shared" si="8"/>
        <v>Genital injury</v>
      </c>
      <c r="D321" t="str">
        <f t="shared" si="9"/>
        <v>c_960</v>
      </c>
    </row>
    <row r="322" spans="1:4" ht="20">
      <c r="A322" t="s">
        <v>1176</v>
      </c>
      <c r="B322" s="225" t="s">
        <v>1496</v>
      </c>
      <c r="C322" s="225" t="str">
        <f t="shared" ref="C322:C385" si="10">LEFT(B322,             (  FIND("(",B322)-2 )    )</f>
        <v>Geographic tongue</v>
      </c>
      <c r="D322" t="str">
        <f t="shared" ref="D322:D385" si="11">MID(B322,             (  FIND("(",B322)+1 ),           5           )</f>
        <v>c_121</v>
      </c>
    </row>
    <row r="323" spans="1:4" ht="20">
      <c r="A323" t="s">
        <v>1171</v>
      </c>
      <c r="B323" s="225" t="s">
        <v>1497</v>
      </c>
      <c r="C323" s="225" t="str">
        <f t="shared" si="10"/>
        <v>Gestational diabetes</v>
      </c>
      <c r="D323" t="str">
        <f t="shared" si="11"/>
        <v>c_532</v>
      </c>
    </row>
    <row r="324" spans="1:4">
      <c r="A324" t="s">
        <v>1176</v>
      </c>
      <c r="B324" s="225" t="s">
        <v>1498</v>
      </c>
      <c r="C324" s="225" t="str">
        <f t="shared" si="10"/>
        <v>Giardiasis</v>
      </c>
      <c r="D324" t="str">
        <f t="shared" si="11"/>
        <v>c_165</v>
      </c>
    </row>
    <row r="325" spans="1:4" ht="20">
      <c r="A325" t="s">
        <v>1176</v>
      </c>
      <c r="B325" s="225" t="s">
        <v>1499</v>
      </c>
      <c r="C325" s="225" t="str">
        <f t="shared" si="10"/>
        <v>Gilbert's syndrome</v>
      </c>
      <c r="D325" t="str">
        <f t="shared" si="11"/>
        <v>c_34,</v>
      </c>
    </row>
    <row r="326" spans="1:4">
      <c r="A326" t="s">
        <v>1176</v>
      </c>
      <c r="B326" s="225" t="s">
        <v>1500</v>
      </c>
      <c r="C326" s="225" t="str">
        <f t="shared" si="10"/>
        <v>Gingivitis</v>
      </c>
      <c r="D326" t="str">
        <f t="shared" si="11"/>
        <v>c_120</v>
      </c>
    </row>
    <row r="327" spans="1:4" ht="20">
      <c r="A327" t="s">
        <v>1171</v>
      </c>
      <c r="B327" s="225" t="s">
        <v>1501</v>
      </c>
      <c r="C327" s="225" t="str">
        <f t="shared" si="10"/>
        <v>Gitelman syndrome</v>
      </c>
      <c r="D327" t="str">
        <f t="shared" si="11"/>
        <v>c_447</v>
      </c>
    </row>
    <row r="328" spans="1:4" ht="20">
      <c r="A328" t="s">
        <v>1176</v>
      </c>
      <c r="B328" s="225" t="s">
        <v>1502</v>
      </c>
      <c r="C328" s="225" t="str">
        <f t="shared" si="10"/>
        <v>Glomerulonephritis</v>
      </c>
      <c r="D328" t="str">
        <f t="shared" si="11"/>
        <v>c_374</v>
      </c>
    </row>
    <row r="329" spans="1:4">
      <c r="A329" t="s">
        <v>1176</v>
      </c>
      <c r="B329" s="225" t="s">
        <v>1503</v>
      </c>
      <c r="C329" s="225" t="str">
        <f t="shared" si="10"/>
        <v>Glossitis</v>
      </c>
      <c r="D329" t="str">
        <f t="shared" si="11"/>
        <v>c_247</v>
      </c>
    </row>
    <row r="330" spans="1:4">
      <c r="A330" t="s">
        <v>1176</v>
      </c>
      <c r="B330" s="225" t="s">
        <v>1504</v>
      </c>
      <c r="C330" s="225" t="str">
        <f t="shared" si="10"/>
        <v>Goiter</v>
      </c>
      <c r="D330" t="str">
        <f t="shared" si="11"/>
        <v>c_734</v>
      </c>
    </row>
    <row r="331" spans="1:4">
      <c r="A331" t="s">
        <v>1171</v>
      </c>
      <c r="B331" s="225" t="s">
        <v>1505</v>
      </c>
      <c r="C331" s="225" t="str">
        <f t="shared" si="10"/>
        <v>Gonorrhea</v>
      </c>
      <c r="D331" t="str">
        <f t="shared" si="11"/>
        <v>c_159</v>
      </c>
    </row>
    <row r="332" spans="1:4" ht="20">
      <c r="A332" t="s">
        <v>1171</v>
      </c>
      <c r="B332" s="225" t="s">
        <v>1506</v>
      </c>
      <c r="C332" s="225" t="str">
        <f t="shared" si="10"/>
        <v>Goodpasture's syndrome</v>
      </c>
      <c r="D332" t="str">
        <f t="shared" si="11"/>
        <v>c_464</v>
      </c>
    </row>
    <row r="333" spans="1:4">
      <c r="A333" t="s">
        <v>1171</v>
      </c>
      <c r="B333" s="225" t="s">
        <v>1507</v>
      </c>
      <c r="C333" s="225" t="str">
        <f t="shared" si="10"/>
        <v>Gout</v>
      </c>
      <c r="D333" t="str">
        <f t="shared" si="11"/>
        <v>c_27,</v>
      </c>
    </row>
    <row r="334" spans="1:4" ht="20">
      <c r="A334" t="s">
        <v>1176</v>
      </c>
      <c r="B334" s="225" t="s">
        <v>1508</v>
      </c>
      <c r="C334" s="225" t="str">
        <f t="shared" si="10"/>
        <v>Granuloma annulare</v>
      </c>
      <c r="D334" t="str">
        <f t="shared" si="11"/>
        <v>c_824</v>
      </c>
    </row>
    <row r="335" spans="1:4" ht="20">
      <c r="A335" t="s">
        <v>1171</v>
      </c>
      <c r="B335" s="225" t="s">
        <v>1509</v>
      </c>
      <c r="C335" s="225" t="str">
        <f t="shared" si="10"/>
        <v>Granulomatosis with polyangiitis</v>
      </c>
      <c r="D335" t="str">
        <f t="shared" si="11"/>
        <v>c_264</v>
      </c>
    </row>
    <row r="336" spans="1:4" ht="20">
      <c r="A336" t="s">
        <v>1171</v>
      </c>
      <c r="B336" s="225" t="s">
        <v>1510</v>
      </c>
      <c r="C336" s="225" t="str">
        <f t="shared" si="10"/>
        <v>Graves' disease</v>
      </c>
      <c r="D336" t="str">
        <f t="shared" si="11"/>
        <v>c_427</v>
      </c>
    </row>
    <row r="337" spans="1:6" ht="20">
      <c r="A337" t="s">
        <v>1171</v>
      </c>
      <c r="B337" s="225" t="s">
        <v>1511</v>
      </c>
      <c r="C337" s="225" t="str">
        <f t="shared" si="10"/>
        <v>Greater trochanteric pain syndrome</v>
      </c>
      <c r="D337" t="str">
        <f t="shared" si="11"/>
        <v>c_938</v>
      </c>
    </row>
    <row r="338" spans="1:6">
      <c r="A338" t="s">
        <v>1176</v>
      </c>
      <c r="B338" s="225" t="s">
        <v>1512</v>
      </c>
      <c r="C338" s="225" t="str">
        <f t="shared" si="10"/>
        <v>Growing pains</v>
      </c>
      <c r="D338" t="str">
        <f t="shared" si="11"/>
        <v>c_113</v>
      </c>
    </row>
    <row r="339" spans="1:6" ht="20">
      <c r="A339" t="s">
        <v>1171</v>
      </c>
      <c r="B339" s="225" t="s">
        <v>1513</v>
      </c>
      <c r="C339" s="225" t="str">
        <f t="shared" si="10"/>
        <v>Guillain-Barré syndrome</v>
      </c>
      <c r="D339" t="str">
        <f t="shared" si="11"/>
        <v>c_314</v>
      </c>
    </row>
    <row r="340" spans="1:6" ht="20">
      <c r="A340" t="s">
        <v>1176</v>
      </c>
      <c r="B340" s="225" t="s">
        <v>1514</v>
      </c>
      <c r="C340" s="225" t="str">
        <f t="shared" si="10"/>
        <v>Gynecomastia, unspecified</v>
      </c>
      <c r="D340" t="str">
        <f t="shared" si="11"/>
        <v>c_118</v>
      </c>
    </row>
    <row r="341" spans="1:6" ht="20">
      <c r="A341" t="s">
        <v>1171</v>
      </c>
      <c r="B341" s="225" t="s">
        <v>1515</v>
      </c>
      <c r="C341" s="225" t="str">
        <f t="shared" si="10"/>
        <v>HELLP syndrome</v>
      </c>
      <c r="D341" t="str">
        <f t="shared" si="11"/>
        <v>c_986</v>
      </c>
    </row>
    <row r="342" spans="1:6">
      <c r="A342" t="s">
        <v>1176</v>
      </c>
      <c r="B342" s="225" t="s">
        <v>1516</v>
      </c>
      <c r="C342" s="225" t="str">
        <f t="shared" si="10"/>
        <v>Hallux valgus</v>
      </c>
      <c r="D342" t="str">
        <f t="shared" si="11"/>
        <v>c_120</v>
      </c>
    </row>
    <row r="343" spans="1:6" ht="20">
      <c r="A343" t="s">
        <v>1176</v>
      </c>
      <c r="B343" s="225" t="s">
        <v>1517</v>
      </c>
      <c r="C343" s="225" t="str">
        <f t="shared" si="10"/>
        <v>Hand bones fracture</v>
      </c>
      <c r="D343" t="str">
        <f t="shared" si="11"/>
        <v>c_101</v>
      </c>
    </row>
    <row r="344" spans="1:6" ht="20">
      <c r="A344" t="s">
        <v>1176</v>
      </c>
      <c r="B344" s="225" t="s">
        <v>1518</v>
      </c>
      <c r="C344" s="225" t="str">
        <f t="shared" si="10"/>
        <v>Hand foot and mouth disease</v>
      </c>
      <c r="D344" t="str">
        <f t="shared" si="11"/>
        <v>c_108</v>
      </c>
    </row>
    <row r="345" spans="1:6" ht="20">
      <c r="A345" t="s">
        <v>1171</v>
      </c>
      <c r="B345" s="225" t="s">
        <v>1519</v>
      </c>
      <c r="C345" s="225" t="str">
        <f t="shared" si="10"/>
        <v>Hand osteoarthritis</v>
      </c>
      <c r="D345" t="str">
        <f t="shared" si="11"/>
        <v>c_219</v>
      </c>
    </row>
    <row r="346" spans="1:6">
      <c r="A346" t="s">
        <v>1171</v>
      </c>
      <c r="B346" s="225" t="s">
        <v>1520</v>
      </c>
      <c r="C346" s="225" t="str">
        <f t="shared" si="10"/>
        <v>Hangover</v>
      </c>
      <c r="D346" t="str">
        <f t="shared" si="11"/>
        <v>c_137</v>
      </c>
    </row>
    <row r="347" spans="1:6" ht="20">
      <c r="A347" t="s">
        <v>1176</v>
      </c>
      <c r="B347" s="225" t="s">
        <v>1521</v>
      </c>
      <c r="C347" s="225" t="str">
        <f t="shared" si="10"/>
        <v>Hashimoto's thyroiditis</v>
      </c>
      <c r="D347" t="str">
        <f t="shared" si="11"/>
        <v>c_428</v>
      </c>
    </row>
    <row r="348" spans="1:6" ht="20">
      <c r="A348" t="s">
        <v>1176</v>
      </c>
      <c r="B348" s="225" t="s">
        <v>1522</v>
      </c>
      <c r="C348" s="225" t="str">
        <f t="shared" si="10"/>
        <v>Head and neck unspecified injury</v>
      </c>
      <c r="D348" t="str">
        <f t="shared" si="11"/>
        <v>c_104</v>
      </c>
    </row>
    <row r="349" spans="1:6" ht="30">
      <c r="A349" t="s">
        <v>1176</v>
      </c>
      <c r="B349" s="225" t="s">
        <v>1523</v>
      </c>
      <c r="C349" s="225" t="str">
        <f t="shared" si="10"/>
        <v>Hearing loss, unspecified</v>
      </c>
      <c r="D349" t="str">
        <f t="shared" si="11"/>
        <v>c_126</v>
      </c>
    </row>
    <row r="350" spans="1:6" ht="30">
      <c r="A350" t="s">
        <v>1171</v>
      </c>
      <c r="B350" s="225" t="s">
        <v>1524</v>
      </c>
      <c r="C350" s="225" t="str">
        <f t="shared" si="10"/>
        <v>Heart valve disease</v>
      </c>
      <c r="D350" t="str">
        <f t="shared" si="11"/>
        <v>c_897</v>
      </c>
      <c r="F350" s="212"/>
    </row>
    <row r="351" spans="1:6" ht="20">
      <c r="A351" t="s">
        <v>1176</v>
      </c>
      <c r="B351" s="225" t="s">
        <v>1525</v>
      </c>
      <c r="C351" s="225" t="str">
        <f t="shared" si="10"/>
        <v>Heat and sun-related illness</v>
      </c>
      <c r="D351" t="str">
        <f t="shared" si="11"/>
        <v>c_424</v>
      </c>
    </row>
    <row r="352" spans="1:6" ht="30">
      <c r="A352" t="s">
        <v>1176</v>
      </c>
      <c r="B352" s="225" t="s">
        <v>1526</v>
      </c>
      <c r="C352" s="225" t="str">
        <f t="shared" si="10"/>
        <v>Heavy metal poisoning</v>
      </c>
      <c r="D352" t="str">
        <f t="shared" si="11"/>
        <v>c_120</v>
      </c>
    </row>
    <row r="353" spans="1:4" ht="20">
      <c r="A353" t="s">
        <v>1171</v>
      </c>
      <c r="B353" s="225" t="s">
        <v>1527</v>
      </c>
      <c r="C353" s="225" t="str">
        <f t="shared" si="10"/>
        <v>Hemochromatosis</v>
      </c>
      <c r="D353" t="str">
        <f t="shared" si="11"/>
        <v>c_328</v>
      </c>
    </row>
    <row r="354" spans="1:4" ht="20">
      <c r="A354" t="s">
        <v>1176</v>
      </c>
      <c r="B354" s="225" t="s">
        <v>1528</v>
      </c>
      <c r="C354" s="225" t="str">
        <f t="shared" si="10"/>
        <v>Hemolytic anemia</v>
      </c>
      <c r="D354" t="str">
        <f t="shared" si="11"/>
        <v>c_60,</v>
      </c>
    </row>
    <row r="355" spans="1:4" ht="20">
      <c r="A355" t="s">
        <v>1176</v>
      </c>
      <c r="B355" s="225" t="s">
        <v>1529</v>
      </c>
      <c r="C355" s="225" t="str">
        <f t="shared" si="10"/>
        <v>Hemolytic-uremic syndrome</v>
      </c>
      <c r="D355" t="str">
        <f t="shared" si="11"/>
        <v>c_606</v>
      </c>
    </row>
    <row r="356" spans="1:4" ht="30">
      <c r="A356" t="s">
        <v>1171</v>
      </c>
      <c r="B356" s="225" t="s">
        <v>1530</v>
      </c>
      <c r="C356" s="225" t="str">
        <f t="shared" si="10"/>
        <v>Hemophagocytic lymphohistiocytosis</v>
      </c>
      <c r="D356" t="str">
        <f t="shared" si="11"/>
        <v>c_514</v>
      </c>
    </row>
    <row r="357" spans="1:4">
      <c r="A357" t="s">
        <v>1176</v>
      </c>
      <c r="B357" s="225" t="s">
        <v>1531</v>
      </c>
      <c r="C357" s="225" t="str">
        <f t="shared" si="10"/>
        <v>Hemophilia</v>
      </c>
      <c r="D357" t="str">
        <f t="shared" si="11"/>
        <v>c_114</v>
      </c>
    </row>
    <row r="358" spans="1:4" ht="20">
      <c r="A358" t="s">
        <v>1171</v>
      </c>
      <c r="B358" s="225" t="s">
        <v>1532</v>
      </c>
      <c r="C358" s="225" t="str">
        <f t="shared" si="10"/>
        <v>Hemorrhagic anemia</v>
      </c>
      <c r="D358" t="str">
        <f t="shared" si="11"/>
        <v>c_371</v>
      </c>
    </row>
    <row r="359" spans="1:4" ht="20">
      <c r="A359" t="s">
        <v>1176</v>
      </c>
      <c r="B359" s="225" t="s">
        <v>1533</v>
      </c>
      <c r="C359" s="225" t="str">
        <f t="shared" si="10"/>
        <v>Hemorrhagic stroke</v>
      </c>
      <c r="D359" t="str">
        <f t="shared" si="11"/>
        <v>c_709</v>
      </c>
    </row>
    <row r="360" spans="1:4">
      <c r="A360" t="s">
        <v>1171</v>
      </c>
      <c r="B360" s="225" t="s">
        <v>1534</v>
      </c>
      <c r="C360" s="225" t="str">
        <f t="shared" si="10"/>
        <v>Hemorrhoids</v>
      </c>
      <c r="D360" t="str">
        <f t="shared" si="11"/>
        <v>c_147</v>
      </c>
    </row>
    <row r="361" spans="1:4" ht="20">
      <c r="A361" t="s">
        <v>1171</v>
      </c>
      <c r="B361" s="225" t="s">
        <v>1535</v>
      </c>
      <c r="C361" s="225" t="str">
        <f t="shared" si="10"/>
        <v>Hepatic abscess</v>
      </c>
      <c r="D361" t="str">
        <f t="shared" si="11"/>
        <v>c_590</v>
      </c>
    </row>
    <row r="362" spans="1:4" ht="20">
      <c r="A362" t="s">
        <v>1171</v>
      </c>
      <c r="B362" s="225" t="s">
        <v>1536</v>
      </c>
      <c r="C362" s="225" t="str">
        <f t="shared" si="10"/>
        <v>Hepatic encephalopathy</v>
      </c>
      <c r="D362" t="str">
        <f t="shared" si="11"/>
        <v>c_443</v>
      </c>
    </row>
    <row r="363" spans="1:4">
      <c r="A363" t="s">
        <v>1176</v>
      </c>
      <c r="B363" s="225" t="s">
        <v>1537</v>
      </c>
      <c r="C363" s="225" t="str">
        <f t="shared" si="10"/>
        <v>Hepatitis A</v>
      </c>
      <c r="D363" t="str">
        <f t="shared" si="11"/>
        <v>c_477</v>
      </c>
    </row>
    <row r="364" spans="1:4" ht="20">
      <c r="A364" t="s">
        <v>1176</v>
      </c>
      <c r="B364" s="225" t="s">
        <v>1538</v>
      </c>
      <c r="C364" s="225" t="str">
        <f t="shared" si="10"/>
        <v>Herbicide poisoning</v>
      </c>
      <c r="D364" t="str">
        <f t="shared" si="11"/>
        <v>c_294</v>
      </c>
    </row>
    <row r="365" spans="1:4">
      <c r="A365" t="s">
        <v>1176</v>
      </c>
      <c r="B365" s="225" t="s">
        <v>1539</v>
      </c>
      <c r="C365" s="225" t="str">
        <f t="shared" si="10"/>
        <v>Herpangina</v>
      </c>
      <c r="D365" t="str">
        <f t="shared" si="11"/>
        <v>c_118</v>
      </c>
    </row>
    <row r="366" spans="1:4" ht="30">
      <c r="A366" t="s">
        <v>1176</v>
      </c>
      <c r="B366" s="225" t="s">
        <v>1540</v>
      </c>
      <c r="C366" s="225" t="str">
        <f t="shared" si="10"/>
        <v>Herpetic gingivostomatitis</v>
      </c>
      <c r="D366" t="str">
        <f t="shared" si="11"/>
        <v>c_129</v>
      </c>
    </row>
    <row r="367" spans="1:4" ht="20">
      <c r="A367" t="s">
        <v>1176</v>
      </c>
      <c r="B367" s="225" t="s">
        <v>1541</v>
      </c>
      <c r="C367" s="225" t="str">
        <f t="shared" si="10"/>
        <v>Heterochromia</v>
      </c>
      <c r="D367" t="str">
        <f t="shared" si="11"/>
        <v>c_125</v>
      </c>
    </row>
    <row r="368" spans="1:4" ht="20">
      <c r="A368" t="s">
        <v>1171</v>
      </c>
      <c r="B368" s="225" t="s">
        <v>1542</v>
      </c>
      <c r="C368" s="225" t="str">
        <f t="shared" si="10"/>
        <v>High altitude sickness</v>
      </c>
      <c r="D368" t="str">
        <f t="shared" si="11"/>
        <v>c_465</v>
      </c>
    </row>
    <row r="369" spans="1:4" ht="20">
      <c r="A369" t="s">
        <v>1176</v>
      </c>
      <c r="B369" s="225" t="s">
        <v>1543</v>
      </c>
      <c r="C369" s="225" t="str">
        <f t="shared" si="10"/>
        <v>Hip contusion</v>
      </c>
      <c r="D369" t="str">
        <f t="shared" si="11"/>
        <v>c_104</v>
      </c>
    </row>
    <row r="370" spans="1:4" ht="20">
      <c r="A370" t="s">
        <v>1176</v>
      </c>
      <c r="B370" s="225" t="s">
        <v>1544</v>
      </c>
      <c r="C370" s="225" t="str">
        <f t="shared" si="10"/>
        <v>Hip dislocation</v>
      </c>
      <c r="D370" t="str">
        <f t="shared" si="11"/>
        <v>c_103</v>
      </c>
    </row>
    <row r="371" spans="1:4" ht="20">
      <c r="A371" t="s">
        <v>1171</v>
      </c>
      <c r="B371" s="225" t="s">
        <v>1545</v>
      </c>
      <c r="C371" s="225" t="str">
        <f t="shared" si="10"/>
        <v>Hip osteoarthritis</v>
      </c>
      <c r="D371" t="str">
        <f t="shared" si="11"/>
        <v>c_221</v>
      </c>
    </row>
    <row r="372" spans="1:4" ht="20">
      <c r="A372" t="s">
        <v>1171</v>
      </c>
      <c r="B372" s="225" t="s">
        <v>1546</v>
      </c>
      <c r="C372" s="225" t="str">
        <f t="shared" si="10"/>
        <v>Hodgkin lymphoma</v>
      </c>
      <c r="D372" t="str">
        <f t="shared" si="11"/>
        <v>c_181</v>
      </c>
    </row>
    <row r="373" spans="1:4" ht="20">
      <c r="A373" t="s">
        <v>1176</v>
      </c>
      <c r="B373" s="225" t="s">
        <v>1547</v>
      </c>
      <c r="C373" s="225" t="str">
        <f t="shared" si="10"/>
        <v>Hookworm infection</v>
      </c>
      <c r="D373" t="str">
        <f t="shared" si="11"/>
        <v>c_290</v>
      </c>
    </row>
    <row r="374" spans="1:4" ht="20">
      <c r="A374" t="s">
        <v>1171</v>
      </c>
      <c r="B374" s="225" t="s">
        <v>1548</v>
      </c>
      <c r="C374" s="225" t="str">
        <f t="shared" si="10"/>
        <v>Horner's syndrome</v>
      </c>
      <c r="D374" t="str">
        <f t="shared" si="11"/>
        <v>c_287</v>
      </c>
    </row>
    <row r="375" spans="1:4" ht="20">
      <c r="A375" t="s">
        <v>1176</v>
      </c>
      <c r="B375" s="225" t="s">
        <v>1549</v>
      </c>
      <c r="C375" s="225" t="str">
        <f t="shared" si="10"/>
        <v>Humerus fracture</v>
      </c>
      <c r="D375" t="str">
        <f t="shared" si="11"/>
        <v>c_107</v>
      </c>
    </row>
    <row r="376" spans="1:4">
      <c r="A376" t="s">
        <v>1176</v>
      </c>
      <c r="B376" s="225" t="s">
        <v>1550</v>
      </c>
      <c r="C376" s="225" t="str">
        <f t="shared" si="10"/>
        <v>Hydrocele testis</v>
      </c>
      <c r="D376" t="str">
        <f t="shared" si="11"/>
        <v>c_525</v>
      </c>
    </row>
    <row r="377" spans="1:4" ht="30">
      <c r="A377" t="s">
        <v>1171</v>
      </c>
      <c r="B377" s="225" t="s">
        <v>1551</v>
      </c>
      <c r="C377" s="225" t="str">
        <f t="shared" si="10"/>
        <v>Hyperemesis gravidarum</v>
      </c>
      <c r="D377" t="str">
        <f t="shared" si="11"/>
        <v>c_921</v>
      </c>
    </row>
    <row r="378" spans="1:4" ht="20">
      <c r="A378" t="s">
        <v>1171</v>
      </c>
      <c r="B378" s="225" t="s">
        <v>1552</v>
      </c>
      <c r="C378" s="225" t="str">
        <f t="shared" si="10"/>
        <v>Hyperparathyroidism</v>
      </c>
      <c r="D378" t="str">
        <f t="shared" si="11"/>
        <v>c_51,</v>
      </c>
    </row>
    <row r="379" spans="1:4" ht="20">
      <c r="A379" t="s">
        <v>1171</v>
      </c>
      <c r="B379" s="225" t="s">
        <v>1553</v>
      </c>
      <c r="C379" s="225" t="str">
        <f t="shared" si="10"/>
        <v>Hyperprolactinemia</v>
      </c>
      <c r="D379" t="str">
        <f t="shared" si="11"/>
        <v>c_920</v>
      </c>
    </row>
    <row r="380" spans="1:4">
      <c r="A380" t="s">
        <v>1171</v>
      </c>
      <c r="B380" s="225" t="s">
        <v>1554</v>
      </c>
      <c r="C380" s="225" t="str">
        <f t="shared" si="10"/>
        <v>Hypertension</v>
      </c>
      <c r="D380" t="str">
        <f t="shared" si="11"/>
        <v>c_50,</v>
      </c>
    </row>
    <row r="381" spans="1:4" ht="20">
      <c r="A381" t="s">
        <v>1171</v>
      </c>
      <c r="B381" s="225" t="s">
        <v>1555</v>
      </c>
      <c r="C381" s="225" t="str">
        <f t="shared" si="10"/>
        <v>Hypertensive crisis</v>
      </c>
      <c r="D381" t="str">
        <f t="shared" si="11"/>
        <v>c_461</v>
      </c>
    </row>
    <row r="382" spans="1:4" ht="30">
      <c r="A382" t="s">
        <v>1171</v>
      </c>
      <c r="B382" s="225" t="s">
        <v>1556</v>
      </c>
      <c r="C382" s="225" t="str">
        <f t="shared" si="10"/>
        <v>Hypertensive encephalopathy</v>
      </c>
      <c r="D382" t="str">
        <f t="shared" si="11"/>
        <v>c_462</v>
      </c>
    </row>
    <row r="383" spans="1:4">
      <c r="A383" t="s">
        <v>1171</v>
      </c>
      <c r="B383" s="225" t="s">
        <v>1557</v>
      </c>
      <c r="C383" s="225" t="str">
        <f t="shared" si="10"/>
        <v>Hyperthyroidism</v>
      </c>
      <c r="D383" t="str">
        <f t="shared" si="11"/>
        <v>c_52,</v>
      </c>
    </row>
    <row r="384" spans="1:4">
      <c r="A384" t="s">
        <v>1176</v>
      </c>
      <c r="B384" s="225" t="s">
        <v>1558</v>
      </c>
      <c r="C384" s="225" t="str">
        <f t="shared" si="10"/>
        <v>Hypnic jerks</v>
      </c>
      <c r="D384" t="str">
        <f t="shared" si="11"/>
        <v>c_124</v>
      </c>
    </row>
    <row r="385" spans="1:4" ht="20">
      <c r="A385" t="s">
        <v>1171</v>
      </c>
      <c r="B385" s="225" t="s">
        <v>1559</v>
      </c>
      <c r="C385" s="225" t="str">
        <f t="shared" si="10"/>
        <v>Hypoparathyroidism</v>
      </c>
      <c r="D385" t="str">
        <f t="shared" si="11"/>
        <v>c_58,</v>
      </c>
    </row>
    <row r="386" spans="1:4" ht="20">
      <c r="A386" t="s">
        <v>1171</v>
      </c>
      <c r="B386" s="225" t="s">
        <v>1560</v>
      </c>
      <c r="C386" s="225" t="str">
        <f t="shared" ref="C386:C402" si="12">LEFT(B386,             (  FIND("(",B386)-2 )    )</f>
        <v>Hypopituitarism</v>
      </c>
      <c r="D386" t="str">
        <f t="shared" ref="D386:D402" si="13">MID(B386,             (  FIND("(",B386)+1 ),           5           )</f>
        <v>c_196</v>
      </c>
    </row>
    <row r="387" spans="1:4">
      <c r="A387" t="s">
        <v>1171</v>
      </c>
      <c r="B387" s="225" t="s">
        <v>1561</v>
      </c>
      <c r="C387" s="225" t="str">
        <f t="shared" si="12"/>
        <v>Hypotension</v>
      </c>
      <c r="D387" t="str">
        <f t="shared" si="13"/>
        <v>c_35,</v>
      </c>
    </row>
    <row r="388" spans="1:4" ht="20">
      <c r="A388" t="s">
        <v>1176</v>
      </c>
      <c r="B388" s="225" t="s">
        <v>1562</v>
      </c>
      <c r="C388" s="225" t="str">
        <f t="shared" si="12"/>
        <v>Hypothyroidism</v>
      </c>
      <c r="D388" t="str">
        <f t="shared" si="13"/>
        <v>c_59,</v>
      </c>
    </row>
    <row r="389" spans="1:4" ht="20">
      <c r="A389" t="s">
        <v>1171</v>
      </c>
      <c r="B389" s="225" t="s">
        <v>1563</v>
      </c>
      <c r="C389" s="225" t="str">
        <f t="shared" si="12"/>
        <v>Hypovolemic shock</v>
      </c>
      <c r="D389" t="str">
        <f t="shared" si="13"/>
        <v>c_956</v>
      </c>
    </row>
    <row r="390" spans="1:4" ht="20">
      <c r="A390" t="s">
        <v>1171</v>
      </c>
      <c r="B390" s="225" t="s">
        <v>1564</v>
      </c>
      <c r="C390" s="225" t="str">
        <f t="shared" si="12"/>
        <v>Idiopathic pulmonary fibrosis</v>
      </c>
      <c r="D390" t="str">
        <f t="shared" si="13"/>
        <v>c_489</v>
      </c>
    </row>
    <row r="391" spans="1:4">
      <c r="A391" t="s">
        <v>1176</v>
      </c>
      <c r="B391" s="225" t="s">
        <v>1565</v>
      </c>
      <c r="C391" s="225" t="str">
        <f t="shared" si="12"/>
        <v>IgA vasculitis</v>
      </c>
      <c r="D391" t="str">
        <f t="shared" si="13"/>
        <v>c_463</v>
      </c>
    </row>
    <row r="392" spans="1:4" ht="30">
      <c r="A392" t="s">
        <v>1176</v>
      </c>
      <c r="B392" s="225" t="s">
        <v>1566</v>
      </c>
      <c r="C392" s="225" t="str">
        <f t="shared" si="12"/>
        <v>Immune thrombocytopenia</v>
      </c>
      <c r="D392" t="str">
        <f t="shared" si="13"/>
        <v>c_628</v>
      </c>
    </row>
    <row r="393" spans="1:4" ht="20">
      <c r="A393" t="s">
        <v>1171</v>
      </c>
      <c r="B393" s="225" t="s">
        <v>1567</v>
      </c>
      <c r="C393" s="225" t="str">
        <f t="shared" si="12"/>
        <v>Impacted wisdom tooth</v>
      </c>
      <c r="D393" t="str">
        <f t="shared" si="13"/>
        <v>c_139</v>
      </c>
    </row>
    <row r="394" spans="1:4" ht="20">
      <c r="A394" t="s">
        <v>1176</v>
      </c>
      <c r="B394" s="225" t="s">
        <v>1568</v>
      </c>
      <c r="C394" s="225" t="str">
        <f t="shared" si="12"/>
        <v>Impetigo contagiosa</v>
      </c>
      <c r="D394" t="str">
        <f t="shared" si="13"/>
        <v>c_42,</v>
      </c>
    </row>
    <row r="395" spans="1:4" ht="20">
      <c r="A395" t="s">
        <v>1171</v>
      </c>
      <c r="B395" s="225" t="s">
        <v>1569</v>
      </c>
      <c r="C395" s="225" t="str">
        <f t="shared" si="12"/>
        <v>Improper use of sleeping pills and sedatives</v>
      </c>
      <c r="D395" t="str">
        <f t="shared" si="13"/>
        <v>c_195</v>
      </c>
    </row>
    <row r="396" spans="1:4" ht="30">
      <c r="A396" t="s">
        <v>1176</v>
      </c>
      <c r="B396" s="225" t="s">
        <v>1570</v>
      </c>
      <c r="C396" s="225" t="str">
        <f t="shared" si="12"/>
        <v>Incarcerated inguinal hernia</v>
      </c>
      <c r="D396" t="str">
        <f t="shared" si="13"/>
        <v>c_551</v>
      </c>
    </row>
    <row r="397" spans="1:4" ht="20">
      <c r="A397" t="s">
        <v>1176</v>
      </c>
      <c r="B397" s="225" t="s">
        <v>1571</v>
      </c>
      <c r="C397" s="225" t="str">
        <f t="shared" si="12"/>
        <v>Increased intracranial pressure</v>
      </c>
      <c r="D397" t="str">
        <f t="shared" si="13"/>
        <v>c_332</v>
      </c>
    </row>
    <row r="398" spans="1:4">
      <c r="A398" t="s">
        <v>1176</v>
      </c>
      <c r="B398" s="225" t="s">
        <v>1572</v>
      </c>
      <c r="C398" s="225" t="str">
        <f t="shared" si="12"/>
        <v>Infectious arthritis</v>
      </c>
      <c r="D398" t="str">
        <f t="shared" si="13"/>
        <v>c_36,</v>
      </c>
    </row>
    <row r="399" spans="1:4" ht="20">
      <c r="A399" t="s">
        <v>1176</v>
      </c>
      <c r="B399" s="225" t="s">
        <v>1573</v>
      </c>
      <c r="C399" s="225" t="str">
        <f t="shared" si="12"/>
        <v>Infectious mononucleosis</v>
      </c>
      <c r="D399" t="str">
        <f t="shared" si="13"/>
        <v>c_200</v>
      </c>
    </row>
    <row r="400" spans="1:4" ht="20">
      <c r="A400" t="s">
        <v>1176</v>
      </c>
      <c r="B400" s="225" t="s">
        <v>1574</v>
      </c>
      <c r="C400" s="225" t="str">
        <f t="shared" si="12"/>
        <v>Infective endocarditis</v>
      </c>
      <c r="D400" t="str">
        <f t="shared" si="13"/>
        <v>c_206</v>
      </c>
    </row>
    <row r="401" spans="1:4" ht="20">
      <c r="A401" t="s">
        <v>1176</v>
      </c>
      <c r="B401" s="225" t="s">
        <v>1575</v>
      </c>
      <c r="C401" s="225" t="str">
        <f t="shared" si="12"/>
        <v>Influenza</v>
      </c>
      <c r="D401" t="str">
        <f t="shared" si="13"/>
        <v>c_33,</v>
      </c>
    </row>
    <row r="402" spans="1:4" ht="20">
      <c r="A402" t="s">
        <v>1171</v>
      </c>
      <c r="B402" s="225" t="s">
        <v>1576</v>
      </c>
      <c r="C402" s="225" t="str">
        <f t="shared" si="12"/>
        <v>Ingrown fingernail</v>
      </c>
      <c r="D402" t="str">
        <f t="shared" si="13"/>
        <v>c_836</v>
      </c>
    </row>
    <row r="403" spans="1:4" ht="20">
      <c r="A403" t="s">
        <v>1176</v>
      </c>
      <c r="B403" s="225" t="s">
        <v>1577</v>
      </c>
      <c r="C403" s="225" t="str">
        <f t="shared" ref="C403:C466" si="14">LEFT(B403,             (  FIND("(",B403)-2 )    )</f>
        <v>Ingrown toenail</v>
      </c>
      <c r="D403" t="str">
        <f t="shared" ref="D403:D466" si="15">MID(B403,             (  FIND("(",B403)+1 ),           5           )</f>
        <v>c_978</v>
      </c>
    </row>
    <row r="404" spans="1:4" ht="20">
      <c r="A404" t="s">
        <v>1176</v>
      </c>
      <c r="B404" s="225" t="s">
        <v>1578</v>
      </c>
      <c r="C404" s="225" t="str">
        <f t="shared" si="14"/>
        <v>Inguinal hernia</v>
      </c>
      <c r="D404" t="str">
        <f t="shared" si="15"/>
        <v>c_550</v>
      </c>
    </row>
    <row r="405" spans="1:4" ht="20">
      <c r="A405" t="s">
        <v>1176</v>
      </c>
      <c r="B405" s="225" t="s">
        <v>1579</v>
      </c>
      <c r="C405" s="225" t="str">
        <f t="shared" si="14"/>
        <v>Insecticide poisoning</v>
      </c>
      <c r="D405" t="str">
        <f t="shared" si="15"/>
        <v>c_295</v>
      </c>
    </row>
    <row r="406" spans="1:4" ht="20">
      <c r="A406" t="s">
        <v>1171</v>
      </c>
      <c r="B406" s="225" t="s">
        <v>1580</v>
      </c>
      <c r="C406" s="225" t="str">
        <f t="shared" si="14"/>
        <v>Insomnia</v>
      </c>
      <c r="D406" t="str">
        <f t="shared" si="15"/>
        <v>c_721</v>
      </c>
    </row>
    <row r="407" spans="1:4" ht="20">
      <c r="A407" t="s">
        <v>1171</v>
      </c>
      <c r="B407" s="225" t="s">
        <v>1581</v>
      </c>
      <c r="C407" s="225" t="str">
        <f t="shared" si="14"/>
        <v>Insulinoma</v>
      </c>
      <c r="D407" t="str">
        <f t="shared" si="15"/>
        <v>c_408</v>
      </c>
    </row>
    <row r="408" spans="1:4" ht="20">
      <c r="A408" t="s">
        <v>1171</v>
      </c>
      <c r="B408" s="225" t="s">
        <v>1582</v>
      </c>
      <c r="C408" s="225" t="str">
        <f t="shared" si="14"/>
        <v>Intercostal neuralgia</v>
      </c>
      <c r="D408" t="str">
        <f t="shared" si="15"/>
        <v>c_520</v>
      </c>
    </row>
    <row r="409" spans="1:4" ht="20">
      <c r="A409" t="s">
        <v>1176</v>
      </c>
      <c r="B409" s="225" t="s">
        <v>1583</v>
      </c>
      <c r="C409" s="225" t="str">
        <f t="shared" si="14"/>
        <v>Intestinal obstruction</v>
      </c>
      <c r="D409" t="str">
        <f t="shared" si="15"/>
        <v>c_694</v>
      </c>
    </row>
    <row r="410" spans="1:4" ht="20">
      <c r="A410" t="s">
        <v>1171</v>
      </c>
      <c r="B410" s="225" t="s">
        <v>1584</v>
      </c>
      <c r="C410" s="225" t="str">
        <f t="shared" si="14"/>
        <v>Intra-amniotic infection</v>
      </c>
      <c r="D410" t="str">
        <f t="shared" si="15"/>
        <v>c_990</v>
      </c>
    </row>
    <row r="411" spans="1:4" ht="30">
      <c r="A411" t="s">
        <v>1171</v>
      </c>
      <c r="B411" s="225" t="s">
        <v>1585</v>
      </c>
      <c r="C411" s="225" t="str">
        <f t="shared" si="14"/>
        <v>Intracranial hematoma</v>
      </c>
      <c r="D411" t="str">
        <f t="shared" si="15"/>
        <v>c_131</v>
      </c>
    </row>
    <row r="412" spans="1:4" ht="20">
      <c r="A412" t="s">
        <v>1176</v>
      </c>
      <c r="B412" s="225" t="s">
        <v>1586</v>
      </c>
      <c r="C412" s="225" t="str">
        <f t="shared" si="14"/>
        <v>Iron deficiency anemia</v>
      </c>
      <c r="D412" t="str">
        <f t="shared" si="15"/>
        <v>c_62,</v>
      </c>
    </row>
    <row r="413" spans="1:4" ht="30">
      <c r="A413" t="s">
        <v>1176</v>
      </c>
      <c r="B413" s="225" t="s">
        <v>1587</v>
      </c>
      <c r="C413" s="225" t="str">
        <f t="shared" si="14"/>
        <v>Irregular menstruation in adolescence</v>
      </c>
      <c r="D413" t="str">
        <f t="shared" si="15"/>
        <v>c_112</v>
      </c>
    </row>
    <row r="414" spans="1:4" ht="20">
      <c r="A414" t="s">
        <v>1176</v>
      </c>
      <c r="B414" s="225" t="s">
        <v>1588</v>
      </c>
      <c r="C414" s="225" t="str">
        <f t="shared" si="14"/>
        <v>Irritable bowel syndrome</v>
      </c>
      <c r="D414" t="str">
        <f t="shared" si="15"/>
        <v>c_142</v>
      </c>
    </row>
    <row r="415" spans="1:4">
      <c r="A415" t="s">
        <v>1176</v>
      </c>
      <c r="B415" s="225" t="s">
        <v>1589</v>
      </c>
      <c r="C415" s="225" t="str">
        <f t="shared" si="14"/>
        <v>Ischemic stroke</v>
      </c>
      <c r="D415" t="str">
        <f t="shared" si="15"/>
        <v>c_114</v>
      </c>
    </row>
    <row r="416" spans="1:4" ht="20">
      <c r="A416" t="s">
        <v>1176</v>
      </c>
      <c r="B416" s="225" t="s">
        <v>1590</v>
      </c>
      <c r="C416" s="225" t="str">
        <f t="shared" si="14"/>
        <v>Japanese encephalitis</v>
      </c>
      <c r="D416" t="str">
        <f t="shared" si="15"/>
        <v>c_128</v>
      </c>
    </row>
    <row r="417" spans="1:4" ht="20">
      <c r="A417" t="s">
        <v>1176</v>
      </c>
      <c r="B417" s="225" t="s">
        <v>1591</v>
      </c>
      <c r="C417" s="225" t="str">
        <f t="shared" si="14"/>
        <v>Joint pain, unspecified</v>
      </c>
      <c r="D417" t="str">
        <f t="shared" si="15"/>
        <v>c_108</v>
      </c>
    </row>
    <row r="418" spans="1:4" ht="20">
      <c r="A418" t="s">
        <v>1176</v>
      </c>
      <c r="B418" s="225" t="s">
        <v>1592</v>
      </c>
      <c r="C418" s="225" t="str">
        <f t="shared" si="14"/>
        <v>Kawasaki disease</v>
      </c>
      <c r="D418" t="str">
        <f t="shared" si="15"/>
        <v>c_113</v>
      </c>
    </row>
    <row r="419" spans="1:4">
      <c r="A419" t="s">
        <v>1176</v>
      </c>
      <c r="B419" s="225" t="s">
        <v>1593</v>
      </c>
      <c r="C419" s="225" t="str">
        <f t="shared" si="14"/>
        <v>Keloid</v>
      </c>
      <c r="D419" t="str">
        <f t="shared" si="15"/>
        <v>c_118</v>
      </c>
    </row>
    <row r="420" spans="1:4" ht="20">
      <c r="A420" t="s">
        <v>1171</v>
      </c>
      <c r="B420" s="225" t="s">
        <v>1594</v>
      </c>
      <c r="C420" s="225" t="str">
        <f t="shared" si="14"/>
        <v>Keratitis</v>
      </c>
      <c r="D420" t="str">
        <f t="shared" si="15"/>
        <v>c_892</v>
      </c>
    </row>
    <row r="421" spans="1:4">
      <c r="A421" t="s">
        <v>1171</v>
      </c>
      <c r="B421" s="225" t="s">
        <v>1595</v>
      </c>
      <c r="C421" s="225" t="str">
        <f t="shared" si="14"/>
        <v>Kidney cancer</v>
      </c>
      <c r="D421" t="str">
        <f t="shared" si="15"/>
        <v>c_92,</v>
      </c>
    </row>
    <row r="422" spans="1:4" ht="20">
      <c r="A422" t="s">
        <v>1171</v>
      </c>
      <c r="B422" s="225" t="s">
        <v>1596</v>
      </c>
      <c r="C422" s="225" t="str">
        <f t="shared" si="14"/>
        <v>Klüver-Bucy bitemporal syndrome</v>
      </c>
      <c r="D422" t="str">
        <f t="shared" si="15"/>
        <v>c_420</v>
      </c>
    </row>
    <row r="423" spans="1:4" ht="20">
      <c r="A423" t="s">
        <v>1171</v>
      </c>
      <c r="B423" s="225" t="s">
        <v>1597</v>
      </c>
      <c r="C423" s="225" t="str">
        <f t="shared" si="14"/>
        <v>Knee bursitis</v>
      </c>
      <c r="D423" t="str">
        <f t="shared" si="15"/>
        <v>c_720</v>
      </c>
    </row>
    <row r="424" spans="1:4" ht="20">
      <c r="A424" t="s">
        <v>1176</v>
      </c>
      <c r="B424" s="225" t="s">
        <v>1598</v>
      </c>
      <c r="C424" s="225" t="str">
        <f t="shared" si="14"/>
        <v>Knee dislocation</v>
      </c>
      <c r="D424" t="str">
        <f t="shared" si="15"/>
        <v>c_103</v>
      </c>
    </row>
    <row r="425" spans="1:4" ht="20">
      <c r="A425" t="s">
        <v>1171</v>
      </c>
      <c r="B425" s="225" t="s">
        <v>1599</v>
      </c>
      <c r="C425" s="225" t="str">
        <f t="shared" si="14"/>
        <v>Knee osteoarthritis</v>
      </c>
      <c r="D425" t="str">
        <f t="shared" si="15"/>
        <v>c_220</v>
      </c>
    </row>
    <row r="426" spans="1:4" ht="20">
      <c r="A426" t="s">
        <v>1171</v>
      </c>
      <c r="B426" s="225" t="s">
        <v>1600</v>
      </c>
      <c r="C426" s="225" t="str">
        <f t="shared" si="14"/>
        <v>Korsakoff's syndrome</v>
      </c>
      <c r="D426" t="str">
        <f t="shared" si="15"/>
        <v>c_347</v>
      </c>
    </row>
    <row r="427" spans="1:4">
      <c r="A427" t="s">
        <v>1171</v>
      </c>
      <c r="B427" s="225" t="s">
        <v>1601</v>
      </c>
      <c r="C427" s="225" t="str">
        <f t="shared" si="14"/>
        <v>Labour</v>
      </c>
      <c r="D427" t="str">
        <f t="shared" si="15"/>
        <v>c_982</v>
      </c>
    </row>
    <row r="428" spans="1:4">
      <c r="A428" t="s">
        <v>1171</v>
      </c>
      <c r="B428" s="225" t="s">
        <v>1602</v>
      </c>
      <c r="C428" s="225" t="str">
        <f t="shared" si="14"/>
        <v>Labyrinthitis</v>
      </c>
      <c r="D428" t="str">
        <f t="shared" si="15"/>
        <v>c_162</v>
      </c>
    </row>
    <row r="429" spans="1:4" ht="20">
      <c r="A429" t="s">
        <v>1171</v>
      </c>
      <c r="B429" s="225" t="s">
        <v>1603</v>
      </c>
      <c r="C429" s="225" t="str">
        <f t="shared" si="14"/>
        <v>Lactational mastitis</v>
      </c>
      <c r="D429" t="str">
        <f t="shared" si="15"/>
        <v>c_727</v>
      </c>
    </row>
    <row r="430" spans="1:4" ht="20">
      <c r="A430" t="s">
        <v>1176</v>
      </c>
      <c r="B430" s="225" t="s">
        <v>1604</v>
      </c>
      <c r="C430" s="225" t="str">
        <f t="shared" si="14"/>
        <v>Lactose intolerance</v>
      </c>
      <c r="D430" t="str">
        <f t="shared" si="15"/>
        <v>c_735</v>
      </c>
    </row>
    <row r="431" spans="1:4">
      <c r="A431" t="s">
        <v>1171</v>
      </c>
      <c r="B431" s="225" t="s">
        <v>1605</v>
      </c>
      <c r="C431" s="225" t="str">
        <f t="shared" si="14"/>
        <v>Laryngeal cancer</v>
      </c>
      <c r="D431" t="str">
        <f t="shared" si="15"/>
        <v>c_91,</v>
      </c>
    </row>
    <row r="432" spans="1:4" ht="20">
      <c r="A432" t="s">
        <v>1171</v>
      </c>
      <c r="B432" s="225" t="s">
        <v>1606</v>
      </c>
      <c r="C432" s="225" t="str">
        <f t="shared" si="14"/>
        <v>Laryngopharyngeal reflux</v>
      </c>
      <c r="D432" t="str">
        <f t="shared" si="15"/>
        <v>c_130</v>
      </c>
    </row>
    <row r="433" spans="1:4">
      <c r="A433" t="s">
        <v>1171</v>
      </c>
      <c r="B433" s="225" t="s">
        <v>1607</v>
      </c>
      <c r="C433" s="225" t="str">
        <f t="shared" si="14"/>
        <v>Lassa fever</v>
      </c>
      <c r="D433" t="str">
        <f t="shared" si="15"/>
        <v>c_246</v>
      </c>
    </row>
    <row r="434" spans="1:4" ht="20">
      <c r="A434" t="s">
        <v>1176</v>
      </c>
      <c r="B434" s="225" t="s">
        <v>1608</v>
      </c>
      <c r="C434" s="225" t="str">
        <f t="shared" si="14"/>
        <v>Late Lyme disease</v>
      </c>
      <c r="D434" t="str">
        <f t="shared" si="15"/>
        <v>c_132</v>
      </c>
    </row>
    <row r="435" spans="1:4" ht="30">
      <c r="A435" t="s">
        <v>1171</v>
      </c>
      <c r="B435" s="225" t="s">
        <v>1609</v>
      </c>
      <c r="C435" s="225" t="str">
        <f t="shared" si="14"/>
        <v>Lateral medullary syndrome</v>
      </c>
      <c r="D435" t="str">
        <f t="shared" si="15"/>
        <v>c_553</v>
      </c>
    </row>
    <row r="436" spans="1:4">
      <c r="A436" t="s">
        <v>1171</v>
      </c>
      <c r="B436" s="225" t="s">
        <v>1610</v>
      </c>
      <c r="C436" s="225" t="str">
        <f t="shared" si="14"/>
        <v>Legionellosis</v>
      </c>
      <c r="D436" t="str">
        <f t="shared" si="15"/>
        <v>c_272</v>
      </c>
    </row>
    <row r="437" spans="1:4">
      <c r="A437" t="s">
        <v>1176</v>
      </c>
      <c r="B437" s="225" t="s">
        <v>1611</v>
      </c>
      <c r="C437" s="225" t="str">
        <f t="shared" si="14"/>
        <v>Leptospirosis</v>
      </c>
      <c r="D437" t="str">
        <f t="shared" si="15"/>
        <v>c_256</v>
      </c>
    </row>
    <row r="438" spans="1:4" ht="20">
      <c r="A438" t="s">
        <v>1171</v>
      </c>
      <c r="B438" s="225" t="s">
        <v>1612</v>
      </c>
      <c r="C438" s="225" t="str">
        <f t="shared" si="14"/>
        <v>Leriche's syndrome</v>
      </c>
      <c r="D438" t="str">
        <f t="shared" si="15"/>
        <v>c_313</v>
      </c>
    </row>
    <row r="439" spans="1:4">
      <c r="A439" t="s">
        <v>1171</v>
      </c>
      <c r="B439" s="225" t="s">
        <v>1613</v>
      </c>
      <c r="C439" s="225" t="str">
        <f t="shared" si="14"/>
        <v>Leukoplakia</v>
      </c>
      <c r="D439" t="str">
        <f t="shared" si="15"/>
        <v>c_841</v>
      </c>
    </row>
    <row r="440" spans="1:4" ht="20">
      <c r="A440" t="s">
        <v>1176</v>
      </c>
      <c r="B440" s="225" t="s">
        <v>1614</v>
      </c>
      <c r="C440" s="225" t="str">
        <f t="shared" si="14"/>
        <v>Limb injury, unspecified location</v>
      </c>
      <c r="D440" t="str">
        <f t="shared" si="15"/>
        <v>c_105</v>
      </c>
    </row>
    <row r="441" spans="1:4" ht="20">
      <c r="A441" t="s">
        <v>1171</v>
      </c>
      <c r="B441" s="225" t="s">
        <v>1615</v>
      </c>
      <c r="C441" s="225" t="str">
        <f t="shared" si="14"/>
        <v>Limbic encephalitis</v>
      </c>
      <c r="D441" t="str">
        <f t="shared" si="15"/>
        <v>c_585</v>
      </c>
    </row>
    <row r="442" spans="1:4" ht="20">
      <c r="A442" t="s">
        <v>1176</v>
      </c>
      <c r="B442" s="225" t="s">
        <v>1616</v>
      </c>
      <c r="C442" s="225" t="str">
        <f t="shared" si="14"/>
        <v>Lip injury</v>
      </c>
      <c r="D442" t="str">
        <f t="shared" si="15"/>
        <v>c_111</v>
      </c>
    </row>
    <row r="443" spans="1:4">
      <c r="A443" t="s">
        <v>1176</v>
      </c>
      <c r="B443" s="225" t="s">
        <v>1617</v>
      </c>
      <c r="C443" s="225" t="str">
        <f t="shared" si="14"/>
        <v>Lipoma</v>
      </c>
      <c r="D443" t="str">
        <f t="shared" si="15"/>
        <v>c_834</v>
      </c>
    </row>
    <row r="444" spans="1:4">
      <c r="A444" t="s">
        <v>1171</v>
      </c>
      <c r="B444" s="225" t="s">
        <v>1618</v>
      </c>
      <c r="C444" s="225" t="str">
        <f t="shared" si="14"/>
        <v>Liver cancer</v>
      </c>
      <c r="D444" t="str">
        <f t="shared" si="15"/>
        <v>c_99,</v>
      </c>
    </row>
    <row r="445" spans="1:4" ht="30">
      <c r="A445" t="s">
        <v>1176</v>
      </c>
      <c r="B445" s="225" t="s">
        <v>1619</v>
      </c>
      <c r="C445" s="225" t="str">
        <f t="shared" si="14"/>
        <v>Local allergic reactions to insect bite or sting</v>
      </c>
      <c r="D445" t="str">
        <f t="shared" si="15"/>
        <v>c_130</v>
      </c>
    </row>
    <row r="446" spans="1:4" ht="20">
      <c r="A446" t="s">
        <v>1176</v>
      </c>
      <c r="B446" s="225" t="s">
        <v>2014</v>
      </c>
      <c r="C446" s="225" t="str">
        <f t="shared" si="14"/>
        <v>Lower leg contusion</v>
      </c>
      <c r="D446" t="str">
        <f t="shared" si="15"/>
        <v>c_1'0</v>
      </c>
    </row>
    <row r="447" spans="1:4" ht="20">
      <c r="A447" t="s">
        <v>1176</v>
      </c>
      <c r="B447" s="225" t="s">
        <v>1621</v>
      </c>
      <c r="C447" s="225" t="str">
        <f t="shared" si="14"/>
        <v>Lower limb injury, unspecified location</v>
      </c>
      <c r="D447" t="str">
        <f t="shared" si="15"/>
        <v>c_103</v>
      </c>
    </row>
    <row r="448" spans="1:4" ht="20">
      <c r="A448" t="s">
        <v>1176</v>
      </c>
      <c r="B448" s="225" t="s">
        <v>1622</v>
      </c>
      <c r="C448" s="225" t="str">
        <f t="shared" si="14"/>
        <v>Lumbar vertebra fracture</v>
      </c>
      <c r="D448" t="str">
        <f t="shared" si="15"/>
        <v>c_102</v>
      </c>
    </row>
    <row r="449" spans="1:4" ht="20">
      <c r="A449" t="s">
        <v>1171</v>
      </c>
      <c r="B449" s="225" t="s">
        <v>1623</v>
      </c>
      <c r="C449" s="225" t="str">
        <f t="shared" si="14"/>
        <v>Lung cancer</v>
      </c>
      <c r="D449" t="str">
        <f t="shared" si="15"/>
        <v>c_64,</v>
      </c>
    </row>
    <row r="450" spans="1:4" ht="30">
      <c r="A450" t="s">
        <v>1176</v>
      </c>
      <c r="B450" s="225" t="s">
        <v>1624</v>
      </c>
      <c r="C450" s="225" t="str">
        <f t="shared" si="14"/>
        <v>Major skin injury</v>
      </c>
      <c r="D450" t="str">
        <f t="shared" si="15"/>
        <v>c_106</v>
      </c>
    </row>
    <row r="451" spans="1:4" ht="20">
      <c r="A451" t="s">
        <v>1171</v>
      </c>
      <c r="B451" s="225" t="s">
        <v>1625</v>
      </c>
      <c r="C451" s="225" t="str">
        <f t="shared" si="14"/>
        <v>Malaria</v>
      </c>
      <c r="D451" t="str">
        <f t="shared" si="15"/>
        <v>c_413</v>
      </c>
    </row>
    <row r="452" spans="1:4" ht="30">
      <c r="A452" t="s">
        <v>1176</v>
      </c>
      <c r="B452" s="225" t="s">
        <v>1626</v>
      </c>
      <c r="C452" s="225" t="str">
        <f t="shared" si="14"/>
        <v>Malnutrition</v>
      </c>
      <c r="D452" t="str">
        <f t="shared" si="15"/>
        <v>c_122</v>
      </c>
    </row>
    <row r="453" spans="1:4" ht="20">
      <c r="A453" t="s">
        <v>1176</v>
      </c>
      <c r="B453" s="225" t="s">
        <v>1627</v>
      </c>
      <c r="C453" s="225" t="str">
        <f t="shared" si="14"/>
        <v>Mandible fracture</v>
      </c>
      <c r="D453" t="str">
        <f t="shared" si="15"/>
        <v>c_106</v>
      </c>
    </row>
    <row r="454" spans="1:4">
      <c r="A454" t="s">
        <v>1171</v>
      </c>
      <c r="B454" s="225" t="s">
        <v>1628</v>
      </c>
      <c r="C454" s="225" t="str">
        <f t="shared" si="14"/>
        <v>Manic syndrome</v>
      </c>
      <c r="D454" t="str">
        <f t="shared" si="15"/>
        <v>c_274</v>
      </c>
    </row>
    <row r="455" spans="1:4" ht="20">
      <c r="A455" t="s">
        <v>1176</v>
      </c>
      <c r="B455" s="225" t="s">
        <v>1629</v>
      </c>
      <c r="C455" s="225" t="str">
        <f t="shared" si="14"/>
        <v>Marine injury</v>
      </c>
      <c r="D455" t="str">
        <f t="shared" si="15"/>
        <v>c_130</v>
      </c>
    </row>
    <row r="456" spans="1:4">
      <c r="A456" t="s">
        <v>1171</v>
      </c>
      <c r="B456" s="225" t="s">
        <v>1630</v>
      </c>
      <c r="C456" s="225" t="str">
        <f t="shared" si="14"/>
        <v>Mastocytosis</v>
      </c>
      <c r="D456" t="str">
        <f t="shared" si="15"/>
        <v>c_513</v>
      </c>
    </row>
    <row r="457" spans="1:4">
      <c r="A457" t="s">
        <v>1176</v>
      </c>
      <c r="B457" s="225" t="s">
        <v>1631</v>
      </c>
      <c r="C457" s="225" t="str">
        <f t="shared" si="14"/>
        <v>Measles</v>
      </c>
      <c r="D457" t="str">
        <f t="shared" si="15"/>
        <v>c_286</v>
      </c>
    </row>
    <row r="458" spans="1:4" ht="30">
      <c r="A458" t="s">
        <v>1176</v>
      </c>
      <c r="B458" s="225" t="s">
        <v>1632</v>
      </c>
      <c r="C458" s="225" t="str">
        <f t="shared" si="14"/>
        <v>Mechanical back pain</v>
      </c>
      <c r="D458" t="str">
        <f t="shared" si="15"/>
        <v>c_981</v>
      </c>
    </row>
    <row r="459" spans="1:4" ht="20">
      <c r="A459" t="s">
        <v>1176</v>
      </c>
      <c r="B459" s="225" t="s">
        <v>1633</v>
      </c>
      <c r="C459" s="225" t="str">
        <f t="shared" si="14"/>
        <v>Median rhomboid glossitis</v>
      </c>
      <c r="D459" t="str">
        <f t="shared" si="15"/>
        <v>c_127</v>
      </c>
    </row>
    <row r="460" spans="1:4">
      <c r="A460" t="s">
        <v>1171</v>
      </c>
      <c r="B460" s="225" t="s">
        <v>1634</v>
      </c>
      <c r="C460" s="225" t="str">
        <f t="shared" si="14"/>
        <v>Mediastinitis</v>
      </c>
      <c r="D460" t="str">
        <f t="shared" si="15"/>
        <v>c_469</v>
      </c>
    </row>
    <row r="461" spans="1:4" ht="20">
      <c r="A461" t="s">
        <v>1171</v>
      </c>
      <c r="B461" s="225" t="s">
        <v>1635</v>
      </c>
      <c r="C461" s="225" t="str">
        <f t="shared" si="14"/>
        <v>Medulloblastoma</v>
      </c>
      <c r="D461" t="str">
        <f t="shared" si="15"/>
        <v>c_620</v>
      </c>
    </row>
    <row r="462" spans="1:4">
      <c r="A462" t="s">
        <v>1171</v>
      </c>
      <c r="B462" s="225" t="s">
        <v>1636</v>
      </c>
      <c r="C462" s="225" t="str">
        <f t="shared" si="14"/>
        <v>Melanoma</v>
      </c>
      <c r="D462" t="str">
        <f t="shared" si="15"/>
        <v>c_25,</v>
      </c>
    </row>
    <row r="463" spans="1:4">
      <c r="A463" t="s">
        <v>1171</v>
      </c>
      <c r="B463" s="225" t="s">
        <v>1637</v>
      </c>
      <c r="C463" s="225" t="str">
        <f t="shared" si="14"/>
        <v>Menopause</v>
      </c>
      <c r="D463" t="str">
        <f t="shared" si="15"/>
        <v>c_45,</v>
      </c>
    </row>
    <row r="464" spans="1:4" ht="30">
      <c r="A464" t="s">
        <v>1171</v>
      </c>
      <c r="B464" s="225" t="s">
        <v>1638</v>
      </c>
      <c r="C464" s="225" t="str">
        <f t="shared" si="14"/>
        <v>Meteorosensitivity and meteoropathy</v>
      </c>
      <c r="D464" t="str">
        <f t="shared" si="15"/>
        <v>c_123</v>
      </c>
    </row>
    <row r="465" spans="1:4" ht="20">
      <c r="A465" t="s">
        <v>1176</v>
      </c>
      <c r="B465" s="225" t="s">
        <v>1639</v>
      </c>
      <c r="C465" s="225" t="str">
        <f t="shared" si="14"/>
        <v>Methanol poisoning</v>
      </c>
      <c r="D465" t="str">
        <f t="shared" si="15"/>
        <v>c_619</v>
      </c>
    </row>
    <row r="466" spans="1:4" ht="20">
      <c r="A466" t="s">
        <v>1171</v>
      </c>
      <c r="B466" s="225" t="s">
        <v>1640</v>
      </c>
      <c r="C466" s="225" t="str">
        <f t="shared" si="14"/>
        <v>Microscopic polyangiitis</v>
      </c>
      <c r="D466" t="str">
        <f t="shared" si="15"/>
        <v>c_510</v>
      </c>
    </row>
    <row r="467" spans="1:4">
      <c r="A467" t="s">
        <v>1176</v>
      </c>
      <c r="B467" s="225" t="s">
        <v>1641</v>
      </c>
      <c r="C467" s="225" t="str">
        <f t="shared" ref="C467:C530" si="16">LEFT(B467,             (  FIND("(",B467)-2 )    )</f>
        <v>Migraine</v>
      </c>
      <c r="D467" t="str">
        <f t="shared" ref="D467:D530" si="17">MID(B467,             (  FIND("(",B467)+1 ),           5           )</f>
        <v>c_49,</v>
      </c>
    </row>
    <row r="468" spans="1:4" ht="20">
      <c r="A468" t="s">
        <v>1171</v>
      </c>
      <c r="B468" s="225" t="s">
        <v>1642</v>
      </c>
      <c r="C468" s="225" t="str">
        <f t="shared" si="16"/>
        <v>Mild cognitive impairment</v>
      </c>
      <c r="D468" t="str">
        <f t="shared" si="17"/>
        <v>c_41,</v>
      </c>
    </row>
    <row r="469" spans="1:4" ht="20">
      <c r="A469" t="s">
        <v>1176</v>
      </c>
      <c r="B469" s="225" t="s">
        <v>1643</v>
      </c>
      <c r="C469" s="225" t="str">
        <f t="shared" si="16"/>
        <v>Mild hypoglycemia</v>
      </c>
      <c r="D469" t="str">
        <f t="shared" si="17"/>
        <v>c_125</v>
      </c>
    </row>
    <row r="470" spans="1:4" ht="20">
      <c r="A470" t="s">
        <v>1171</v>
      </c>
      <c r="B470" s="225" t="s">
        <v>1644</v>
      </c>
      <c r="C470" s="225" t="str">
        <f t="shared" si="16"/>
        <v>Milk-alkali syndrome</v>
      </c>
      <c r="D470" t="str">
        <f t="shared" si="17"/>
        <v>c_323</v>
      </c>
    </row>
    <row r="471" spans="1:4" ht="30">
      <c r="A471" t="s">
        <v>1176</v>
      </c>
      <c r="B471" s="225" t="s">
        <v>1645</v>
      </c>
      <c r="C471" s="225" t="str">
        <f t="shared" si="16"/>
        <v>Minor head injury, unspecified</v>
      </c>
      <c r="D471" t="str">
        <f t="shared" si="17"/>
        <v>c_984</v>
      </c>
    </row>
    <row r="472" spans="1:4" ht="30">
      <c r="A472" t="s">
        <v>1176</v>
      </c>
      <c r="B472" s="225" t="s">
        <v>1646</v>
      </c>
      <c r="C472" s="225" t="str">
        <f t="shared" si="16"/>
        <v>Minor skin injury</v>
      </c>
      <c r="D472" t="str">
        <f t="shared" si="17"/>
        <v>c_106</v>
      </c>
    </row>
    <row r="473" spans="1:4" ht="20">
      <c r="A473" t="s">
        <v>1171</v>
      </c>
      <c r="B473" s="225" t="s">
        <v>1647</v>
      </c>
      <c r="C473" s="225" t="str">
        <f t="shared" si="16"/>
        <v>Mixed connective tissue disease</v>
      </c>
      <c r="D473" t="str">
        <f t="shared" si="17"/>
        <v>c_511</v>
      </c>
    </row>
    <row r="474" spans="1:4" ht="20">
      <c r="A474" t="s">
        <v>1176</v>
      </c>
      <c r="B474" s="225" t="s">
        <v>1648</v>
      </c>
      <c r="C474" s="225" t="str">
        <f t="shared" si="16"/>
        <v>Molluscum contagiosum</v>
      </c>
      <c r="D474" t="str">
        <f t="shared" si="17"/>
        <v>c_112</v>
      </c>
    </row>
    <row r="475" spans="1:4">
      <c r="A475" t="s">
        <v>1171</v>
      </c>
      <c r="B475" s="225" t="s">
        <v>1649</v>
      </c>
      <c r="C475" s="225" t="str">
        <f t="shared" si="16"/>
        <v>Monkeypox</v>
      </c>
      <c r="D475" t="str">
        <f t="shared" si="17"/>
        <v>c_129</v>
      </c>
    </row>
    <row r="476" spans="1:4" ht="20">
      <c r="A476" t="s">
        <v>1171</v>
      </c>
      <c r="B476" s="225" t="s">
        <v>1650</v>
      </c>
      <c r="C476" s="225" t="str">
        <f t="shared" si="16"/>
        <v>Mononeuritis multiplex</v>
      </c>
      <c r="D476" t="str">
        <f t="shared" si="17"/>
        <v>c_575</v>
      </c>
    </row>
    <row r="477" spans="1:4" ht="20">
      <c r="A477" t="s">
        <v>1171</v>
      </c>
      <c r="B477" s="225" t="s">
        <v>1651</v>
      </c>
      <c r="C477" s="225" t="str">
        <f t="shared" si="16"/>
        <v>Mood disorder, unspecified</v>
      </c>
      <c r="D477" t="str">
        <f t="shared" si="17"/>
        <v>c_134</v>
      </c>
    </row>
    <row r="478" spans="1:4" ht="20">
      <c r="A478" t="s">
        <v>1176</v>
      </c>
      <c r="B478" s="225" t="s">
        <v>1652</v>
      </c>
      <c r="C478" s="225" t="str">
        <f t="shared" si="16"/>
        <v>Motion sickness</v>
      </c>
      <c r="D478" t="str">
        <f t="shared" si="17"/>
        <v>c_123</v>
      </c>
    </row>
    <row r="479" spans="1:4" ht="20">
      <c r="A479" t="s">
        <v>1171</v>
      </c>
      <c r="B479" s="225" t="s">
        <v>1653</v>
      </c>
      <c r="C479" s="225" t="str">
        <f t="shared" si="16"/>
        <v>Multiple myeloma</v>
      </c>
      <c r="D479" t="str">
        <f t="shared" si="17"/>
        <v>c_179</v>
      </c>
    </row>
    <row r="480" spans="1:4" ht="20">
      <c r="A480" t="s">
        <v>1171</v>
      </c>
      <c r="B480" s="225" t="s">
        <v>1654</v>
      </c>
      <c r="C480" s="225" t="str">
        <f t="shared" si="16"/>
        <v>Multiple sclerosis</v>
      </c>
      <c r="D480" t="str">
        <f t="shared" si="17"/>
        <v>c_108</v>
      </c>
    </row>
    <row r="481" spans="1:4" ht="30">
      <c r="A481" t="s">
        <v>1176</v>
      </c>
      <c r="B481" s="225" t="s">
        <v>1655</v>
      </c>
      <c r="C481" s="225" t="str">
        <f t="shared" si="16"/>
        <v>Multisystem inflammatory syndrome in children</v>
      </c>
      <c r="D481" t="str">
        <f t="shared" si="17"/>
        <v>c_115</v>
      </c>
    </row>
    <row r="482" spans="1:4">
      <c r="A482" t="s">
        <v>1176</v>
      </c>
      <c r="B482" s="225" t="s">
        <v>1656</v>
      </c>
      <c r="C482" s="225" t="str">
        <f t="shared" si="16"/>
        <v>Mumps</v>
      </c>
      <c r="D482" t="str">
        <f t="shared" si="17"/>
        <v>c_192</v>
      </c>
    </row>
    <row r="483" spans="1:4" ht="20">
      <c r="A483" t="s">
        <v>1176</v>
      </c>
      <c r="B483" s="225" t="s">
        <v>1657</v>
      </c>
      <c r="C483" s="225" t="str">
        <f t="shared" si="16"/>
        <v>Muscular dystrophy</v>
      </c>
      <c r="D483" t="str">
        <f t="shared" si="17"/>
        <v>c_113</v>
      </c>
    </row>
    <row r="484" spans="1:4" ht="20">
      <c r="A484" t="s">
        <v>1171</v>
      </c>
      <c r="B484" s="225" t="s">
        <v>1658</v>
      </c>
      <c r="C484" s="225" t="str">
        <f t="shared" si="16"/>
        <v>Myasthenia gravis</v>
      </c>
      <c r="D484" t="str">
        <f t="shared" si="17"/>
        <v>c_46,</v>
      </c>
    </row>
    <row r="485" spans="1:4">
      <c r="A485" t="s">
        <v>1171</v>
      </c>
      <c r="B485" s="225" t="s">
        <v>1659</v>
      </c>
      <c r="C485" s="225" t="str">
        <f t="shared" si="16"/>
        <v>Myelofibrosis</v>
      </c>
      <c r="D485" t="str">
        <f t="shared" si="17"/>
        <v>c_423</v>
      </c>
    </row>
    <row r="486" spans="1:4" ht="20">
      <c r="A486" t="s">
        <v>1171</v>
      </c>
      <c r="B486" s="225" t="s">
        <v>1660</v>
      </c>
      <c r="C486" s="225" t="str">
        <f t="shared" si="16"/>
        <v>Myocardial infarction</v>
      </c>
      <c r="D486" t="str">
        <f t="shared" si="17"/>
        <v>c_140</v>
      </c>
    </row>
    <row r="487" spans="1:4">
      <c r="A487" t="s">
        <v>1171</v>
      </c>
      <c r="B487" s="225" t="s">
        <v>1661</v>
      </c>
      <c r="C487" s="225" t="str">
        <f t="shared" si="16"/>
        <v>Myocarditis</v>
      </c>
      <c r="D487" t="str">
        <f t="shared" si="17"/>
        <v>c_210</v>
      </c>
    </row>
    <row r="488" spans="1:4" ht="20">
      <c r="A488" t="s">
        <v>1171</v>
      </c>
      <c r="B488" s="225" t="s">
        <v>1662</v>
      </c>
      <c r="C488" s="225" t="str">
        <f t="shared" si="16"/>
        <v>Ménière's disease</v>
      </c>
      <c r="D488" t="str">
        <f t="shared" si="17"/>
        <v>c_203</v>
      </c>
    </row>
    <row r="489" spans="1:4" ht="20">
      <c r="A489" t="s">
        <v>1171</v>
      </c>
      <c r="B489" s="225" t="s">
        <v>1663</v>
      </c>
      <c r="C489" s="225" t="str">
        <f t="shared" si="16"/>
        <v>Ménétrier's disease</v>
      </c>
      <c r="D489" t="str">
        <f t="shared" si="17"/>
        <v>c_164</v>
      </c>
    </row>
    <row r="490" spans="1:4" ht="20">
      <c r="A490" t="s">
        <v>1176</v>
      </c>
      <c r="B490" s="225" t="s">
        <v>1664</v>
      </c>
      <c r="C490" s="225" t="str">
        <f t="shared" si="16"/>
        <v>Nail injury</v>
      </c>
      <c r="D490" t="str">
        <f t="shared" si="17"/>
        <v>c_979</v>
      </c>
    </row>
    <row r="491" spans="1:4">
      <c r="A491" t="s">
        <v>1171</v>
      </c>
      <c r="B491" s="225" t="s">
        <v>1665</v>
      </c>
      <c r="C491" s="225" t="str">
        <f t="shared" si="16"/>
        <v>Narcolepsy</v>
      </c>
      <c r="D491" t="str">
        <f t="shared" si="17"/>
        <v>c_123</v>
      </c>
    </row>
    <row r="492" spans="1:4" ht="40">
      <c r="A492" t="s">
        <v>1171</v>
      </c>
      <c r="B492" s="225" t="s">
        <v>1666</v>
      </c>
      <c r="C492" s="225" t="str">
        <f t="shared" si="16"/>
        <v>Nasal cavity and sinus tumour</v>
      </c>
      <c r="D492" t="str">
        <f t="shared" si="17"/>
        <v>c_131</v>
      </c>
    </row>
    <row r="493" spans="1:4" ht="20">
      <c r="A493" t="s">
        <v>1176</v>
      </c>
      <c r="B493" s="225" t="s">
        <v>1667</v>
      </c>
      <c r="C493" s="225" t="str">
        <f t="shared" si="16"/>
        <v>Nasal septum deviation</v>
      </c>
      <c r="D493" t="str">
        <f t="shared" si="17"/>
        <v>c_810</v>
      </c>
    </row>
    <row r="494" spans="1:4" ht="20">
      <c r="A494" t="s">
        <v>1176</v>
      </c>
      <c r="B494" s="225" t="s">
        <v>1668</v>
      </c>
      <c r="C494" s="225" t="str">
        <f t="shared" si="16"/>
        <v>Nasolacrimal duct obstruction</v>
      </c>
      <c r="D494" t="str">
        <f t="shared" si="17"/>
        <v>c_799</v>
      </c>
    </row>
    <row r="495" spans="1:4" ht="30">
      <c r="A495" t="s">
        <v>1171</v>
      </c>
      <c r="B495" s="225" t="s">
        <v>1669</v>
      </c>
      <c r="C495" s="225" t="str">
        <f t="shared" si="16"/>
        <v>Nausea and vomiting in pregnancy</v>
      </c>
      <c r="D495" t="str">
        <f t="shared" si="17"/>
        <v>c_710</v>
      </c>
    </row>
    <row r="496" spans="1:4" ht="20">
      <c r="A496" t="s">
        <v>1176</v>
      </c>
      <c r="B496" s="225" t="s">
        <v>1670</v>
      </c>
      <c r="C496" s="225" t="str">
        <f t="shared" si="16"/>
        <v>Nephrolithiasis</v>
      </c>
      <c r="D496" t="str">
        <f t="shared" si="17"/>
        <v>c_37,</v>
      </c>
    </row>
    <row r="497" spans="1:4" ht="20">
      <c r="A497" t="s">
        <v>1176</v>
      </c>
      <c r="B497" s="225" t="s">
        <v>1671</v>
      </c>
      <c r="C497" s="225" t="str">
        <f t="shared" si="16"/>
        <v>Nephrotic syndrome</v>
      </c>
      <c r="D497" t="str">
        <f t="shared" si="17"/>
        <v>c_265</v>
      </c>
    </row>
    <row r="498" spans="1:4">
      <c r="A498" t="s">
        <v>1171</v>
      </c>
      <c r="B498" s="225" t="s">
        <v>1672</v>
      </c>
      <c r="C498" s="225" t="str">
        <f t="shared" si="16"/>
        <v>Neurasthenia</v>
      </c>
      <c r="D498" t="str">
        <f t="shared" si="17"/>
        <v>c_375</v>
      </c>
    </row>
    <row r="499" spans="1:4" ht="20">
      <c r="A499" t="s">
        <v>1171</v>
      </c>
      <c r="B499" s="225" t="s">
        <v>1673</v>
      </c>
      <c r="C499" s="225" t="str">
        <f t="shared" si="16"/>
        <v>Nicotine dependence</v>
      </c>
      <c r="D499" t="str">
        <f t="shared" si="17"/>
        <v>c_63,</v>
      </c>
    </row>
    <row r="500" spans="1:4" ht="20">
      <c r="A500" t="s">
        <v>1176</v>
      </c>
      <c r="B500" s="225" t="s">
        <v>1674</v>
      </c>
      <c r="C500" s="225" t="str">
        <f t="shared" si="16"/>
        <v>Nocturnal emission</v>
      </c>
      <c r="D500" t="str">
        <f t="shared" si="17"/>
        <v>c_125</v>
      </c>
    </row>
    <row r="501" spans="1:4" ht="20">
      <c r="A501" t="s">
        <v>1176</v>
      </c>
      <c r="B501" s="225" t="s">
        <v>1675</v>
      </c>
      <c r="C501" s="225" t="str">
        <f t="shared" si="16"/>
        <v>Nocturnal enuresis</v>
      </c>
      <c r="D501" t="str">
        <f t="shared" si="17"/>
        <v>c_114</v>
      </c>
    </row>
    <row r="502" spans="1:4" ht="40">
      <c r="A502" t="s">
        <v>1171</v>
      </c>
      <c r="B502" s="225" t="s">
        <v>1676</v>
      </c>
      <c r="C502" s="225" t="str">
        <f t="shared" si="16"/>
        <v>Non-Hodgkin lymphoma</v>
      </c>
      <c r="D502" t="str">
        <f t="shared" si="17"/>
        <v>c_583</v>
      </c>
    </row>
    <row r="503" spans="1:4" ht="20">
      <c r="A503" t="s">
        <v>1171</v>
      </c>
      <c r="B503" s="225" t="s">
        <v>1677</v>
      </c>
      <c r="C503" s="225" t="str">
        <f t="shared" si="16"/>
        <v>Non-alcoholic fatty liver disease</v>
      </c>
      <c r="D503" t="str">
        <f t="shared" si="17"/>
        <v>c_644</v>
      </c>
    </row>
    <row r="504" spans="1:4" ht="20">
      <c r="A504" t="s">
        <v>1171</v>
      </c>
      <c r="B504" s="225" t="s">
        <v>1678</v>
      </c>
      <c r="C504" s="225" t="str">
        <f t="shared" si="16"/>
        <v>Non-allergic non-infectious rhinitis</v>
      </c>
      <c r="D504" t="str">
        <f t="shared" si="17"/>
        <v>c_666</v>
      </c>
    </row>
    <row r="505" spans="1:4" ht="20">
      <c r="A505" t="s">
        <v>1171</v>
      </c>
      <c r="B505" s="225" t="s">
        <v>1679</v>
      </c>
      <c r="C505" s="225" t="str">
        <f t="shared" si="16"/>
        <v>Non-lactational mastitis</v>
      </c>
      <c r="D505" t="str">
        <f t="shared" si="17"/>
        <v>c_801</v>
      </c>
    </row>
    <row r="506" spans="1:4" ht="20">
      <c r="A506" t="s">
        <v>1171</v>
      </c>
      <c r="B506" s="225" t="s">
        <v>1680</v>
      </c>
      <c r="C506" s="225" t="str">
        <f t="shared" si="16"/>
        <v>Non-melanoma skin cancer</v>
      </c>
      <c r="D506" t="str">
        <f t="shared" si="17"/>
        <v>c_797</v>
      </c>
    </row>
    <row r="507" spans="1:4" ht="30">
      <c r="A507" t="s">
        <v>1171</v>
      </c>
      <c r="B507" s="225" t="s">
        <v>1681</v>
      </c>
      <c r="C507" s="225" t="str">
        <f t="shared" si="16"/>
        <v>Non-traumatic vertebral fracture</v>
      </c>
      <c r="D507" t="str">
        <f t="shared" si="17"/>
        <v>c_117</v>
      </c>
    </row>
    <row r="508" spans="1:4" ht="20">
      <c r="A508" t="s">
        <v>1176</v>
      </c>
      <c r="B508" s="225" t="s">
        <v>1682</v>
      </c>
      <c r="C508" s="225" t="str">
        <f t="shared" si="16"/>
        <v>Nose injury</v>
      </c>
      <c r="D508" t="str">
        <f t="shared" si="17"/>
        <v>c_780</v>
      </c>
    </row>
    <row r="509" spans="1:4" ht="20">
      <c r="A509" t="s">
        <v>1176</v>
      </c>
      <c r="B509" s="225" t="s">
        <v>1683</v>
      </c>
      <c r="C509" s="225" t="str">
        <f t="shared" si="16"/>
        <v>Obsessive-compulsive disorder</v>
      </c>
      <c r="D509" t="str">
        <f t="shared" si="17"/>
        <v>c_118</v>
      </c>
    </row>
    <row r="510" spans="1:4" ht="20">
      <c r="A510" t="s">
        <v>1171</v>
      </c>
      <c r="B510" s="225" t="s">
        <v>1684</v>
      </c>
      <c r="C510" s="225" t="str">
        <f t="shared" si="16"/>
        <v>Obstructive jaundice</v>
      </c>
      <c r="D510" t="str">
        <f t="shared" si="17"/>
        <v>c_248</v>
      </c>
    </row>
    <row r="511" spans="1:4" ht="20">
      <c r="A511" t="s">
        <v>1176</v>
      </c>
      <c r="B511" s="225" t="s">
        <v>1685</v>
      </c>
      <c r="C511" s="225" t="str">
        <f t="shared" si="16"/>
        <v>Obstructive sleep apnea</v>
      </c>
      <c r="D511" t="str">
        <f t="shared" si="17"/>
        <v>c_711</v>
      </c>
    </row>
    <row r="512" spans="1:4" ht="20">
      <c r="A512" t="s">
        <v>1171</v>
      </c>
      <c r="B512" s="225" t="s">
        <v>1686</v>
      </c>
      <c r="C512" s="225" t="str">
        <f t="shared" si="16"/>
        <v>Oculomotor nerve palsy</v>
      </c>
      <c r="D512" t="str">
        <f t="shared" si="17"/>
        <v>c_549</v>
      </c>
    </row>
    <row r="513" spans="1:4" ht="20">
      <c r="A513" t="s">
        <v>1171</v>
      </c>
      <c r="B513" s="225" t="s">
        <v>1687</v>
      </c>
      <c r="C513" s="225" t="str">
        <f t="shared" si="16"/>
        <v>Olecranon bursitis</v>
      </c>
      <c r="D513" t="str">
        <f t="shared" si="17"/>
        <v>c_937</v>
      </c>
    </row>
    <row r="514" spans="1:4" ht="20">
      <c r="A514" t="s">
        <v>1176</v>
      </c>
      <c r="B514" s="225" t="s">
        <v>1688</v>
      </c>
      <c r="C514" s="225" t="str">
        <f t="shared" si="16"/>
        <v>Onychomycosis</v>
      </c>
      <c r="D514" t="str">
        <f t="shared" si="17"/>
        <v>c_888</v>
      </c>
    </row>
    <row r="515" spans="1:4" ht="20">
      <c r="A515" t="s">
        <v>1171</v>
      </c>
      <c r="B515" s="225" t="s">
        <v>1689</v>
      </c>
      <c r="C515" s="225" t="str">
        <f t="shared" si="16"/>
        <v>Open-angle glaucoma</v>
      </c>
      <c r="D515" t="str">
        <f t="shared" si="17"/>
        <v>c_997</v>
      </c>
    </row>
    <row r="516" spans="1:4" ht="20">
      <c r="A516" t="s">
        <v>1171</v>
      </c>
      <c r="B516" s="225" t="s">
        <v>1690</v>
      </c>
      <c r="C516" s="225" t="str">
        <f t="shared" si="16"/>
        <v>Opioid withdrawal syndrome</v>
      </c>
      <c r="D516" t="str">
        <f t="shared" si="17"/>
        <v>c_121</v>
      </c>
    </row>
    <row r="517" spans="1:4" ht="20">
      <c r="A517" t="s">
        <v>1176</v>
      </c>
      <c r="B517" s="225" t="s">
        <v>1691</v>
      </c>
      <c r="C517" s="225" t="str">
        <f t="shared" si="16"/>
        <v>Oral candidiasis</v>
      </c>
      <c r="D517" t="str">
        <f t="shared" si="17"/>
        <v>c_698</v>
      </c>
    </row>
    <row r="518" spans="1:4" ht="20">
      <c r="A518" t="s">
        <v>1176</v>
      </c>
      <c r="B518" s="225" t="s">
        <v>1692</v>
      </c>
      <c r="C518" s="225" t="str">
        <f t="shared" si="16"/>
        <v>Oral herpes</v>
      </c>
      <c r="D518" t="str">
        <f t="shared" si="17"/>
        <v>c_67,</v>
      </c>
    </row>
    <row r="519" spans="1:4" ht="20">
      <c r="A519" t="s">
        <v>1176</v>
      </c>
      <c r="B519" s="225" t="s">
        <v>1693</v>
      </c>
      <c r="C519" s="225" t="str">
        <f t="shared" si="16"/>
        <v>Orbital cellulitis</v>
      </c>
      <c r="D519" t="str">
        <f t="shared" si="17"/>
        <v>c_113</v>
      </c>
    </row>
    <row r="520" spans="1:4" ht="20">
      <c r="A520" t="s">
        <v>1176</v>
      </c>
      <c r="B520" s="225" t="s">
        <v>1694</v>
      </c>
      <c r="C520" s="225" t="str">
        <f t="shared" si="16"/>
        <v>Orchitis and epididymitis</v>
      </c>
      <c r="D520" t="str">
        <f t="shared" si="17"/>
        <v>c_125</v>
      </c>
    </row>
    <row r="521" spans="1:4" ht="20">
      <c r="A521" t="s">
        <v>1171</v>
      </c>
      <c r="B521" s="225" t="s">
        <v>1695</v>
      </c>
      <c r="C521" s="225" t="str">
        <f t="shared" si="16"/>
        <v>Organic mental disorder</v>
      </c>
      <c r="D521" t="str">
        <f t="shared" si="17"/>
        <v>c_350</v>
      </c>
    </row>
    <row r="522" spans="1:4">
      <c r="A522" t="s">
        <v>1171</v>
      </c>
      <c r="B522" s="225" t="s">
        <v>1696</v>
      </c>
      <c r="C522" s="225" t="str">
        <f t="shared" si="16"/>
        <v>Osteomalacia</v>
      </c>
      <c r="D522" t="str">
        <f t="shared" si="17"/>
        <v>c_337</v>
      </c>
    </row>
    <row r="523" spans="1:4">
      <c r="A523" t="s">
        <v>1171</v>
      </c>
      <c r="B523" s="225" t="s">
        <v>1697</v>
      </c>
      <c r="C523" s="225" t="str">
        <f t="shared" si="16"/>
        <v>Osteomyelitis</v>
      </c>
      <c r="D523" t="str">
        <f t="shared" si="17"/>
        <v>c_533</v>
      </c>
    </row>
    <row r="524" spans="1:4">
      <c r="A524" t="s">
        <v>1171</v>
      </c>
      <c r="B524" s="225" t="s">
        <v>1698</v>
      </c>
      <c r="C524" s="225" t="str">
        <f t="shared" si="16"/>
        <v>Osteoporosis</v>
      </c>
      <c r="D524" t="str">
        <f t="shared" si="17"/>
        <v>c_69,</v>
      </c>
    </row>
    <row r="525" spans="1:4" ht="30">
      <c r="A525" t="s">
        <v>1176</v>
      </c>
      <c r="B525" s="225" t="s">
        <v>1699</v>
      </c>
      <c r="C525" s="225" t="str">
        <f t="shared" si="16"/>
        <v>Otitis externa</v>
      </c>
      <c r="D525" t="str">
        <f t="shared" si="17"/>
        <v>c_131</v>
      </c>
    </row>
    <row r="526" spans="1:4">
      <c r="A526" t="s">
        <v>1171</v>
      </c>
      <c r="B526" s="225" t="s">
        <v>1700</v>
      </c>
      <c r="C526" s="225" t="str">
        <f t="shared" si="16"/>
        <v>Ovarian cancer</v>
      </c>
      <c r="D526" t="str">
        <f t="shared" si="17"/>
        <v>c_89,</v>
      </c>
    </row>
    <row r="527" spans="1:4" ht="20">
      <c r="A527" t="s">
        <v>1176</v>
      </c>
      <c r="B527" s="225" t="s">
        <v>1701</v>
      </c>
      <c r="C527" s="225" t="str">
        <f t="shared" si="16"/>
        <v>Ovarian torsion</v>
      </c>
      <c r="D527" t="str">
        <f t="shared" si="17"/>
        <v>c_126</v>
      </c>
    </row>
    <row r="528" spans="1:4" ht="20">
      <c r="A528" t="s">
        <v>1171</v>
      </c>
      <c r="B528" s="225" t="s">
        <v>1702</v>
      </c>
      <c r="C528" s="225" t="str">
        <f t="shared" si="16"/>
        <v>Paget's disease of bone</v>
      </c>
      <c r="D528" t="str">
        <f t="shared" si="17"/>
        <v>c_321</v>
      </c>
    </row>
    <row r="529" spans="1:4" ht="20">
      <c r="A529" t="s">
        <v>1176</v>
      </c>
      <c r="B529" s="225" t="s">
        <v>1703</v>
      </c>
      <c r="C529" s="225" t="str">
        <f t="shared" si="16"/>
        <v>Painful ovulation</v>
      </c>
      <c r="D529" t="str">
        <f t="shared" si="17"/>
        <v>c_923</v>
      </c>
    </row>
    <row r="530" spans="1:4" ht="20">
      <c r="A530" t="s">
        <v>1171</v>
      </c>
      <c r="B530" s="225" t="s">
        <v>1704</v>
      </c>
      <c r="C530" s="225" t="str">
        <f t="shared" si="16"/>
        <v>Pancoast tumor</v>
      </c>
      <c r="D530" t="str">
        <f t="shared" si="17"/>
        <v>c_617</v>
      </c>
    </row>
    <row r="531" spans="1:4" ht="20">
      <c r="A531" t="s">
        <v>1171</v>
      </c>
      <c r="B531" s="225" t="s">
        <v>1705</v>
      </c>
      <c r="C531" s="225" t="str">
        <f t="shared" ref="C531:C594" si="18">LEFT(B531,             (  FIND("(",B531)-2 )    )</f>
        <v>Pancreatic cancer</v>
      </c>
      <c r="D531" t="str">
        <f t="shared" ref="D531:D594" si="19">MID(B531,             (  FIND("(",B531)+1 ),           5           )</f>
        <v>c_98,</v>
      </c>
    </row>
    <row r="532" spans="1:4" ht="20">
      <c r="A532" t="s">
        <v>1171</v>
      </c>
      <c r="B532" s="225" t="s">
        <v>1706</v>
      </c>
      <c r="C532" s="225" t="str">
        <f t="shared" si="18"/>
        <v>Paranoid schizophrenia</v>
      </c>
      <c r="D532" t="str">
        <f t="shared" si="19"/>
        <v>c_310</v>
      </c>
    </row>
    <row r="533" spans="1:4">
      <c r="A533" t="s">
        <v>1171</v>
      </c>
      <c r="B533" s="225" t="s">
        <v>1707</v>
      </c>
      <c r="C533" s="225" t="str">
        <f t="shared" si="18"/>
        <v>Paraphimosis</v>
      </c>
      <c r="D533" t="str">
        <f t="shared" si="19"/>
        <v>c_110</v>
      </c>
    </row>
    <row r="534" spans="1:4" ht="20">
      <c r="A534" t="s">
        <v>1171</v>
      </c>
      <c r="B534" s="225" t="s">
        <v>1708</v>
      </c>
      <c r="C534" s="225" t="str">
        <f t="shared" si="18"/>
        <v>Parkinson's disease</v>
      </c>
      <c r="D534" t="str">
        <f t="shared" si="19"/>
        <v>c_19,</v>
      </c>
    </row>
    <row r="535" spans="1:4">
      <c r="A535" t="s">
        <v>1176</v>
      </c>
      <c r="B535" s="225" t="s">
        <v>1709</v>
      </c>
      <c r="C535" s="225" t="str">
        <f t="shared" si="18"/>
        <v>Paronychia</v>
      </c>
      <c r="D535" t="str">
        <f t="shared" si="19"/>
        <v>c_529</v>
      </c>
    </row>
    <row r="536" spans="1:4" ht="30">
      <c r="A536" t="s">
        <v>1171</v>
      </c>
      <c r="B536" s="225" t="s">
        <v>1710</v>
      </c>
      <c r="C536" s="225" t="str">
        <f t="shared" si="18"/>
        <v>Paroxysmal nocturnal hemoglobinuria</v>
      </c>
      <c r="D536" t="str">
        <f t="shared" si="19"/>
        <v>c_445</v>
      </c>
    </row>
    <row r="537" spans="1:4" ht="20">
      <c r="A537" t="s">
        <v>1176</v>
      </c>
      <c r="B537" s="225" t="s">
        <v>1711</v>
      </c>
      <c r="C537" s="225" t="str">
        <f t="shared" si="18"/>
        <v>Patella fracture</v>
      </c>
      <c r="D537" t="str">
        <f t="shared" si="19"/>
        <v>c_101</v>
      </c>
    </row>
    <row r="538" spans="1:4" ht="20">
      <c r="A538" t="s">
        <v>1171</v>
      </c>
      <c r="B538" s="225" t="s">
        <v>1712</v>
      </c>
      <c r="C538" s="225" t="str">
        <f t="shared" si="18"/>
        <v>Patellofemoral pain syndrome</v>
      </c>
      <c r="D538" t="str">
        <f t="shared" si="19"/>
        <v>c_939</v>
      </c>
    </row>
    <row r="539" spans="1:4" ht="20">
      <c r="A539" t="s">
        <v>1176</v>
      </c>
      <c r="B539" s="225" t="s">
        <v>1713</v>
      </c>
      <c r="C539" s="225" t="str">
        <f t="shared" si="18"/>
        <v>Pediculosis capitis</v>
      </c>
      <c r="D539" t="str">
        <f t="shared" si="19"/>
        <v>c_633</v>
      </c>
    </row>
    <row r="540" spans="1:4" ht="20">
      <c r="A540" t="s">
        <v>1171</v>
      </c>
      <c r="B540" s="225" t="s">
        <v>1714</v>
      </c>
      <c r="C540" s="225" t="str">
        <f t="shared" si="18"/>
        <v>Pelvic inflammatory disease</v>
      </c>
      <c r="D540" t="str">
        <f t="shared" si="19"/>
        <v>c_160</v>
      </c>
    </row>
    <row r="541" spans="1:4" ht="40">
      <c r="A541" t="s">
        <v>1171</v>
      </c>
      <c r="B541" s="225" t="s">
        <v>1715</v>
      </c>
      <c r="C541" s="225" t="str">
        <f t="shared" si="18"/>
        <v>Pelvic organ prolapse</v>
      </c>
      <c r="D541" t="str">
        <f t="shared" si="19"/>
        <v>c_880</v>
      </c>
    </row>
    <row r="542" spans="1:4" ht="30">
      <c r="A542" t="s">
        <v>1176</v>
      </c>
      <c r="B542" s="225" t="s">
        <v>1716</v>
      </c>
      <c r="C542" s="225" t="str">
        <f t="shared" si="18"/>
        <v>Pelvis fracture</v>
      </c>
      <c r="D542" t="str">
        <f t="shared" si="19"/>
        <v>c_102</v>
      </c>
    </row>
    <row r="543" spans="1:4" ht="30">
      <c r="A543" t="s">
        <v>1176</v>
      </c>
      <c r="B543" s="225" t="s">
        <v>1717</v>
      </c>
      <c r="C543" s="225" t="str">
        <f t="shared" si="18"/>
        <v>Penetrating abdominal trauma</v>
      </c>
      <c r="D543" t="str">
        <f t="shared" si="19"/>
        <v>c_109</v>
      </c>
    </row>
    <row r="544" spans="1:4" ht="20">
      <c r="A544" t="s">
        <v>1171</v>
      </c>
      <c r="B544" s="225" t="s">
        <v>1718</v>
      </c>
      <c r="C544" s="225" t="str">
        <f t="shared" si="18"/>
        <v>Peptic ulcer</v>
      </c>
      <c r="D544" t="str">
        <f t="shared" si="19"/>
        <v>c_20,</v>
      </c>
    </row>
    <row r="545" spans="1:6">
      <c r="A545" t="s">
        <v>1176</v>
      </c>
      <c r="B545" s="225" t="s">
        <v>1719</v>
      </c>
      <c r="C545" s="225" t="str">
        <f t="shared" si="18"/>
        <v>Pericarditis</v>
      </c>
      <c r="D545" t="str">
        <f t="shared" si="19"/>
        <v>c_126</v>
      </c>
      <c r="E545" t="s">
        <v>299</v>
      </c>
      <c r="F545">
        <v>62</v>
      </c>
    </row>
    <row r="546" spans="1:6" ht="20">
      <c r="A546" t="s">
        <v>1171</v>
      </c>
      <c r="B546" s="225" t="s">
        <v>1720</v>
      </c>
      <c r="C546" s="225" t="str">
        <f t="shared" si="18"/>
        <v>Perimenopause</v>
      </c>
      <c r="D546" t="str">
        <f t="shared" si="19"/>
        <v>c_772</v>
      </c>
    </row>
    <row r="547" spans="1:6">
      <c r="A547" t="s">
        <v>1171</v>
      </c>
      <c r="B547" s="225" t="s">
        <v>1721</v>
      </c>
      <c r="C547" s="225" t="str">
        <f t="shared" si="18"/>
        <v>Periodontitis</v>
      </c>
      <c r="D547" t="str">
        <f t="shared" si="19"/>
        <v>c_75,</v>
      </c>
    </row>
    <row r="548" spans="1:6" ht="20">
      <c r="A548" t="s">
        <v>1176</v>
      </c>
      <c r="B548" s="225" t="s">
        <v>1722</v>
      </c>
      <c r="C548" s="225" t="str">
        <f t="shared" si="18"/>
        <v>Periorbital cellulitis</v>
      </c>
      <c r="D548" t="str">
        <f t="shared" si="19"/>
        <v>c_957</v>
      </c>
    </row>
    <row r="549" spans="1:6" ht="20">
      <c r="A549" t="s">
        <v>1171</v>
      </c>
      <c r="B549" s="225" t="s">
        <v>1723</v>
      </c>
      <c r="C549" s="225" t="str">
        <f t="shared" si="18"/>
        <v>Peripheral vascular disease</v>
      </c>
      <c r="D549" t="str">
        <f t="shared" si="19"/>
        <v>c_85,</v>
      </c>
    </row>
    <row r="550" spans="1:6">
      <c r="A550" t="s">
        <v>1176</v>
      </c>
      <c r="B550" s="225" t="s">
        <v>1724</v>
      </c>
      <c r="C550" s="225" t="str">
        <f t="shared" si="18"/>
        <v>Peritonitis</v>
      </c>
      <c r="D550" t="str">
        <f t="shared" si="19"/>
        <v>c_660</v>
      </c>
    </row>
    <row r="551" spans="1:6" ht="20">
      <c r="A551" t="s">
        <v>1176</v>
      </c>
      <c r="B551" s="225" t="s">
        <v>1725</v>
      </c>
      <c r="C551" s="225" t="str">
        <f t="shared" si="18"/>
        <v>Peritonsillar abscess</v>
      </c>
      <c r="D551" t="str">
        <f t="shared" si="19"/>
        <v>c_686</v>
      </c>
    </row>
    <row r="552" spans="1:6" ht="20">
      <c r="A552" t="s">
        <v>1171</v>
      </c>
      <c r="B552" s="225" t="s">
        <v>1726</v>
      </c>
      <c r="C552" s="225" t="str">
        <f t="shared" si="18"/>
        <v>Pernicious anemia</v>
      </c>
      <c r="D552" t="str">
        <f t="shared" si="19"/>
        <v>c_324</v>
      </c>
    </row>
    <row r="553" spans="1:6" ht="30">
      <c r="A553" t="s">
        <v>1171</v>
      </c>
      <c r="B553" s="225" t="s">
        <v>1727</v>
      </c>
      <c r="C553" s="225" t="str">
        <f t="shared" si="18"/>
        <v>Peroneal mononeuropathy</v>
      </c>
      <c r="D553" t="str">
        <f t="shared" si="19"/>
        <v>c_949</v>
      </c>
    </row>
    <row r="554" spans="1:6" ht="20">
      <c r="A554" t="s">
        <v>1176</v>
      </c>
      <c r="B554" s="225" t="s">
        <v>1728</v>
      </c>
      <c r="C554" s="225" t="str">
        <f t="shared" si="18"/>
        <v>Perthes disease</v>
      </c>
      <c r="D554" t="str">
        <f t="shared" si="19"/>
        <v>c_114</v>
      </c>
    </row>
    <row r="555" spans="1:6">
      <c r="A555" t="s">
        <v>1176</v>
      </c>
      <c r="B555" s="225" t="s">
        <v>1729</v>
      </c>
      <c r="C555" s="225" t="str">
        <f t="shared" si="18"/>
        <v>Pertussis</v>
      </c>
      <c r="D555" t="str">
        <f t="shared" si="19"/>
        <v>c_724</v>
      </c>
    </row>
    <row r="556" spans="1:6" ht="20">
      <c r="A556" t="s">
        <v>1171</v>
      </c>
      <c r="B556" s="225" t="s">
        <v>1730</v>
      </c>
      <c r="C556" s="225" t="str">
        <f t="shared" si="18"/>
        <v>Pheochromocytoma</v>
      </c>
      <c r="D556" t="str">
        <f t="shared" si="19"/>
        <v>c_207</v>
      </c>
    </row>
    <row r="557" spans="1:6">
      <c r="A557" t="s">
        <v>1176</v>
      </c>
      <c r="B557" s="225" t="s">
        <v>1731</v>
      </c>
      <c r="C557" s="225" t="str">
        <f t="shared" si="18"/>
        <v>Phimosis</v>
      </c>
      <c r="D557" t="str">
        <f t="shared" si="19"/>
        <v>c_110</v>
      </c>
    </row>
    <row r="558" spans="1:6" ht="30">
      <c r="A558" t="s">
        <v>1176</v>
      </c>
      <c r="B558" s="225" t="s">
        <v>1732</v>
      </c>
      <c r="C558" s="225" t="str">
        <f t="shared" si="18"/>
        <v>Physical abuse</v>
      </c>
      <c r="D558" t="str">
        <f t="shared" si="19"/>
        <v>c_117</v>
      </c>
    </row>
    <row r="559" spans="1:6" ht="30">
      <c r="A559" t="s">
        <v>1176</v>
      </c>
      <c r="B559" s="225" t="s">
        <v>1733</v>
      </c>
      <c r="C559" s="225" t="str">
        <f t="shared" si="18"/>
        <v>Physical injury of unknown location</v>
      </c>
      <c r="D559" t="str">
        <f t="shared" si="19"/>
        <v>c_106</v>
      </c>
    </row>
    <row r="560" spans="1:6" ht="20">
      <c r="A560" t="s">
        <v>1176</v>
      </c>
      <c r="B560" s="225" t="s">
        <v>1734</v>
      </c>
      <c r="C560" s="225" t="str">
        <f t="shared" si="18"/>
        <v>Pilonidal cyst</v>
      </c>
      <c r="D560" t="str">
        <f t="shared" si="19"/>
        <v>c_116</v>
      </c>
    </row>
    <row r="561" spans="1:4" ht="20">
      <c r="A561" t="s">
        <v>1176</v>
      </c>
      <c r="B561" s="225" t="s">
        <v>1735</v>
      </c>
      <c r="C561" s="225" t="str">
        <f t="shared" si="18"/>
        <v>Piriformis syndrome</v>
      </c>
      <c r="D561" t="str">
        <f t="shared" si="19"/>
        <v>c_954</v>
      </c>
    </row>
    <row r="562" spans="1:4" ht="30">
      <c r="A562" t="s">
        <v>1171</v>
      </c>
      <c r="B562" s="225" t="s">
        <v>1736</v>
      </c>
      <c r="C562" s="225" t="str">
        <f t="shared" si="18"/>
        <v>Pituitary prolactin releasing adenoma</v>
      </c>
      <c r="D562" t="str">
        <f t="shared" si="19"/>
        <v>c_543</v>
      </c>
    </row>
    <row r="563" spans="1:4" ht="20">
      <c r="A563" t="s">
        <v>1171</v>
      </c>
      <c r="B563" s="225" t="s">
        <v>1737</v>
      </c>
      <c r="C563" s="225" t="str">
        <f t="shared" si="18"/>
        <v>Pituitary tumor</v>
      </c>
      <c r="D563" t="str">
        <f t="shared" si="19"/>
        <v>c_334</v>
      </c>
    </row>
    <row r="564" spans="1:4" ht="20">
      <c r="A564" t="s">
        <v>1176</v>
      </c>
      <c r="B564" s="225" t="s">
        <v>1738</v>
      </c>
      <c r="C564" s="225" t="str">
        <f t="shared" si="18"/>
        <v>Pityriasis rosea</v>
      </c>
      <c r="D564" t="str">
        <f t="shared" si="19"/>
        <v>c_120</v>
      </c>
    </row>
    <row r="565" spans="1:4">
      <c r="A565" t="s">
        <v>1171</v>
      </c>
      <c r="B565" s="225" t="s">
        <v>1739</v>
      </c>
      <c r="C565" s="225" t="str">
        <f t="shared" si="18"/>
        <v>Placenta previa</v>
      </c>
      <c r="D565" t="str">
        <f t="shared" si="19"/>
        <v>c_924</v>
      </c>
    </row>
    <row r="566" spans="1:4" ht="20">
      <c r="A566" t="s">
        <v>1171</v>
      </c>
      <c r="B566" s="225" t="s">
        <v>1740</v>
      </c>
      <c r="C566" s="225" t="str">
        <f t="shared" si="18"/>
        <v>Placental abruption</v>
      </c>
      <c r="D566" t="str">
        <f t="shared" si="19"/>
        <v>c_989</v>
      </c>
    </row>
    <row r="567" spans="1:4">
      <c r="A567" t="s">
        <v>1171</v>
      </c>
      <c r="B567" s="225" t="s">
        <v>1741</v>
      </c>
      <c r="C567" s="225" t="str">
        <f t="shared" si="18"/>
        <v>Plague</v>
      </c>
      <c r="D567" t="str">
        <f t="shared" si="19"/>
        <v>c_271</v>
      </c>
    </row>
    <row r="568" spans="1:4" ht="20">
      <c r="A568" t="s">
        <v>1171</v>
      </c>
      <c r="B568" s="225" t="s">
        <v>1742</v>
      </c>
      <c r="C568" s="225" t="str">
        <f t="shared" si="18"/>
        <v>Plugged milk duct</v>
      </c>
      <c r="D568" t="str">
        <f t="shared" si="19"/>
        <v>c_125</v>
      </c>
    </row>
    <row r="569" spans="1:4" ht="20">
      <c r="A569" t="s">
        <v>1171</v>
      </c>
      <c r="B569" s="225" t="s">
        <v>1743</v>
      </c>
      <c r="C569" s="225" t="str">
        <f t="shared" si="18"/>
        <v>Pneumocystis jirovecii pneumonia</v>
      </c>
      <c r="D569" t="str">
        <f t="shared" si="19"/>
        <v>c_798</v>
      </c>
    </row>
    <row r="570" spans="1:4" ht="20">
      <c r="A570" t="s">
        <v>1176</v>
      </c>
      <c r="B570" s="225" t="s">
        <v>1744</v>
      </c>
      <c r="C570" s="225" t="str">
        <f t="shared" si="18"/>
        <v>Pneumonia</v>
      </c>
      <c r="D570" t="str">
        <f t="shared" si="19"/>
        <v>c_127</v>
      </c>
    </row>
    <row r="571" spans="1:4" ht="20">
      <c r="A571" t="s">
        <v>1176</v>
      </c>
      <c r="B571" s="225" t="s">
        <v>1745</v>
      </c>
      <c r="C571" s="225" t="str">
        <f t="shared" si="18"/>
        <v>Pneumothorax</v>
      </c>
      <c r="D571" t="str">
        <f t="shared" si="19"/>
        <v>c_661</v>
      </c>
    </row>
    <row r="572" spans="1:4" ht="20">
      <c r="A572" t="s">
        <v>1171</v>
      </c>
      <c r="B572" s="225" t="s">
        <v>1746</v>
      </c>
      <c r="C572" s="225" t="str">
        <f t="shared" si="18"/>
        <v>Polyarteritis nodosa</v>
      </c>
      <c r="D572" t="str">
        <f t="shared" si="19"/>
        <v>c_458</v>
      </c>
    </row>
    <row r="573" spans="1:4" ht="20">
      <c r="A573" t="s">
        <v>1176</v>
      </c>
      <c r="B573" s="225" t="s">
        <v>1747</v>
      </c>
      <c r="C573" s="225" t="str">
        <f t="shared" si="18"/>
        <v>Polycystic ovary syndrome</v>
      </c>
      <c r="D573" t="str">
        <f t="shared" si="19"/>
        <v>c_145</v>
      </c>
    </row>
    <row r="574" spans="1:4" ht="20">
      <c r="A574" t="s">
        <v>1171</v>
      </c>
      <c r="B574" s="225" t="s">
        <v>1748</v>
      </c>
      <c r="C574" s="225" t="str">
        <f t="shared" si="18"/>
        <v>Polycythemia vera</v>
      </c>
      <c r="D574" t="str">
        <f t="shared" si="19"/>
        <v>c_251</v>
      </c>
    </row>
    <row r="575" spans="1:4">
      <c r="A575" t="s">
        <v>1171</v>
      </c>
      <c r="B575" s="225" t="s">
        <v>1749</v>
      </c>
      <c r="C575" s="225" t="str">
        <f t="shared" si="18"/>
        <v>Polymyositis</v>
      </c>
      <c r="D575" t="str">
        <f t="shared" si="19"/>
        <v>c_317</v>
      </c>
    </row>
    <row r="576" spans="1:4" ht="20">
      <c r="A576" t="s">
        <v>1171</v>
      </c>
      <c r="B576" s="225" t="s">
        <v>1750</v>
      </c>
      <c r="C576" s="225" t="str">
        <f t="shared" si="18"/>
        <v>Poorly controlled hypertension</v>
      </c>
      <c r="D576" t="str">
        <f t="shared" si="19"/>
        <v>c_130</v>
      </c>
    </row>
    <row r="577" spans="1:4" ht="20">
      <c r="A577" t="s">
        <v>1171</v>
      </c>
      <c r="B577" s="225" t="s">
        <v>1751</v>
      </c>
      <c r="C577" s="225" t="str">
        <f t="shared" si="18"/>
        <v>Portal hypertension</v>
      </c>
      <c r="D577" t="str">
        <f t="shared" si="19"/>
        <v>c_695</v>
      </c>
    </row>
    <row r="578" spans="1:4" ht="20">
      <c r="A578" t="s">
        <v>1171</v>
      </c>
      <c r="B578" s="225" t="s">
        <v>1752</v>
      </c>
      <c r="C578" s="225" t="str">
        <f t="shared" si="18"/>
        <v>Post-COVID-19 syndrome</v>
      </c>
      <c r="D578" t="str">
        <f t="shared" si="19"/>
        <v>c_118</v>
      </c>
    </row>
    <row r="579" spans="1:4" ht="20">
      <c r="A579" t="s">
        <v>1171</v>
      </c>
      <c r="B579" s="225" t="s">
        <v>1753</v>
      </c>
      <c r="C579" s="225" t="str">
        <f t="shared" si="18"/>
        <v>Post-concussion syndrome</v>
      </c>
      <c r="D579" t="str">
        <f t="shared" si="19"/>
        <v>c_351</v>
      </c>
    </row>
    <row r="580" spans="1:4" ht="30">
      <c r="A580" t="s">
        <v>1176</v>
      </c>
      <c r="B580" s="225" t="s">
        <v>1754</v>
      </c>
      <c r="C580" s="225" t="str">
        <f t="shared" si="18"/>
        <v>Post-traumatic seizures</v>
      </c>
      <c r="D580" t="str">
        <f t="shared" si="19"/>
        <v>c_117</v>
      </c>
    </row>
    <row r="581" spans="1:4" ht="20">
      <c r="A581" t="s">
        <v>1176</v>
      </c>
      <c r="B581" s="225" t="s">
        <v>1755</v>
      </c>
      <c r="C581" s="225" t="str">
        <f t="shared" si="18"/>
        <v>Post-traumatic stress disorder</v>
      </c>
      <c r="D581" t="str">
        <f t="shared" si="19"/>
        <v>c_299</v>
      </c>
    </row>
    <row r="582" spans="1:4" ht="20">
      <c r="A582" t="s">
        <v>1176</v>
      </c>
      <c r="B582" s="225" t="s">
        <v>1756</v>
      </c>
      <c r="C582" s="225" t="str">
        <f t="shared" si="18"/>
        <v>Postinfectious cough</v>
      </c>
      <c r="D582" t="str">
        <f t="shared" si="19"/>
        <v>c_922</v>
      </c>
    </row>
    <row r="583" spans="1:4" ht="20">
      <c r="A583" t="s">
        <v>1171</v>
      </c>
      <c r="B583" s="225" t="s">
        <v>1757</v>
      </c>
      <c r="C583" s="225" t="str">
        <f t="shared" si="18"/>
        <v>Postpartum blues</v>
      </c>
      <c r="D583" t="str">
        <f t="shared" si="19"/>
        <v>c_131</v>
      </c>
    </row>
    <row r="584" spans="1:4" ht="20">
      <c r="A584" t="s">
        <v>1171</v>
      </c>
      <c r="B584" s="225" t="s">
        <v>1758</v>
      </c>
      <c r="C584" s="225" t="str">
        <f t="shared" si="18"/>
        <v>Postpartum depression</v>
      </c>
      <c r="D584" t="str">
        <f t="shared" si="19"/>
        <v>c_309</v>
      </c>
    </row>
    <row r="585" spans="1:4" ht="20">
      <c r="A585" t="s">
        <v>1171</v>
      </c>
      <c r="B585" s="225" t="s">
        <v>1759</v>
      </c>
      <c r="C585" s="225" t="str">
        <f t="shared" si="18"/>
        <v>Postpartum psychosis</v>
      </c>
      <c r="D585" t="str">
        <f t="shared" si="19"/>
        <v>c_131</v>
      </c>
    </row>
    <row r="586" spans="1:4">
      <c r="A586" t="s">
        <v>1171</v>
      </c>
      <c r="B586" s="225" t="s">
        <v>1760</v>
      </c>
      <c r="C586" s="225" t="str">
        <f t="shared" si="18"/>
        <v>Pre-eclampsia</v>
      </c>
      <c r="D586" t="str">
        <f t="shared" si="19"/>
        <v>c_369</v>
      </c>
    </row>
    <row r="587" spans="1:4">
      <c r="A587" t="s">
        <v>1171</v>
      </c>
      <c r="B587" s="225" t="s">
        <v>1761</v>
      </c>
      <c r="C587" s="225" t="str">
        <f t="shared" si="18"/>
        <v>Pregnancy</v>
      </c>
      <c r="D587" t="str">
        <f t="shared" si="19"/>
        <v>c_22,</v>
      </c>
    </row>
    <row r="588" spans="1:4" ht="20">
      <c r="A588" t="s">
        <v>1171</v>
      </c>
      <c r="B588" s="225" t="s">
        <v>1762</v>
      </c>
      <c r="C588" s="225" t="str">
        <f t="shared" si="18"/>
        <v>Premenstrual syndrome</v>
      </c>
      <c r="D588" t="str">
        <f t="shared" si="19"/>
        <v>c_143</v>
      </c>
    </row>
    <row r="589" spans="1:4" ht="20">
      <c r="A589" t="s">
        <v>1171</v>
      </c>
      <c r="B589" s="225" t="s">
        <v>1763</v>
      </c>
      <c r="C589" s="225" t="str">
        <f t="shared" si="18"/>
        <v>Prerenal acute renal failure</v>
      </c>
      <c r="D589" t="str">
        <f t="shared" si="19"/>
        <v>c_508</v>
      </c>
    </row>
    <row r="590" spans="1:4">
      <c r="A590" t="s">
        <v>1171</v>
      </c>
      <c r="B590" s="225" t="s">
        <v>1764</v>
      </c>
      <c r="C590" s="225" t="str">
        <f t="shared" si="18"/>
        <v>Presbycusis</v>
      </c>
      <c r="D590" t="str">
        <f t="shared" si="19"/>
        <v>c_681</v>
      </c>
    </row>
    <row r="591" spans="1:4" ht="20">
      <c r="A591" t="s">
        <v>1171</v>
      </c>
      <c r="B591" s="225" t="s">
        <v>1765</v>
      </c>
      <c r="C591" s="225" t="str">
        <f t="shared" si="18"/>
        <v>Primary biliary cholangitis</v>
      </c>
      <c r="D591" t="str">
        <f t="shared" si="19"/>
        <v>c_486</v>
      </c>
    </row>
    <row r="592" spans="1:4" ht="30">
      <c r="A592" t="s">
        <v>1176</v>
      </c>
      <c r="B592" s="225" t="s">
        <v>1766</v>
      </c>
      <c r="C592" s="225" t="str">
        <f t="shared" si="18"/>
        <v>Primary dysmenorrhoea</v>
      </c>
      <c r="D592" t="str">
        <f t="shared" si="19"/>
        <v>c_117</v>
      </c>
    </row>
    <row r="593" spans="1:4" ht="30">
      <c r="A593" t="s">
        <v>1171</v>
      </c>
      <c r="B593" s="225" t="s">
        <v>1767</v>
      </c>
      <c r="C593" s="225" t="str">
        <f t="shared" si="18"/>
        <v>Primary syphilis</v>
      </c>
      <c r="D593" t="str">
        <f t="shared" si="19"/>
        <v>c_775</v>
      </c>
    </row>
    <row r="594" spans="1:4" ht="20">
      <c r="A594" t="s">
        <v>1171</v>
      </c>
      <c r="B594" s="225" t="s">
        <v>1768</v>
      </c>
      <c r="C594" s="225" t="str">
        <f t="shared" si="18"/>
        <v>Prinzmetal's angina</v>
      </c>
      <c r="D594" t="str">
        <f t="shared" si="19"/>
        <v>c_497</v>
      </c>
    </row>
    <row r="595" spans="1:4" ht="20">
      <c r="A595" t="s">
        <v>1176</v>
      </c>
      <c r="B595" s="225" t="s">
        <v>1769</v>
      </c>
      <c r="C595" s="225" t="str">
        <f t="shared" ref="C595:C658" si="20">LEFT(B595,             (  FIND("(",B595)-2 )    )</f>
        <v>Proctitis</v>
      </c>
      <c r="D595" t="str">
        <f t="shared" ref="D595:D658" si="21">MID(B595,             (  FIND("(",B595)+1 ),           5           )</f>
        <v>c_728</v>
      </c>
    </row>
    <row r="596" spans="1:4" ht="20">
      <c r="A596" t="s">
        <v>1171</v>
      </c>
      <c r="B596" s="225" t="s">
        <v>1770</v>
      </c>
      <c r="C596" s="225" t="str">
        <f t="shared" si="20"/>
        <v>Progressive supranuclear palsy</v>
      </c>
      <c r="D596" t="str">
        <f t="shared" si="21"/>
        <v>c_397</v>
      </c>
    </row>
    <row r="597" spans="1:4">
      <c r="A597" t="s">
        <v>1171</v>
      </c>
      <c r="B597" s="225" t="s">
        <v>1771</v>
      </c>
      <c r="C597" s="225" t="str">
        <f t="shared" si="20"/>
        <v>Prostate cancer</v>
      </c>
      <c r="D597" t="str">
        <f t="shared" si="21"/>
        <v>c_335</v>
      </c>
    </row>
    <row r="598" spans="1:4">
      <c r="A598" t="s">
        <v>1171</v>
      </c>
      <c r="B598" s="225" t="s">
        <v>1772</v>
      </c>
      <c r="C598" s="225" t="str">
        <f t="shared" si="20"/>
        <v>Prostatitis</v>
      </c>
      <c r="D598" t="str">
        <f t="shared" si="21"/>
        <v>c_122</v>
      </c>
    </row>
    <row r="599" spans="1:4">
      <c r="A599" t="s">
        <v>1171</v>
      </c>
      <c r="B599" s="225" t="s">
        <v>1773</v>
      </c>
      <c r="C599" s="225" t="str">
        <f t="shared" si="20"/>
        <v>Pseudo gout</v>
      </c>
      <c r="D599" t="str">
        <f t="shared" si="21"/>
        <v>c_587</v>
      </c>
    </row>
    <row r="600" spans="1:4">
      <c r="A600" t="s">
        <v>1171</v>
      </c>
      <c r="B600" s="225" t="s">
        <v>1774</v>
      </c>
      <c r="C600" s="225" t="str">
        <f t="shared" si="20"/>
        <v>Pseudo-tetany</v>
      </c>
      <c r="D600" t="str">
        <f t="shared" si="21"/>
        <v>c_571</v>
      </c>
    </row>
    <row r="601" spans="1:4" ht="20">
      <c r="A601" t="s">
        <v>1171</v>
      </c>
      <c r="B601" s="225" t="s">
        <v>1775</v>
      </c>
      <c r="C601" s="225" t="str">
        <f t="shared" si="20"/>
        <v>Pseudobulbar palsy</v>
      </c>
      <c r="D601" t="str">
        <f t="shared" si="21"/>
        <v>c_390</v>
      </c>
    </row>
    <row r="602" spans="1:4">
      <c r="A602" t="s">
        <v>1171</v>
      </c>
      <c r="B602" s="225" t="s">
        <v>1776</v>
      </c>
      <c r="C602" s="225" t="str">
        <f t="shared" si="20"/>
        <v>Psittacosis</v>
      </c>
      <c r="D602" t="str">
        <f t="shared" si="21"/>
        <v>c_263</v>
      </c>
    </row>
    <row r="603" spans="1:4">
      <c r="A603" t="s">
        <v>1171</v>
      </c>
      <c r="B603" s="225" t="s">
        <v>1777</v>
      </c>
      <c r="C603" s="225" t="str">
        <f t="shared" si="20"/>
        <v>Psoriasis</v>
      </c>
      <c r="D603" t="str">
        <f t="shared" si="21"/>
        <v>c_43,</v>
      </c>
    </row>
    <row r="604" spans="1:4" ht="40">
      <c r="A604" t="s">
        <v>1171</v>
      </c>
      <c r="B604" s="225" t="s">
        <v>1778</v>
      </c>
      <c r="C604" s="225" t="str">
        <f t="shared" si="20"/>
        <v>Psoriasis exacerbation</v>
      </c>
      <c r="D604" t="str">
        <f t="shared" si="21"/>
        <v>c_110</v>
      </c>
    </row>
    <row r="605" spans="1:4" ht="20">
      <c r="A605" t="s">
        <v>1171</v>
      </c>
      <c r="B605" s="225" t="s">
        <v>1779</v>
      </c>
      <c r="C605" s="225" t="str">
        <f t="shared" si="20"/>
        <v>Psoriatic arthritis</v>
      </c>
      <c r="D605" t="str">
        <f t="shared" si="21"/>
        <v>c_953</v>
      </c>
    </row>
    <row r="606" spans="1:4" ht="30">
      <c r="A606" t="s">
        <v>1176</v>
      </c>
      <c r="B606" s="225" t="s">
        <v>1780</v>
      </c>
      <c r="C606" s="225" t="str">
        <f t="shared" si="20"/>
        <v>Psychological abuse</v>
      </c>
      <c r="D606" t="str">
        <f t="shared" si="21"/>
        <v>c_121</v>
      </c>
    </row>
    <row r="607" spans="1:4" ht="20">
      <c r="A607" t="s">
        <v>1171</v>
      </c>
      <c r="B607" s="225" t="s">
        <v>1781</v>
      </c>
      <c r="C607" s="225" t="str">
        <f t="shared" si="20"/>
        <v>Pulmonary edema</v>
      </c>
      <c r="D607" t="str">
        <f t="shared" si="21"/>
        <v>c_288</v>
      </c>
    </row>
    <row r="608" spans="1:4" ht="20">
      <c r="A608" t="s">
        <v>1171</v>
      </c>
      <c r="B608" s="225" t="s">
        <v>1782</v>
      </c>
      <c r="C608" s="225" t="str">
        <f t="shared" si="20"/>
        <v>Pulmonary embolism</v>
      </c>
      <c r="D608" t="str">
        <f t="shared" si="21"/>
        <v>c_136</v>
      </c>
    </row>
    <row r="609" spans="1:4" ht="30">
      <c r="A609" t="s">
        <v>1171</v>
      </c>
      <c r="B609" s="225" t="s">
        <v>1783</v>
      </c>
      <c r="C609" s="225" t="str">
        <f t="shared" si="20"/>
        <v>Pulmonary hypertension</v>
      </c>
      <c r="D609" t="str">
        <f t="shared" si="21"/>
        <v>c_493</v>
      </c>
    </row>
    <row r="610" spans="1:4" ht="20">
      <c r="A610" t="s">
        <v>1171</v>
      </c>
      <c r="B610" s="225" t="s">
        <v>1784</v>
      </c>
      <c r="C610" s="225" t="str">
        <f t="shared" si="20"/>
        <v>Pulmonary tuberculosis</v>
      </c>
      <c r="D610" t="str">
        <f t="shared" si="21"/>
        <v>c_32,</v>
      </c>
    </row>
    <row r="611" spans="1:4">
      <c r="A611" t="s">
        <v>1176</v>
      </c>
      <c r="B611" s="225" t="s">
        <v>1785</v>
      </c>
      <c r="C611" s="225" t="str">
        <f t="shared" si="20"/>
        <v>Pulpitis</v>
      </c>
      <c r="D611" t="str">
        <f t="shared" si="21"/>
        <v>c_124</v>
      </c>
    </row>
    <row r="612" spans="1:4" ht="30">
      <c r="A612" t="s">
        <v>1171</v>
      </c>
      <c r="B612" s="225" t="s">
        <v>1786</v>
      </c>
      <c r="C612" s="225" t="str">
        <f t="shared" si="20"/>
        <v>Pure hypercholesterolemia</v>
      </c>
      <c r="D612" t="str">
        <f t="shared" si="21"/>
        <v>c_540</v>
      </c>
    </row>
    <row r="613" spans="1:4" ht="30">
      <c r="A613" t="s">
        <v>1171</v>
      </c>
      <c r="B613" s="225" t="s">
        <v>1787</v>
      </c>
      <c r="C613" s="225" t="str">
        <f t="shared" si="20"/>
        <v>Pure hypertriglyceridemia</v>
      </c>
      <c r="D613" t="str">
        <f t="shared" si="21"/>
        <v>c_541</v>
      </c>
    </row>
    <row r="614" spans="1:4" ht="20">
      <c r="A614" t="s">
        <v>1176</v>
      </c>
      <c r="B614" s="225" t="s">
        <v>1788</v>
      </c>
      <c r="C614" s="225" t="str">
        <f t="shared" si="20"/>
        <v>Pyelonephritis</v>
      </c>
      <c r="D614" t="str">
        <f t="shared" si="21"/>
        <v>c_284</v>
      </c>
    </row>
    <row r="615" spans="1:4">
      <c r="A615" t="s">
        <v>1176</v>
      </c>
      <c r="B615" s="225" t="s">
        <v>1789</v>
      </c>
      <c r="C615" s="225" t="str">
        <f t="shared" si="20"/>
        <v>Q fever</v>
      </c>
      <c r="D615" t="str">
        <f t="shared" si="21"/>
        <v>c_241</v>
      </c>
    </row>
    <row r="616" spans="1:4">
      <c r="A616" t="s">
        <v>1171</v>
      </c>
      <c r="B616" s="225" t="s">
        <v>1790</v>
      </c>
      <c r="C616" s="225" t="str">
        <f t="shared" si="20"/>
        <v>Rabies</v>
      </c>
      <c r="D616" t="str">
        <f t="shared" si="21"/>
        <v>c_579</v>
      </c>
    </row>
    <row r="617" spans="1:4" ht="20">
      <c r="A617" t="s">
        <v>1171</v>
      </c>
      <c r="B617" s="225" t="s">
        <v>1791</v>
      </c>
      <c r="C617" s="225" t="str">
        <f t="shared" si="20"/>
        <v>Radial nerve neuropathy</v>
      </c>
      <c r="D617" t="str">
        <f t="shared" si="21"/>
        <v>c_950</v>
      </c>
    </row>
    <row r="618" spans="1:4" ht="20">
      <c r="A618" t="s">
        <v>1171</v>
      </c>
      <c r="B618" s="225" t="s">
        <v>1792</v>
      </c>
      <c r="C618" s="225" t="str">
        <f t="shared" si="20"/>
        <v>Ramsay Hunt syndrome type II</v>
      </c>
      <c r="D618" t="str">
        <f t="shared" si="21"/>
        <v>c_468</v>
      </c>
    </row>
    <row r="619" spans="1:4" ht="20">
      <c r="A619" t="s">
        <v>1176</v>
      </c>
      <c r="B619" s="225" t="s">
        <v>1793</v>
      </c>
      <c r="C619" s="225" t="str">
        <f t="shared" si="20"/>
        <v>Raynaud's phenomenon</v>
      </c>
      <c r="D619" t="str">
        <f t="shared" si="21"/>
        <v>c_209</v>
      </c>
    </row>
    <row r="620" spans="1:4" ht="20">
      <c r="A620" t="s">
        <v>1171</v>
      </c>
      <c r="B620" s="225" t="s">
        <v>1794</v>
      </c>
      <c r="C620" s="225" t="str">
        <f t="shared" si="20"/>
        <v>Reactive arthritis</v>
      </c>
      <c r="D620" t="str">
        <f t="shared" si="21"/>
        <v>c_100</v>
      </c>
    </row>
    <row r="621" spans="1:4" ht="20">
      <c r="A621" t="s">
        <v>1176</v>
      </c>
      <c r="B621" s="225" t="s">
        <v>1795</v>
      </c>
      <c r="C621" s="225" t="str">
        <f t="shared" si="20"/>
        <v>Reflex syncope</v>
      </c>
      <c r="D621" t="str">
        <f t="shared" si="21"/>
        <v>c_980</v>
      </c>
    </row>
    <row r="622" spans="1:4">
      <c r="A622" t="s">
        <v>1176</v>
      </c>
      <c r="B622" s="225" t="s">
        <v>1796</v>
      </c>
      <c r="C622" s="225" t="str">
        <f t="shared" si="20"/>
        <v>Relapsing fever</v>
      </c>
      <c r="D622" t="str">
        <f t="shared" si="21"/>
        <v>c_237</v>
      </c>
    </row>
    <row r="623" spans="1:4" ht="30">
      <c r="A623" t="s">
        <v>1171</v>
      </c>
      <c r="B623" s="225" t="s">
        <v>1797</v>
      </c>
      <c r="C623" s="225" t="str">
        <f t="shared" si="20"/>
        <v>Respiratory diphtheria</v>
      </c>
      <c r="D623" t="str">
        <f t="shared" si="21"/>
        <v>c_687</v>
      </c>
    </row>
    <row r="624" spans="1:4" ht="20">
      <c r="A624" t="s">
        <v>1176</v>
      </c>
      <c r="B624" s="225" t="s">
        <v>1798</v>
      </c>
      <c r="C624" s="225" t="str">
        <f t="shared" si="20"/>
        <v>Restless legs syndrome</v>
      </c>
      <c r="D624" t="str">
        <f t="shared" si="21"/>
        <v>c_748</v>
      </c>
    </row>
    <row r="625" spans="1:4" ht="20">
      <c r="A625" t="s">
        <v>1171</v>
      </c>
      <c r="B625" s="225" t="s">
        <v>1799</v>
      </c>
      <c r="C625" s="225" t="str">
        <f t="shared" si="20"/>
        <v>Retinal detachment</v>
      </c>
      <c r="D625" t="str">
        <f t="shared" si="21"/>
        <v>c_596</v>
      </c>
    </row>
    <row r="626" spans="1:4" ht="20">
      <c r="A626" t="s">
        <v>1171</v>
      </c>
      <c r="B626" s="225" t="s">
        <v>1800</v>
      </c>
      <c r="C626" s="225" t="str">
        <f t="shared" si="20"/>
        <v>Retinopathy</v>
      </c>
      <c r="D626" t="str">
        <f t="shared" si="21"/>
        <v>c_593</v>
      </c>
    </row>
    <row r="627" spans="1:4" ht="20">
      <c r="A627" t="s">
        <v>1171</v>
      </c>
      <c r="B627" s="225" t="s">
        <v>1801</v>
      </c>
      <c r="C627" s="225" t="str">
        <f t="shared" si="20"/>
        <v>Rheumatoid arthritis</v>
      </c>
      <c r="D627" t="str">
        <f t="shared" si="21"/>
        <v>c_104</v>
      </c>
    </row>
    <row r="628" spans="1:4">
      <c r="A628" t="s">
        <v>1176</v>
      </c>
      <c r="B628" s="225" t="s">
        <v>1802</v>
      </c>
      <c r="C628" s="225" t="str">
        <f t="shared" si="20"/>
        <v>Rib fracture</v>
      </c>
      <c r="D628" t="str">
        <f t="shared" si="21"/>
        <v>c_889</v>
      </c>
    </row>
    <row r="629" spans="1:4">
      <c r="A629" t="s">
        <v>1176</v>
      </c>
      <c r="B629" s="225" t="s">
        <v>1803</v>
      </c>
      <c r="C629" s="225" t="str">
        <f t="shared" si="20"/>
        <v>Rickets</v>
      </c>
      <c r="D629" t="str">
        <f t="shared" si="21"/>
        <v>c_336</v>
      </c>
    </row>
    <row r="630" spans="1:4" ht="20">
      <c r="A630" t="s">
        <v>1171</v>
      </c>
      <c r="B630" s="225" t="s">
        <v>1804</v>
      </c>
      <c r="C630" s="225" t="str">
        <f t="shared" si="20"/>
        <v>Rift Valley fever</v>
      </c>
      <c r="D630" t="str">
        <f t="shared" si="21"/>
        <v>c_252</v>
      </c>
    </row>
    <row r="631" spans="1:4" ht="20">
      <c r="A631" t="s">
        <v>1171</v>
      </c>
      <c r="B631" s="225" t="s">
        <v>1805</v>
      </c>
      <c r="C631" s="225" t="str">
        <f t="shared" si="20"/>
        <v>Rocky Mountain spotted fever</v>
      </c>
      <c r="D631" t="str">
        <f t="shared" si="21"/>
        <v>c_239</v>
      </c>
    </row>
    <row r="632" spans="1:4">
      <c r="A632" t="s">
        <v>1171</v>
      </c>
      <c r="B632" s="225" t="s">
        <v>1806</v>
      </c>
      <c r="C632" s="225" t="str">
        <f t="shared" si="20"/>
        <v>Rosacea</v>
      </c>
      <c r="D632" t="str">
        <f t="shared" si="21"/>
        <v>c_849</v>
      </c>
    </row>
    <row r="633" spans="1:4" ht="20">
      <c r="A633" t="s">
        <v>1176</v>
      </c>
      <c r="B633" s="225" t="s">
        <v>1807</v>
      </c>
      <c r="C633" s="225" t="str">
        <f t="shared" si="20"/>
        <v>Ross River disease</v>
      </c>
      <c r="D633" t="str">
        <f t="shared" si="21"/>
        <v>c_128</v>
      </c>
    </row>
    <row r="634" spans="1:4" ht="20">
      <c r="A634" t="s">
        <v>1176</v>
      </c>
      <c r="B634" s="225" t="s">
        <v>1808</v>
      </c>
      <c r="C634" s="225" t="str">
        <f t="shared" si="20"/>
        <v>Rotator cuff syndrome</v>
      </c>
      <c r="D634" t="str">
        <f t="shared" si="21"/>
        <v>c_931</v>
      </c>
    </row>
    <row r="635" spans="1:4" ht="20">
      <c r="A635" t="s">
        <v>1176</v>
      </c>
      <c r="B635" s="225" t="s">
        <v>1809</v>
      </c>
      <c r="C635" s="225" t="str">
        <f t="shared" si="20"/>
        <v>Rotavirus infection</v>
      </c>
      <c r="D635" t="str">
        <f t="shared" si="21"/>
        <v>c_812</v>
      </c>
    </row>
    <row r="636" spans="1:4" ht="20">
      <c r="A636" t="s">
        <v>1171</v>
      </c>
      <c r="B636" s="225" t="s">
        <v>1810</v>
      </c>
      <c r="C636" s="225" t="str">
        <f t="shared" si="20"/>
        <v>Rotor syndrome</v>
      </c>
      <c r="D636" t="str">
        <f t="shared" si="21"/>
        <v>c_326</v>
      </c>
    </row>
    <row r="637" spans="1:4">
      <c r="A637" t="s">
        <v>1176</v>
      </c>
      <c r="B637" s="225" t="s">
        <v>1811</v>
      </c>
      <c r="C637" s="225" t="str">
        <f t="shared" si="20"/>
        <v>Rubella</v>
      </c>
      <c r="D637" t="str">
        <f t="shared" si="21"/>
        <v>c_189</v>
      </c>
    </row>
    <row r="638" spans="1:4" ht="20">
      <c r="A638" t="s">
        <v>1176</v>
      </c>
      <c r="B638" s="225" t="s">
        <v>1812</v>
      </c>
      <c r="C638" s="225" t="str">
        <f t="shared" si="20"/>
        <v>Salicylate poisoning</v>
      </c>
      <c r="D638" t="str">
        <f t="shared" si="21"/>
        <v>c_307</v>
      </c>
    </row>
    <row r="639" spans="1:4">
      <c r="A639" t="s">
        <v>1171</v>
      </c>
      <c r="B639" s="225" t="s">
        <v>1813</v>
      </c>
      <c r="C639" s="225" t="str">
        <f t="shared" si="20"/>
        <v>Sarcoidosis</v>
      </c>
      <c r="D639" t="str">
        <f t="shared" si="21"/>
        <v>c_105</v>
      </c>
    </row>
    <row r="640" spans="1:4">
      <c r="A640" t="s">
        <v>1176</v>
      </c>
      <c r="B640" s="225" t="s">
        <v>1814</v>
      </c>
      <c r="C640" s="225" t="str">
        <f t="shared" si="20"/>
        <v>Scabies</v>
      </c>
      <c r="D640" t="str">
        <f t="shared" si="21"/>
        <v>c_589</v>
      </c>
    </row>
    <row r="641" spans="1:4" ht="20">
      <c r="A641" t="s">
        <v>1176</v>
      </c>
      <c r="B641" s="225" t="s">
        <v>1815</v>
      </c>
      <c r="C641" s="225" t="str">
        <f t="shared" si="20"/>
        <v>Scapula fracture</v>
      </c>
      <c r="D641" t="str">
        <f t="shared" si="21"/>
        <v>c_102</v>
      </c>
    </row>
    <row r="642" spans="1:4">
      <c r="A642" t="s">
        <v>1176</v>
      </c>
      <c r="B642" s="225" t="s">
        <v>1816</v>
      </c>
      <c r="C642" s="225" t="str">
        <f t="shared" si="20"/>
        <v>Scarlet fever</v>
      </c>
      <c r="D642" t="str">
        <f t="shared" si="21"/>
        <v>c_676</v>
      </c>
    </row>
    <row r="643" spans="1:4" ht="30">
      <c r="A643" t="s">
        <v>1171</v>
      </c>
      <c r="B643" s="225" t="s">
        <v>1817</v>
      </c>
      <c r="C643" s="225" t="str">
        <f t="shared" si="20"/>
        <v>Schizoaffective disorder - depressive type</v>
      </c>
      <c r="D643" t="str">
        <f t="shared" si="21"/>
        <v>c_311</v>
      </c>
    </row>
    <row r="644" spans="1:4" ht="20">
      <c r="A644" t="s">
        <v>1171</v>
      </c>
      <c r="B644" s="225" t="s">
        <v>1818</v>
      </c>
      <c r="C644" s="225" t="str">
        <f t="shared" si="20"/>
        <v>Schizoaffective disorder - manic type</v>
      </c>
      <c r="D644" t="str">
        <f t="shared" si="21"/>
        <v>c_312</v>
      </c>
    </row>
    <row r="645" spans="1:4" ht="20">
      <c r="A645" t="s">
        <v>1171</v>
      </c>
      <c r="B645" s="225" t="s">
        <v>1819</v>
      </c>
      <c r="C645" s="225" t="str">
        <f t="shared" si="20"/>
        <v>Sciatica</v>
      </c>
      <c r="D645" t="str">
        <f t="shared" si="21"/>
        <v>c_102</v>
      </c>
    </row>
    <row r="646" spans="1:4" ht="20">
      <c r="A646" t="s">
        <v>1176</v>
      </c>
      <c r="B646" s="225" t="s">
        <v>1820</v>
      </c>
      <c r="C646" s="225" t="str">
        <f t="shared" si="20"/>
        <v>Scoliosis</v>
      </c>
      <c r="D646" t="str">
        <f t="shared" si="21"/>
        <v>c_675</v>
      </c>
    </row>
    <row r="647" spans="1:4">
      <c r="A647" t="s">
        <v>1176</v>
      </c>
      <c r="B647" s="225" t="s">
        <v>1821</v>
      </c>
      <c r="C647" s="225" t="str">
        <f t="shared" si="20"/>
        <v>Scrub typhus</v>
      </c>
      <c r="D647" t="str">
        <f t="shared" si="21"/>
        <v>c_257</v>
      </c>
    </row>
    <row r="648" spans="1:4" ht="20">
      <c r="A648" t="s">
        <v>1171</v>
      </c>
      <c r="B648" s="225" t="s">
        <v>1822</v>
      </c>
      <c r="C648" s="225" t="str">
        <f t="shared" si="20"/>
        <v>Seasonal affective disorder</v>
      </c>
      <c r="D648" t="str">
        <f t="shared" si="21"/>
        <v>c_320</v>
      </c>
    </row>
    <row r="649" spans="1:4" ht="20">
      <c r="A649" t="s">
        <v>1176</v>
      </c>
      <c r="B649" s="225" t="s">
        <v>1823</v>
      </c>
      <c r="C649" s="225" t="str">
        <f t="shared" si="20"/>
        <v>Seborrheic dermatitis</v>
      </c>
      <c r="D649" t="str">
        <f t="shared" si="21"/>
        <v>c_453</v>
      </c>
    </row>
    <row r="650" spans="1:4" ht="20">
      <c r="A650" t="s">
        <v>1171</v>
      </c>
      <c r="B650" s="225" t="s">
        <v>1824</v>
      </c>
      <c r="C650" s="225" t="str">
        <f t="shared" si="20"/>
        <v>Secondary syphilis</v>
      </c>
      <c r="D650" t="str">
        <f t="shared" si="21"/>
        <v>c_766</v>
      </c>
    </row>
    <row r="651" spans="1:4" ht="20">
      <c r="A651" t="s">
        <v>1171</v>
      </c>
      <c r="B651" s="225" t="s">
        <v>1825</v>
      </c>
      <c r="C651" s="225" t="str">
        <f t="shared" si="20"/>
        <v>Sedatives withdrawal syndrome</v>
      </c>
      <c r="D651" t="str">
        <f t="shared" si="21"/>
        <v>c_278</v>
      </c>
    </row>
    <row r="652" spans="1:4" ht="20">
      <c r="A652" t="s">
        <v>1176</v>
      </c>
      <c r="B652" s="225" t="s">
        <v>1826</v>
      </c>
      <c r="C652" s="225" t="str">
        <f t="shared" si="20"/>
        <v>Separation anxiety disorder</v>
      </c>
      <c r="D652" t="str">
        <f t="shared" si="21"/>
        <v>c_117</v>
      </c>
    </row>
    <row r="653" spans="1:4">
      <c r="A653" t="s">
        <v>1176</v>
      </c>
      <c r="B653" s="225" t="s">
        <v>1827</v>
      </c>
      <c r="C653" s="225" t="str">
        <f t="shared" si="20"/>
        <v>Sepsis</v>
      </c>
      <c r="D653" t="str">
        <f t="shared" si="21"/>
        <v>c_645</v>
      </c>
    </row>
    <row r="654" spans="1:4" ht="30">
      <c r="A654" t="s">
        <v>1176</v>
      </c>
      <c r="B654" s="225" t="s">
        <v>1828</v>
      </c>
      <c r="C654" s="225" t="str">
        <f t="shared" si="20"/>
        <v>Severe hypoglycemia</v>
      </c>
      <c r="D654" t="str">
        <f t="shared" si="21"/>
        <v>c_125</v>
      </c>
    </row>
    <row r="655" spans="1:4" ht="20">
      <c r="A655" t="s">
        <v>1171</v>
      </c>
      <c r="B655" s="225" t="s">
        <v>1829</v>
      </c>
      <c r="C655" s="225" t="str">
        <f t="shared" si="20"/>
        <v>Sexual addiction</v>
      </c>
      <c r="D655" t="str">
        <f t="shared" si="21"/>
        <v>c_106</v>
      </c>
    </row>
    <row r="656" spans="1:4">
      <c r="A656" t="s">
        <v>1171</v>
      </c>
      <c r="B656" s="225" t="s">
        <v>1830</v>
      </c>
      <c r="C656" s="225" t="str">
        <f t="shared" si="20"/>
        <v>Shigellosis</v>
      </c>
      <c r="D656" t="str">
        <f t="shared" si="21"/>
        <v>c_521</v>
      </c>
    </row>
    <row r="657" spans="1:4">
      <c r="A657" t="s">
        <v>1176</v>
      </c>
      <c r="B657" s="225" t="s">
        <v>1831</v>
      </c>
      <c r="C657" s="225" t="str">
        <f t="shared" si="20"/>
        <v>Shingles</v>
      </c>
      <c r="D657" t="str">
        <f t="shared" si="21"/>
        <v>c_78,</v>
      </c>
    </row>
    <row r="658" spans="1:4" ht="20">
      <c r="A658" t="s">
        <v>1171</v>
      </c>
      <c r="B658" s="225" t="s">
        <v>1832</v>
      </c>
      <c r="C658" s="225" t="str">
        <f t="shared" si="20"/>
        <v>Shoulder bursitis</v>
      </c>
      <c r="D658" t="str">
        <f t="shared" si="21"/>
        <v>c_932</v>
      </c>
    </row>
    <row r="659" spans="1:4" ht="20">
      <c r="A659" t="s">
        <v>1176</v>
      </c>
      <c r="B659" s="225" t="s">
        <v>1833</v>
      </c>
      <c r="C659" s="225" t="str">
        <f t="shared" ref="C659:C722" si="22">LEFT(B659,             (  FIND("(",B659)-2 )    )</f>
        <v>Shoulder contusion</v>
      </c>
      <c r="D659" t="str">
        <f t="shared" ref="D659:D722" si="23">MID(B659,             (  FIND("(",B659)+1 ),           5           )</f>
        <v>c_103</v>
      </c>
    </row>
    <row r="660" spans="1:4" ht="20">
      <c r="A660" t="s">
        <v>1176</v>
      </c>
      <c r="B660" s="225" t="s">
        <v>1834</v>
      </c>
      <c r="C660" s="225" t="str">
        <f t="shared" si="22"/>
        <v>Shoulder dislocation</v>
      </c>
      <c r="D660" t="str">
        <f t="shared" si="23"/>
        <v>c_102</v>
      </c>
    </row>
    <row r="661" spans="1:4" ht="20">
      <c r="A661" t="s">
        <v>1171</v>
      </c>
      <c r="B661" s="225" t="s">
        <v>1835</v>
      </c>
      <c r="C661" s="225" t="str">
        <f t="shared" si="22"/>
        <v>Shoulder impingement syndrome</v>
      </c>
      <c r="D661" t="str">
        <f t="shared" si="23"/>
        <v>c_948</v>
      </c>
    </row>
    <row r="662" spans="1:4" ht="20">
      <c r="A662" t="s">
        <v>1171</v>
      </c>
      <c r="B662" s="225" t="s">
        <v>1836</v>
      </c>
      <c r="C662" s="225" t="str">
        <f t="shared" si="22"/>
        <v>Sickle cell anemia</v>
      </c>
      <c r="D662" t="str">
        <f t="shared" si="23"/>
        <v>c_588</v>
      </c>
    </row>
    <row r="663" spans="1:4" ht="20">
      <c r="A663" t="s">
        <v>1171</v>
      </c>
      <c r="B663" s="225" t="s">
        <v>1837</v>
      </c>
      <c r="C663" s="225" t="str">
        <f t="shared" si="22"/>
        <v>Sjögren's syndrome</v>
      </c>
      <c r="D663" t="str">
        <f t="shared" si="23"/>
        <v>c_144</v>
      </c>
    </row>
    <row r="664" spans="1:4" ht="20">
      <c r="A664" t="s">
        <v>1176</v>
      </c>
      <c r="B664" s="225" t="s">
        <v>1838</v>
      </c>
      <c r="C664" s="225" t="str">
        <f t="shared" si="22"/>
        <v>Sleep related leg cramps</v>
      </c>
      <c r="D664" t="str">
        <f t="shared" si="23"/>
        <v>c_123</v>
      </c>
    </row>
    <row r="665" spans="1:4" ht="20">
      <c r="A665" t="s">
        <v>1171</v>
      </c>
      <c r="B665" s="225" t="s">
        <v>1839</v>
      </c>
      <c r="C665" s="225" t="str">
        <f t="shared" si="22"/>
        <v>Small intestinal bacterial overgrowth</v>
      </c>
      <c r="D665" t="str">
        <f t="shared" si="23"/>
        <v>c_466</v>
      </c>
    </row>
    <row r="666" spans="1:4">
      <c r="A666" t="s">
        <v>1176</v>
      </c>
      <c r="B666" s="225" t="s">
        <v>1840</v>
      </c>
      <c r="C666" s="225" t="str">
        <f t="shared" si="22"/>
        <v>Snake bite</v>
      </c>
      <c r="D666" t="str">
        <f t="shared" si="23"/>
        <v>c_128</v>
      </c>
    </row>
    <row r="667" spans="1:4" ht="20">
      <c r="A667" t="s">
        <v>1176</v>
      </c>
      <c r="B667" s="225" t="s">
        <v>1841</v>
      </c>
      <c r="C667" s="225" t="str">
        <f t="shared" si="22"/>
        <v>Social anxiety disorder</v>
      </c>
      <c r="D667" t="str">
        <f t="shared" si="23"/>
        <v>c_308</v>
      </c>
    </row>
    <row r="668" spans="1:4">
      <c r="A668" t="s">
        <v>1171</v>
      </c>
      <c r="B668" s="225" t="s">
        <v>1842</v>
      </c>
      <c r="C668" s="225" t="str">
        <f t="shared" si="22"/>
        <v>Solar lentigo</v>
      </c>
      <c r="D668" t="str">
        <f t="shared" si="23"/>
        <v>c_826</v>
      </c>
    </row>
    <row r="669" spans="1:4" ht="40">
      <c r="A669" t="s">
        <v>1176</v>
      </c>
      <c r="B669" s="225" t="s">
        <v>1843</v>
      </c>
      <c r="C669" s="225" t="str">
        <f t="shared" si="22"/>
        <v>Specific learning disability</v>
      </c>
      <c r="D669" t="str">
        <f t="shared" si="23"/>
        <v>c_118</v>
      </c>
    </row>
    <row r="670" spans="1:4" ht="20">
      <c r="A670" t="s">
        <v>1176</v>
      </c>
      <c r="B670" s="225" t="s">
        <v>1844</v>
      </c>
      <c r="C670" s="225" t="str">
        <f t="shared" si="22"/>
        <v>Specific phobia</v>
      </c>
      <c r="D670" t="str">
        <f t="shared" si="23"/>
        <v>c_370</v>
      </c>
    </row>
    <row r="671" spans="1:4">
      <c r="A671" t="s">
        <v>1176</v>
      </c>
      <c r="B671" s="225" t="s">
        <v>1845</v>
      </c>
      <c r="C671" s="225" t="str">
        <f t="shared" si="22"/>
        <v>Spider bite</v>
      </c>
      <c r="D671" t="str">
        <f t="shared" si="23"/>
        <v>c_128</v>
      </c>
    </row>
    <row r="672" spans="1:4" ht="20">
      <c r="A672" t="s">
        <v>1171</v>
      </c>
      <c r="B672" s="225" t="s">
        <v>1846</v>
      </c>
      <c r="C672" s="225" t="str">
        <f t="shared" si="22"/>
        <v>Spinal osteoarthritis</v>
      </c>
      <c r="D672" t="str">
        <f t="shared" si="23"/>
        <v>c_218</v>
      </c>
    </row>
    <row r="673" spans="1:4">
      <c r="A673" t="s">
        <v>1176</v>
      </c>
      <c r="B673" s="225" t="s">
        <v>1847</v>
      </c>
      <c r="C673" s="225" t="str">
        <f t="shared" si="22"/>
        <v>Splenic injury</v>
      </c>
      <c r="D673" t="str">
        <f t="shared" si="23"/>
        <v>c_755</v>
      </c>
    </row>
    <row r="674" spans="1:4" ht="20">
      <c r="A674" t="s">
        <v>1176</v>
      </c>
      <c r="B674" s="225" t="s">
        <v>1848</v>
      </c>
      <c r="C674" s="225" t="str">
        <f t="shared" si="22"/>
        <v>Sprained ankle</v>
      </c>
      <c r="D674" t="str">
        <f t="shared" si="23"/>
        <v>c_689</v>
      </c>
    </row>
    <row r="675" spans="1:4" ht="20">
      <c r="A675" t="s">
        <v>1176</v>
      </c>
      <c r="B675" s="225" t="s">
        <v>1849</v>
      </c>
      <c r="C675" s="225" t="str">
        <f t="shared" si="22"/>
        <v>Sprained elbow</v>
      </c>
      <c r="D675" t="str">
        <f t="shared" si="23"/>
        <v>c_817</v>
      </c>
    </row>
    <row r="676" spans="1:4" ht="20">
      <c r="A676" t="s">
        <v>1176</v>
      </c>
      <c r="B676" s="225" t="s">
        <v>1850</v>
      </c>
      <c r="C676" s="225" t="str">
        <f t="shared" si="22"/>
        <v>Sprained finger</v>
      </c>
      <c r="D676" t="str">
        <f t="shared" si="23"/>
        <v>c_103</v>
      </c>
    </row>
    <row r="677" spans="1:4">
      <c r="A677" t="s">
        <v>1176</v>
      </c>
      <c r="B677" s="225" t="s">
        <v>1851</v>
      </c>
      <c r="C677" s="225" t="str">
        <f t="shared" si="22"/>
        <v>Sprained hip</v>
      </c>
      <c r="D677" t="str">
        <f t="shared" si="23"/>
        <v>c_828</v>
      </c>
    </row>
    <row r="678" spans="1:4" ht="20">
      <c r="A678" t="s">
        <v>1176</v>
      </c>
      <c r="B678" s="225" t="s">
        <v>1852</v>
      </c>
      <c r="C678" s="225" t="str">
        <f t="shared" si="22"/>
        <v>Sprained knee</v>
      </c>
      <c r="D678" t="str">
        <f t="shared" si="23"/>
        <v>c_829</v>
      </c>
    </row>
    <row r="679" spans="1:4" ht="20">
      <c r="A679" t="s">
        <v>1176</v>
      </c>
      <c r="B679" s="225" t="s">
        <v>1853</v>
      </c>
      <c r="C679" s="225" t="str">
        <f t="shared" si="22"/>
        <v>Sprained shoulder</v>
      </c>
      <c r="D679" t="str">
        <f t="shared" si="23"/>
        <v>c_830</v>
      </c>
    </row>
    <row r="680" spans="1:4">
      <c r="A680" t="s">
        <v>1176</v>
      </c>
      <c r="B680" s="225" t="s">
        <v>1854</v>
      </c>
      <c r="C680" s="225" t="str">
        <f t="shared" si="22"/>
        <v>Sprained wrist</v>
      </c>
      <c r="D680" t="str">
        <f t="shared" si="23"/>
        <v>c_818</v>
      </c>
    </row>
    <row r="681" spans="1:4" ht="20">
      <c r="A681" t="s">
        <v>1171</v>
      </c>
      <c r="B681" s="225" t="s">
        <v>1855</v>
      </c>
      <c r="C681" s="225" t="str">
        <f t="shared" si="22"/>
        <v>Stable angina pectoris</v>
      </c>
      <c r="D681" t="str">
        <f t="shared" si="23"/>
        <v>c_663</v>
      </c>
    </row>
    <row r="682" spans="1:4" ht="30">
      <c r="A682" t="s">
        <v>1171</v>
      </c>
      <c r="B682" s="225" t="s">
        <v>1856</v>
      </c>
      <c r="C682" s="225" t="str">
        <f t="shared" si="22"/>
        <v>Stable bradyarrhythmia</v>
      </c>
      <c r="D682" t="str">
        <f t="shared" si="23"/>
        <v>c_113</v>
      </c>
    </row>
    <row r="683" spans="1:4" ht="40">
      <c r="A683" t="s">
        <v>1171</v>
      </c>
      <c r="B683" s="225" t="s">
        <v>1857</v>
      </c>
      <c r="C683" s="225" t="str">
        <f t="shared" si="22"/>
        <v>Stable tachyarrhythmia</v>
      </c>
      <c r="D683" t="str">
        <f t="shared" si="23"/>
        <v>c_112</v>
      </c>
    </row>
    <row r="684" spans="1:4" ht="20">
      <c r="A684" t="s">
        <v>1171</v>
      </c>
      <c r="B684" s="225" t="s">
        <v>1858</v>
      </c>
      <c r="C684" s="225" t="str">
        <f t="shared" si="22"/>
        <v>Stress fracture of foot</v>
      </c>
      <c r="D684" t="str">
        <f t="shared" si="23"/>
        <v>c_117</v>
      </c>
    </row>
    <row r="685" spans="1:4" ht="20">
      <c r="A685" t="s">
        <v>1171</v>
      </c>
      <c r="B685" s="225" t="s">
        <v>1859</v>
      </c>
      <c r="C685" s="225" t="str">
        <f t="shared" si="22"/>
        <v>Stress fracture of lower leg</v>
      </c>
      <c r="D685" t="str">
        <f t="shared" si="23"/>
        <v>c_117</v>
      </c>
    </row>
    <row r="686" spans="1:4" ht="20">
      <c r="A686" t="s">
        <v>1171</v>
      </c>
      <c r="B686" s="225" t="s">
        <v>1860</v>
      </c>
      <c r="C686" s="225" t="str">
        <f t="shared" si="22"/>
        <v>Stress urinary incontinence</v>
      </c>
      <c r="D686" t="str">
        <f t="shared" si="23"/>
        <v>c_116</v>
      </c>
    </row>
    <row r="687" spans="1:4">
      <c r="A687" t="s">
        <v>1176</v>
      </c>
      <c r="B687" s="225" t="s">
        <v>1861</v>
      </c>
      <c r="C687" s="225" t="str">
        <f t="shared" si="22"/>
        <v>Stye</v>
      </c>
      <c r="D687" t="str">
        <f t="shared" si="23"/>
        <v>c_170</v>
      </c>
    </row>
    <row r="688" spans="1:4" ht="20">
      <c r="A688" t="s">
        <v>1176</v>
      </c>
      <c r="B688" s="225" t="s">
        <v>1862</v>
      </c>
      <c r="C688" s="225" t="str">
        <f t="shared" si="22"/>
        <v>Subarachnoid hemorrhage</v>
      </c>
      <c r="D688" t="str">
        <f t="shared" si="23"/>
        <v>c_685</v>
      </c>
    </row>
    <row r="689" spans="1:4" ht="50">
      <c r="A689" t="s">
        <v>1171</v>
      </c>
      <c r="B689" s="225" t="s">
        <v>1863</v>
      </c>
      <c r="C689" s="225" t="str">
        <f t="shared" si="22"/>
        <v>Substance-induced psychological disturbances</v>
      </c>
      <c r="D689" t="str">
        <f t="shared" si="23"/>
        <v>c_133</v>
      </c>
    </row>
    <row r="690" spans="1:4" ht="20">
      <c r="A690" t="s">
        <v>1171</v>
      </c>
      <c r="B690" s="225" t="s">
        <v>1864</v>
      </c>
      <c r="C690" s="225" t="str">
        <f t="shared" si="22"/>
        <v>Sudden sensorineural hearing loss</v>
      </c>
      <c r="D690" t="str">
        <f t="shared" si="23"/>
        <v>c_673</v>
      </c>
    </row>
    <row r="691" spans="1:4" ht="20">
      <c r="A691" t="s">
        <v>1176</v>
      </c>
      <c r="B691" s="225" t="s">
        <v>1865</v>
      </c>
      <c r="C691" s="225" t="str">
        <f t="shared" si="22"/>
        <v>Suicidal tendencies</v>
      </c>
      <c r="D691" t="str">
        <f t="shared" si="23"/>
        <v>c_113</v>
      </c>
    </row>
    <row r="692" spans="1:4" ht="20">
      <c r="A692" t="s">
        <v>1176</v>
      </c>
      <c r="B692" s="225" t="s">
        <v>1866</v>
      </c>
      <c r="C692" s="225" t="str">
        <f t="shared" si="22"/>
        <v>Sun allergy</v>
      </c>
      <c r="D692" t="str">
        <f t="shared" si="23"/>
        <v>c_819</v>
      </c>
    </row>
    <row r="693" spans="1:4">
      <c r="A693" t="s">
        <v>1176</v>
      </c>
      <c r="B693" s="225" t="s">
        <v>1867</v>
      </c>
      <c r="C693" s="225" t="str">
        <f t="shared" si="22"/>
        <v>Sunburn</v>
      </c>
      <c r="D693" t="str">
        <f t="shared" si="23"/>
        <v>c_962</v>
      </c>
    </row>
    <row r="694" spans="1:4" ht="30">
      <c r="A694" t="s">
        <v>1171</v>
      </c>
      <c r="B694" s="225" t="s">
        <v>1868</v>
      </c>
      <c r="C694" s="225" t="str">
        <f t="shared" si="22"/>
        <v>Superficial thrombophlebitis</v>
      </c>
      <c r="D694" t="str">
        <f t="shared" si="23"/>
        <v>c_135</v>
      </c>
    </row>
    <row r="695" spans="1:4" ht="20">
      <c r="A695" t="s">
        <v>1171</v>
      </c>
      <c r="B695" s="225" t="s">
        <v>1869</v>
      </c>
      <c r="C695" s="225" t="str">
        <f t="shared" si="22"/>
        <v>Superior vena cava syndrome</v>
      </c>
      <c r="D695" t="str">
        <f t="shared" si="23"/>
        <v>c_616</v>
      </c>
    </row>
    <row r="696" spans="1:4" ht="40">
      <c r="A696" t="s">
        <v>1171</v>
      </c>
      <c r="B696" s="225" t="s">
        <v>1870</v>
      </c>
      <c r="C696" s="225" t="str">
        <f t="shared" si="22"/>
        <v>Suspicious mole</v>
      </c>
      <c r="D696" t="str">
        <f t="shared" si="23"/>
        <v>c_970</v>
      </c>
    </row>
    <row r="697" spans="1:4" ht="30">
      <c r="A697" t="s">
        <v>1171</v>
      </c>
      <c r="B697" s="225" t="s">
        <v>1871</v>
      </c>
      <c r="C697" s="225" t="str">
        <f t="shared" si="22"/>
        <v>Syndrome of inappropriate antidiuretic hormone secretion</v>
      </c>
      <c r="D697" t="str">
        <f t="shared" si="23"/>
        <v>c_505</v>
      </c>
    </row>
    <row r="698" spans="1:4" ht="30">
      <c r="A698" t="s">
        <v>1176</v>
      </c>
      <c r="B698" s="225" t="s">
        <v>1872</v>
      </c>
      <c r="C698" s="225" t="str">
        <f t="shared" si="22"/>
        <v>Systemic lupus erythematosus</v>
      </c>
      <c r="D698" t="str">
        <f t="shared" si="23"/>
        <v>c_109</v>
      </c>
    </row>
    <row r="699" spans="1:4" ht="20">
      <c r="A699" t="s">
        <v>1171</v>
      </c>
      <c r="B699" s="225" t="s">
        <v>1873</v>
      </c>
      <c r="C699" s="225" t="str">
        <f t="shared" si="22"/>
        <v>Systemic scleroderma</v>
      </c>
      <c r="D699" t="str">
        <f t="shared" si="23"/>
        <v>c_112</v>
      </c>
    </row>
    <row r="700" spans="1:4">
      <c r="A700" t="s">
        <v>1176</v>
      </c>
      <c r="B700" s="225" t="s">
        <v>1874</v>
      </c>
      <c r="C700" s="225" t="str">
        <f t="shared" si="22"/>
        <v>Taeniasis</v>
      </c>
      <c r="D700" t="str">
        <f t="shared" si="23"/>
        <v>c_437</v>
      </c>
    </row>
    <row r="701" spans="1:4" ht="20">
      <c r="A701" t="s">
        <v>1171</v>
      </c>
      <c r="B701" s="225" t="s">
        <v>1875</v>
      </c>
      <c r="C701" s="225" t="str">
        <f t="shared" si="22"/>
        <v>Takayasu's disease</v>
      </c>
      <c r="D701" t="str">
        <f t="shared" si="23"/>
        <v>c_452</v>
      </c>
    </row>
    <row r="702" spans="1:4" ht="20">
      <c r="A702" t="s">
        <v>1171</v>
      </c>
      <c r="B702" s="225" t="s">
        <v>1876</v>
      </c>
      <c r="C702" s="225" t="str">
        <f t="shared" si="22"/>
        <v>Temporal giant cell arteritis</v>
      </c>
      <c r="D702" t="str">
        <f t="shared" si="23"/>
        <v>c_459</v>
      </c>
    </row>
    <row r="703" spans="1:4" ht="20">
      <c r="A703" t="s">
        <v>1176</v>
      </c>
      <c r="B703" s="225" t="s">
        <v>1877</v>
      </c>
      <c r="C703" s="225" t="str">
        <f t="shared" si="22"/>
        <v>Temporomandibular joint disorders</v>
      </c>
      <c r="D703" t="str">
        <f t="shared" si="23"/>
        <v>c_152</v>
      </c>
    </row>
    <row r="704" spans="1:4" ht="20">
      <c r="A704" t="s">
        <v>1176</v>
      </c>
      <c r="B704" s="225" t="s">
        <v>1878</v>
      </c>
      <c r="C704" s="225" t="str">
        <f t="shared" si="22"/>
        <v>Tension-type headaches</v>
      </c>
      <c r="D704" t="str">
        <f t="shared" si="23"/>
        <v>c_55,</v>
      </c>
    </row>
    <row r="705" spans="1:4" ht="20">
      <c r="A705" t="s">
        <v>1171</v>
      </c>
      <c r="B705" s="225" t="s">
        <v>1879</v>
      </c>
      <c r="C705" s="225" t="str">
        <f t="shared" si="22"/>
        <v>Tertiary syphilis</v>
      </c>
      <c r="D705" t="str">
        <f t="shared" si="23"/>
        <v>c_774</v>
      </c>
    </row>
    <row r="706" spans="1:4" ht="20">
      <c r="A706" t="s">
        <v>1171</v>
      </c>
      <c r="B706" s="225" t="s">
        <v>1880</v>
      </c>
      <c r="C706" s="225" t="str">
        <f t="shared" si="22"/>
        <v>Testicular cancer</v>
      </c>
      <c r="D706" t="str">
        <f t="shared" si="23"/>
        <v>c_519</v>
      </c>
    </row>
    <row r="707" spans="1:4" ht="20">
      <c r="A707" t="s">
        <v>1176</v>
      </c>
      <c r="B707" s="225" t="s">
        <v>1881</v>
      </c>
      <c r="C707" s="225" t="str">
        <f t="shared" si="22"/>
        <v>Testicular torsion</v>
      </c>
      <c r="D707" t="str">
        <f t="shared" si="23"/>
        <v>c_523</v>
      </c>
    </row>
    <row r="708" spans="1:4">
      <c r="A708" t="s">
        <v>1176</v>
      </c>
      <c r="B708" s="225" t="s">
        <v>1882</v>
      </c>
      <c r="C708" s="225" t="str">
        <f t="shared" si="22"/>
        <v>Tetanus</v>
      </c>
      <c r="D708" t="str">
        <f t="shared" si="23"/>
        <v>c_255</v>
      </c>
    </row>
    <row r="709" spans="1:4">
      <c r="A709" t="s">
        <v>1171</v>
      </c>
      <c r="B709" s="225" t="s">
        <v>1883</v>
      </c>
      <c r="C709" s="225" t="str">
        <f t="shared" si="22"/>
        <v>Tetany</v>
      </c>
      <c r="D709" t="str">
        <f t="shared" si="23"/>
        <v>c_208</v>
      </c>
    </row>
    <row r="710" spans="1:4">
      <c r="A710" t="s">
        <v>1176</v>
      </c>
      <c r="B710" s="225" t="s">
        <v>1884</v>
      </c>
      <c r="C710" s="225" t="str">
        <f t="shared" si="22"/>
        <v>Thalassemia</v>
      </c>
      <c r="D710" t="str">
        <f t="shared" si="23"/>
        <v>c_109</v>
      </c>
    </row>
    <row r="711" spans="1:4" ht="20">
      <c r="A711" t="s">
        <v>1176</v>
      </c>
      <c r="B711" s="225" t="s">
        <v>1885</v>
      </c>
      <c r="C711" s="225" t="str">
        <f t="shared" si="22"/>
        <v>Thigh contusion</v>
      </c>
      <c r="D711" t="str">
        <f t="shared" si="23"/>
        <v>c_104</v>
      </c>
    </row>
    <row r="712" spans="1:4" ht="20">
      <c r="A712" t="s">
        <v>1171</v>
      </c>
      <c r="B712" s="225" t="s">
        <v>1886</v>
      </c>
      <c r="C712" s="225" t="str">
        <f t="shared" si="22"/>
        <v>Thoracic aortic aneurysm</v>
      </c>
      <c r="D712" t="str">
        <f t="shared" si="23"/>
        <v>c_765</v>
      </c>
    </row>
    <row r="713" spans="1:4" ht="20">
      <c r="A713" t="s">
        <v>1171</v>
      </c>
      <c r="B713" s="225" t="s">
        <v>1887</v>
      </c>
      <c r="C713" s="225" t="str">
        <f t="shared" si="22"/>
        <v>Thoracic aortic dissection</v>
      </c>
      <c r="D713" t="str">
        <f t="shared" si="23"/>
        <v>c_884</v>
      </c>
    </row>
    <row r="714" spans="1:4" ht="20">
      <c r="A714" t="s">
        <v>1171</v>
      </c>
      <c r="B714" s="225" t="s">
        <v>1888</v>
      </c>
      <c r="C714" s="225" t="str">
        <f t="shared" si="22"/>
        <v>Thoracic outlet syndrome</v>
      </c>
      <c r="D714" t="str">
        <f t="shared" si="23"/>
        <v>c_618</v>
      </c>
    </row>
    <row r="715" spans="1:4" ht="30">
      <c r="A715" t="s">
        <v>1176</v>
      </c>
      <c r="B715" s="225" t="s">
        <v>1889</v>
      </c>
      <c r="C715" s="225" t="str">
        <f t="shared" si="22"/>
        <v>Thoracic vertebra fracture</v>
      </c>
      <c r="D715" t="str">
        <f t="shared" si="23"/>
        <v>c_102</v>
      </c>
    </row>
    <row r="716" spans="1:4" ht="20">
      <c r="A716" t="s">
        <v>1176</v>
      </c>
      <c r="B716" s="225" t="s">
        <v>1890</v>
      </c>
      <c r="C716" s="225" t="str">
        <f t="shared" si="22"/>
        <v>Thorax contusion</v>
      </c>
      <c r="D716" t="str">
        <f t="shared" si="23"/>
        <v>c_106</v>
      </c>
    </row>
    <row r="717" spans="1:4" ht="20">
      <c r="A717" t="s">
        <v>1171</v>
      </c>
      <c r="B717" s="225" t="s">
        <v>1891</v>
      </c>
      <c r="C717" s="225" t="str">
        <f t="shared" si="22"/>
        <v>Threatened miscarriage</v>
      </c>
      <c r="D717" t="str">
        <f t="shared" si="23"/>
        <v>c_925</v>
      </c>
    </row>
    <row r="718" spans="1:4" ht="20">
      <c r="A718" t="s">
        <v>1171</v>
      </c>
      <c r="B718" s="225" t="s">
        <v>1892</v>
      </c>
      <c r="C718" s="225" t="str">
        <f t="shared" si="22"/>
        <v>Thrombocytopathy</v>
      </c>
      <c r="D718" t="str">
        <f t="shared" si="23"/>
        <v>c_392</v>
      </c>
    </row>
    <row r="719" spans="1:4" ht="20">
      <c r="A719" t="s">
        <v>1171</v>
      </c>
      <c r="B719" s="225" t="s">
        <v>1893</v>
      </c>
      <c r="C719" s="225" t="str">
        <f t="shared" si="22"/>
        <v>Thrombotic thrombocytopenic purpura</v>
      </c>
      <c r="D719" t="str">
        <f t="shared" si="23"/>
        <v>c_597</v>
      </c>
    </row>
    <row r="720" spans="1:4">
      <c r="A720" t="s">
        <v>1171</v>
      </c>
      <c r="B720" s="225" t="s">
        <v>1894</v>
      </c>
      <c r="C720" s="225" t="str">
        <f t="shared" si="22"/>
        <v>Thyroid cancer</v>
      </c>
      <c r="D720" t="str">
        <f t="shared" si="23"/>
        <v>c_97,</v>
      </c>
    </row>
    <row r="721" spans="1:4" ht="20">
      <c r="A721" t="s">
        <v>1171</v>
      </c>
      <c r="B721" s="225" t="s">
        <v>1895</v>
      </c>
      <c r="C721" s="225" t="str">
        <f t="shared" si="22"/>
        <v>Thyrotoxic crisis with thyrotoxicosis</v>
      </c>
      <c r="D721" t="str">
        <f t="shared" si="23"/>
        <v>c_429</v>
      </c>
    </row>
    <row r="722" spans="1:4" ht="30">
      <c r="A722" t="s">
        <v>1171</v>
      </c>
      <c r="B722" s="225" t="s">
        <v>1896</v>
      </c>
      <c r="C722" s="225" t="str">
        <f t="shared" si="22"/>
        <v>Thyrotropin releasing pituitary adenoma</v>
      </c>
      <c r="D722" t="str">
        <f t="shared" si="23"/>
        <v>c_546</v>
      </c>
    </row>
    <row r="723" spans="1:4" ht="20">
      <c r="A723" t="s">
        <v>1176</v>
      </c>
      <c r="B723" s="225" t="s">
        <v>1897</v>
      </c>
      <c r="C723" s="225" t="str">
        <f t="shared" ref="C723:C786" si="24">LEFT(B723,             (  FIND("(",B723)-2 )    )</f>
        <v>Tibiofibular fracture</v>
      </c>
      <c r="D723" t="str">
        <f t="shared" ref="D723:D786" si="25">MID(B723,             (  FIND("(",B723)+1 ),           5           )</f>
        <v>c_101</v>
      </c>
    </row>
    <row r="724" spans="1:4">
      <c r="A724" t="s">
        <v>1176</v>
      </c>
      <c r="B724" s="225" t="s">
        <v>1898</v>
      </c>
      <c r="C724" s="225" t="str">
        <f t="shared" si="24"/>
        <v>Tick bite</v>
      </c>
      <c r="D724" t="str">
        <f t="shared" si="25"/>
        <v>c_131</v>
      </c>
    </row>
    <row r="725" spans="1:4" ht="30">
      <c r="A725" t="s">
        <v>1171</v>
      </c>
      <c r="B725" s="225" t="s">
        <v>1899</v>
      </c>
      <c r="C725" s="225" t="str">
        <f t="shared" si="24"/>
        <v>Tick-borne encephalitis</v>
      </c>
      <c r="D725" t="str">
        <f t="shared" si="25"/>
        <v>c_648</v>
      </c>
    </row>
    <row r="726" spans="1:4">
      <c r="A726" t="s">
        <v>1176</v>
      </c>
      <c r="B726" s="225" t="s">
        <v>1900</v>
      </c>
      <c r="C726" s="225" t="str">
        <f t="shared" si="24"/>
        <v>Tinea capitis</v>
      </c>
      <c r="D726" t="str">
        <f t="shared" si="25"/>
        <v>c_835</v>
      </c>
    </row>
    <row r="727" spans="1:4">
      <c r="A727" t="s">
        <v>1176</v>
      </c>
      <c r="B727" s="225" t="s">
        <v>1901</v>
      </c>
      <c r="C727" s="225" t="str">
        <f t="shared" si="24"/>
        <v>Tinea corporis</v>
      </c>
      <c r="D727" t="str">
        <f t="shared" si="25"/>
        <v>c_833</v>
      </c>
    </row>
    <row r="728" spans="1:4">
      <c r="A728" t="s">
        <v>1176</v>
      </c>
      <c r="B728" s="225" t="s">
        <v>1902</v>
      </c>
      <c r="C728" s="225" t="str">
        <f t="shared" si="24"/>
        <v>Tinea cruris</v>
      </c>
      <c r="D728" t="str">
        <f t="shared" si="25"/>
        <v>c_912</v>
      </c>
    </row>
    <row r="729" spans="1:4">
      <c r="A729" t="s">
        <v>1176</v>
      </c>
      <c r="B729" s="225" t="s">
        <v>1903</v>
      </c>
      <c r="C729" s="225" t="str">
        <f t="shared" si="24"/>
        <v>Tinea pedis</v>
      </c>
      <c r="D729" t="str">
        <f t="shared" si="25"/>
        <v>c_857</v>
      </c>
    </row>
    <row r="730" spans="1:4" ht="20">
      <c r="A730" t="s">
        <v>1176</v>
      </c>
      <c r="B730" s="225" t="s">
        <v>1904</v>
      </c>
      <c r="C730" s="225" t="str">
        <f t="shared" si="24"/>
        <v>Tinea versicolor</v>
      </c>
      <c r="D730" t="str">
        <f t="shared" si="25"/>
        <v>c_786</v>
      </c>
    </row>
    <row r="731" spans="1:4" ht="20">
      <c r="A731" t="s">
        <v>1176</v>
      </c>
      <c r="B731" s="225" t="s">
        <v>1905</v>
      </c>
      <c r="C731" s="225" t="str">
        <f t="shared" si="24"/>
        <v>Toe contusion</v>
      </c>
      <c r="D731" t="str">
        <f t="shared" si="25"/>
        <v>c_104</v>
      </c>
    </row>
    <row r="732" spans="1:4" ht="20">
      <c r="A732" t="s">
        <v>1176</v>
      </c>
      <c r="B732" s="225" t="s">
        <v>1906</v>
      </c>
      <c r="C732" s="225" t="str">
        <f t="shared" si="24"/>
        <v>Toe dislocation</v>
      </c>
      <c r="D732" t="str">
        <f t="shared" si="25"/>
        <v>c_103</v>
      </c>
    </row>
    <row r="733" spans="1:4">
      <c r="A733" t="s">
        <v>1176</v>
      </c>
      <c r="B733" s="225" t="s">
        <v>1907</v>
      </c>
      <c r="C733" s="225" t="str">
        <f t="shared" si="24"/>
        <v>Toe fracture</v>
      </c>
      <c r="D733" t="str">
        <f t="shared" si="25"/>
        <v>c_106</v>
      </c>
    </row>
    <row r="734" spans="1:4" ht="20">
      <c r="A734" t="s">
        <v>1176</v>
      </c>
      <c r="B734" s="225" t="s">
        <v>1908</v>
      </c>
      <c r="C734" s="225" t="str">
        <f t="shared" si="24"/>
        <v>Tonsillar hypertrophy</v>
      </c>
      <c r="D734" t="str">
        <f t="shared" si="25"/>
        <v>c_119</v>
      </c>
    </row>
    <row r="735" spans="1:4">
      <c r="A735" t="s">
        <v>1171</v>
      </c>
      <c r="B735" s="225" t="s">
        <v>1909</v>
      </c>
      <c r="C735" s="225" t="str">
        <f t="shared" si="24"/>
        <v>Toxocariasis</v>
      </c>
      <c r="D735" t="str">
        <f t="shared" si="25"/>
        <v>c_436</v>
      </c>
    </row>
    <row r="736" spans="1:4">
      <c r="A736" t="s">
        <v>1171</v>
      </c>
      <c r="B736" s="225" t="s">
        <v>1910</v>
      </c>
      <c r="C736" s="225" t="str">
        <f t="shared" si="24"/>
        <v>Toxoplasmosis</v>
      </c>
      <c r="D736" t="str">
        <f t="shared" si="25"/>
        <v>c_729</v>
      </c>
    </row>
    <row r="737" spans="1:4" ht="20">
      <c r="A737" t="s">
        <v>1176</v>
      </c>
      <c r="B737" s="225" t="s">
        <v>1911</v>
      </c>
      <c r="C737" s="225" t="str">
        <f t="shared" si="24"/>
        <v>Trachoma</v>
      </c>
      <c r="D737" t="str">
        <f t="shared" si="25"/>
        <v>c_129</v>
      </c>
    </row>
    <row r="738" spans="1:4" ht="20">
      <c r="A738" t="s">
        <v>1171</v>
      </c>
      <c r="B738" s="225" t="s">
        <v>1912</v>
      </c>
      <c r="C738" s="225" t="str">
        <f t="shared" si="24"/>
        <v>Transient ischemic attack</v>
      </c>
      <c r="D738" t="str">
        <f t="shared" si="25"/>
        <v>c_378</v>
      </c>
    </row>
    <row r="739" spans="1:4" ht="20">
      <c r="A739" t="s">
        <v>1176</v>
      </c>
      <c r="B739" s="225" t="s">
        <v>1913</v>
      </c>
      <c r="C739" s="225" t="str">
        <f t="shared" si="24"/>
        <v>Traumatic oral ulcer</v>
      </c>
      <c r="D739" t="str">
        <f t="shared" si="25"/>
        <v>c_126</v>
      </c>
    </row>
    <row r="740" spans="1:4" ht="20">
      <c r="A740" t="s">
        <v>1171</v>
      </c>
      <c r="B740" s="225" t="s">
        <v>1914</v>
      </c>
      <c r="C740" s="225" t="str">
        <f t="shared" si="24"/>
        <v>Trichilemmal cyst</v>
      </c>
      <c r="D740" t="str">
        <f t="shared" si="25"/>
        <v>c_135</v>
      </c>
    </row>
    <row r="741" spans="1:4">
      <c r="A741" t="s">
        <v>1176</v>
      </c>
      <c r="B741" s="225" t="s">
        <v>1915</v>
      </c>
      <c r="C741" s="225" t="str">
        <f t="shared" si="24"/>
        <v>Trichinosis</v>
      </c>
      <c r="D741" t="str">
        <f t="shared" si="25"/>
        <v>c_433</v>
      </c>
    </row>
    <row r="742" spans="1:4">
      <c r="A742" t="s">
        <v>1171</v>
      </c>
      <c r="B742" s="225" t="s">
        <v>1916</v>
      </c>
      <c r="C742" s="225" t="str">
        <f t="shared" si="24"/>
        <v>Trichomoniasis</v>
      </c>
      <c r="D742" t="str">
        <f t="shared" si="25"/>
        <v>c_103</v>
      </c>
    </row>
    <row r="743" spans="1:4">
      <c r="A743" t="s">
        <v>1176</v>
      </c>
      <c r="B743" s="225" t="s">
        <v>1917</v>
      </c>
      <c r="C743" s="225" t="str">
        <f t="shared" si="24"/>
        <v>Trichuriasis</v>
      </c>
      <c r="D743" t="str">
        <f t="shared" si="25"/>
        <v>c_438</v>
      </c>
    </row>
    <row r="744" spans="1:4" ht="20">
      <c r="A744" t="s">
        <v>1171</v>
      </c>
      <c r="B744" s="225" t="s">
        <v>1918</v>
      </c>
      <c r="C744" s="225" t="str">
        <f t="shared" si="24"/>
        <v>Trigeminal neuralgia</v>
      </c>
      <c r="D744" t="str">
        <f t="shared" si="25"/>
        <v>c_150</v>
      </c>
    </row>
    <row r="745" spans="1:4" ht="20">
      <c r="A745" t="s">
        <v>1171</v>
      </c>
      <c r="B745" s="225" t="s">
        <v>1919</v>
      </c>
      <c r="C745" s="225" t="str">
        <f t="shared" si="24"/>
        <v>Trigeminal neuropathy</v>
      </c>
      <c r="D745" t="str">
        <f t="shared" si="25"/>
        <v>c_122</v>
      </c>
    </row>
    <row r="746" spans="1:4" ht="20">
      <c r="A746" t="s">
        <v>1171</v>
      </c>
      <c r="B746" s="225" t="s">
        <v>1920</v>
      </c>
      <c r="C746" s="225" t="str">
        <f t="shared" si="24"/>
        <v>Trochlear nerve palsy</v>
      </c>
      <c r="D746" t="str">
        <f t="shared" si="25"/>
        <v>c_548</v>
      </c>
    </row>
    <row r="747" spans="1:4" ht="20">
      <c r="A747" t="s">
        <v>1176</v>
      </c>
      <c r="B747" s="225" t="s">
        <v>1921</v>
      </c>
      <c r="C747" s="225" t="str">
        <f t="shared" si="24"/>
        <v>Trunk injury, unspecified location</v>
      </c>
      <c r="D747" t="str">
        <f t="shared" si="25"/>
        <v>c_105</v>
      </c>
    </row>
    <row r="748" spans="1:4">
      <c r="A748" t="s">
        <v>1171</v>
      </c>
      <c r="B748" s="225" t="s">
        <v>1922</v>
      </c>
      <c r="C748" s="225" t="str">
        <f t="shared" si="24"/>
        <v>Tularemia</v>
      </c>
      <c r="D748" t="str">
        <f t="shared" si="25"/>
        <v>c_236</v>
      </c>
    </row>
    <row r="749" spans="1:4" ht="20">
      <c r="A749" t="s">
        <v>1171</v>
      </c>
      <c r="B749" s="225" t="s">
        <v>1923</v>
      </c>
      <c r="C749" s="225" t="str">
        <f t="shared" si="24"/>
        <v>Tumor lysis syndrome</v>
      </c>
      <c r="D749" t="str">
        <f t="shared" si="25"/>
        <v>c_330</v>
      </c>
    </row>
    <row r="750" spans="1:4" ht="30">
      <c r="A750" t="s">
        <v>1171</v>
      </c>
      <c r="B750" s="225" t="s">
        <v>1924</v>
      </c>
      <c r="C750" s="225" t="str">
        <f t="shared" si="24"/>
        <v>Type 1 Neurofibromatosis</v>
      </c>
      <c r="D750" t="str">
        <f t="shared" si="25"/>
        <v>c_202</v>
      </c>
    </row>
    <row r="751" spans="1:4" ht="30">
      <c r="A751" t="s">
        <v>1171</v>
      </c>
      <c r="B751" s="225" t="s">
        <v>1925</v>
      </c>
      <c r="C751" s="225" t="str">
        <f t="shared" si="24"/>
        <v>Type 2 Neurofibromatosis</v>
      </c>
      <c r="D751" t="str">
        <f t="shared" si="25"/>
        <v>c_574</v>
      </c>
    </row>
    <row r="752" spans="1:4">
      <c r="A752" t="s">
        <v>1176</v>
      </c>
      <c r="B752" s="225" t="s">
        <v>1926</v>
      </c>
      <c r="C752" s="225" t="str">
        <f t="shared" si="24"/>
        <v>Typhoid fever</v>
      </c>
      <c r="D752" t="str">
        <f t="shared" si="25"/>
        <v>c_234</v>
      </c>
    </row>
    <row r="753" spans="1:4">
      <c r="A753" t="s">
        <v>1176</v>
      </c>
      <c r="B753" s="225" t="s">
        <v>1927</v>
      </c>
      <c r="C753" s="225" t="str">
        <f t="shared" si="24"/>
        <v>Ulcerative colitis</v>
      </c>
      <c r="D753" t="str">
        <f t="shared" si="25"/>
        <v>c_23,</v>
      </c>
    </row>
    <row r="754" spans="1:4" ht="30">
      <c r="A754" t="s">
        <v>1176</v>
      </c>
      <c r="B754" s="225" t="s">
        <v>1928</v>
      </c>
      <c r="C754" s="225" t="str">
        <f t="shared" si="24"/>
        <v>Ulcerative colitis exacerbation</v>
      </c>
      <c r="D754" t="str">
        <f t="shared" si="25"/>
        <v>c_120</v>
      </c>
    </row>
    <row r="755" spans="1:4" ht="20">
      <c r="A755" t="s">
        <v>1171</v>
      </c>
      <c r="B755" s="225" t="s">
        <v>1929</v>
      </c>
      <c r="C755" s="225" t="str">
        <f t="shared" si="24"/>
        <v>Ulnar nerve syndrome</v>
      </c>
      <c r="D755" t="str">
        <f t="shared" si="25"/>
        <v>c_946</v>
      </c>
    </row>
    <row r="756" spans="1:4" ht="20">
      <c r="A756" t="s">
        <v>1171</v>
      </c>
      <c r="B756" s="225" t="s">
        <v>1930</v>
      </c>
      <c r="C756" s="225" t="str">
        <f t="shared" si="24"/>
        <v>Unstable angina pectoris</v>
      </c>
      <c r="D756" t="str">
        <f t="shared" si="25"/>
        <v>c_664</v>
      </c>
    </row>
    <row r="757" spans="1:4" ht="30">
      <c r="A757" t="s">
        <v>1171</v>
      </c>
      <c r="B757" s="225" t="s">
        <v>1931</v>
      </c>
      <c r="C757" s="225" t="str">
        <f t="shared" si="24"/>
        <v>Unstable bradyarrhytmia</v>
      </c>
      <c r="D757" t="str">
        <f t="shared" si="25"/>
        <v>c_112</v>
      </c>
    </row>
    <row r="758" spans="1:4" ht="30">
      <c r="A758" t="s">
        <v>1171</v>
      </c>
      <c r="B758" s="225" t="s">
        <v>1932</v>
      </c>
      <c r="C758" s="225" t="str">
        <f t="shared" si="24"/>
        <v>Unstable tachyarrhytmia</v>
      </c>
      <c r="D758" t="str">
        <f t="shared" si="25"/>
        <v>c_110</v>
      </c>
    </row>
    <row r="759" spans="1:4" ht="20">
      <c r="A759" t="s">
        <v>1176</v>
      </c>
      <c r="B759" s="225" t="s">
        <v>1933</v>
      </c>
      <c r="C759" s="225" t="str">
        <f t="shared" si="24"/>
        <v>Upper limb injury, unspecified location</v>
      </c>
      <c r="D759" t="str">
        <f t="shared" si="25"/>
        <v>c_103</v>
      </c>
    </row>
    <row r="760" spans="1:4" ht="20">
      <c r="A760" t="s">
        <v>1176</v>
      </c>
      <c r="B760" s="225" t="s">
        <v>1934</v>
      </c>
      <c r="C760" s="225" t="str">
        <f t="shared" si="24"/>
        <v>Urethritis</v>
      </c>
      <c r="D760" t="str">
        <f t="shared" si="25"/>
        <v>c_292</v>
      </c>
    </row>
    <row r="761" spans="1:4" ht="20">
      <c r="A761" t="s">
        <v>1171</v>
      </c>
      <c r="B761" s="225" t="s">
        <v>1935</v>
      </c>
      <c r="C761" s="225" t="str">
        <f t="shared" si="24"/>
        <v>Urge urinary incontinence</v>
      </c>
      <c r="D761" t="str">
        <f t="shared" si="25"/>
        <v>c_54,</v>
      </c>
    </row>
    <row r="762" spans="1:4">
      <c r="A762" t="s">
        <v>1171</v>
      </c>
      <c r="B762" s="225" t="s">
        <v>1936</v>
      </c>
      <c r="C762" s="225" t="str">
        <f t="shared" si="24"/>
        <v>Uterine fibroids</v>
      </c>
      <c r="D762" t="str">
        <f t="shared" si="25"/>
        <v>c_47,</v>
      </c>
    </row>
    <row r="763" spans="1:4">
      <c r="A763" t="s">
        <v>1171</v>
      </c>
      <c r="B763" s="225" t="s">
        <v>1937</v>
      </c>
      <c r="C763" s="225" t="str">
        <f t="shared" si="24"/>
        <v>Uveitis</v>
      </c>
      <c r="D763" t="str">
        <f t="shared" si="25"/>
        <v>c_216</v>
      </c>
    </row>
    <row r="764" spans="1:4" ht="20">
      <c r="A764" t="s">
        <v>1171</v>
      </c>
      <c r="B764" s="225" t="s">
        <v>1938</v>
      </c>
      <c r="C764" s="225" t="str">
        <f t="shared" si="24"/>
        <v>VIPoma</v>
      </c>
      <c r="D764" t="str">
        <f t="shared" si="25"/>
        <v>c_480</v>
      </c>
    </row>
    <row r="765" spans="1:4" ht="20">
      <c r="A765" t="s">
        <v>1171</v>
      </c>
      <c r="B765" s="225" t="s">
        <v>1939</v>
      </c>
      <c r="C765" s="225" t="str">
        <f t="shared" si="24"/>
        <v>Vagus nerve palsy</v>
      </c>
      <c r="D765" t="str">
        <f t="shared" si="25"/>
        <v>c_554</v>
      </c>
    </row>
    <row r="766" spans="1:4">
      <c r="A766" t="s">
        <v>1171</v>
      </c>
      <c r="B766" s="225" t="s">
        <v>1940</v>
      </c>
      <c r="C766" s="225" t="str">
        <f t="shared" si="24"/>
        <v>Varicocele</v>
      </c>
      <c r="D766" t="str">
        <f t="shared" si="25"/>
        <v>c_767</v>
      </c>
    </row>
    <row r="767" spans="1:4" ht="20">
      <c r="A767" t="s">
        <v>1171</v>
      </c>
      <c r="B767" s="225" t="s">
        <v>1941</v>
      </c>
      <c r="C767" s="225" t="str">
        <f t="shared" si="24"/>
        <v>Varicose veins of lower extremities</v>
      </c>
      <c r="D767" t="str">
        <f t="shared" si="25"/>
        <v>c_684</v>
      </c>
    </row>
    <row r="768" spans="1:4" ht="20">
      <c r="A768" t="s">
        <v>1171</v>
      </c>
      <c r="B768" s="225" t="s">
        <v>1942</v>
      </c>
      <c r="C768" s="225" t="str">
        <f t="shared" si="24"/>
        <v>Vascular hemorrhagic diathesis</v>
      </c>
      <c r="D768" t="str">
        <f t="shared" si="25"/>
        <v>c_391</v>
      </c>
    </row>
    <row r="769" spans="1:4">
      <c r="A769" t="s">
        <v>1171</v>
      </c>
      <c r="B769" s="225" t="s">
        <v>1943</v>
      </c>
      <c r="C769" s="225" t="str">
        <f t="shared" si="24"/>
        <v>Vasculitis</v>
      </c>
      <c r="D769" t="str">
        <f t="shared" si="25"/>
        <v>c_316</v>
      </c>
    </row>
    <row r="770" spans="1:4" ht="20">
      <c r="A770" t="s">
        <v>1171</v>
      </c>
      <c r="B770" s="225" t="s">
        <v>1944</v>
      </c>
      <c r="C770" s="225" t="str">
        <f t="shared" si="24"/>
        <v>Vertebrobasilar insufficiency</v>
      </c>
      <c r="D770" t="str">
        <f t="shared" si="25"/>
        <v>c_384</v>
      </c>
    </row>
    <row r="771" spans="1:4" ht="20">
      <c r="A771" t="s">
        <v>1171</v>
      </c>
      <c r="B771" s="225" t="s">
        <v>1945</v>
      </c>
      <c r="C771" s="225" t="str">
        <f t="shared" si="24"/>
        <v>Vestibular neuronitis</v>
      </c>
      <c r="D771" t="str">
        <f t="shared" si="25"/>
        <v>c_599</v>
      </c>
    </row>
    <row r="772" spans="1:4" ht="30">
      <c r="A772" t="s">
        <v>1171</v>
      </c>
      <c r="B772" s="225" t="s">
        <v>1946</v>
      </c>
      <c r="C772" s="225" t="str">
        <f t="shared" si="24"/>
        <v>Vestibulocochlear nerve damage</v>
      </c>
      <c r="D772" t="str">
        <f t="shared" si="25"/>
        <v>c_470</v>
      </c>
    </row>
    <row r="773" spans="1:4" ht="30">
      <c r="A773" t="s">
        <v>1176</v>
      </c>
      <c r="B773" s="225" t="s">
        <v>1947</v>
      </c>
      <c r="C773" s="225" t="str">
        <f t="shared" si="24"/>
        <v>Viral gastroenteritis</v>
      </c>
      <c r="D773" t="str">
        <f t="shared" si="25"/>
        <v>c_107</v>
      </c>
    </row>
    <row r="774" spans="1:4" ht="20">
      <c r="A774" t="s">
        <v>1176</v>
      </c>
      <c r="B774" s="225" t="s">
        <v>1948</v>
      </c>
      <c r="C774" s="225" t="str">
        <f t="shared" si="24"/>
        <v>Viral meningitis</v>
      </c>
      <c r="D774" t="str">
        <f t="shared" si="25"/>
        <v>c_562</v>
      </c>
    </row>
    <row r="775" spans="1:4" ht="20">
      <c r="A775" t="s">
        <v>1171</v>
      </c>
      <c r="B775" s="225" t="s">
        <v>1949</v>
      </c>
      <c r="C775" s="225" t="str">
        <f t="shared" si="24"/>
        <v>Visceral leishmaniasis</v>
      </c>
      <c r="D775" t="str">
        <f t="shared" si="25"/>
        <v>c_214</v>
      </c>
    </row>
    <row r="776" spans="1:4" ht="20">
      <c r="A776" t="s">
        <v>1171</v>
      </c>
      <c r="B776" s="225" t="s">
        <v>1950</v>
      </c>
      <c r="C776" s="225" t="str">
        <f t="shared" si="24"/>
        <v>Visual disturbance, unspecified</v>
      </c>
      <c r="D776" t="str">
        <f t="shared" si="25"/>
        <v>c_107</v>
      </c>
    </row>
    <row r="777" spans="1:4" ht="40">
      <c r="A777" t="s">
        <v>1176</v>
      </c>
      <c r="B777" s="225" t="s">
        <v>1951</v>
      </c>
      <c r="C777" s="225" t="str">
        <f t="shared" si="24"/>
        <v>Vitamin A deficiency</v>
      </c>
      <c r="D777" t="str">
        <f t="shared" si="25"/>
        <v>c_114</v>
      </c>
    </row>
    <row r="778" spans="1:4" ht="20">
      <c r="A778" t="s">
        <v>1171</v>
      </c>
      <c r="B778" s="225" t="s">
        <v>1952</v>
      </c>
      <c r="C778" s="225" t="str">
        <f t="shared" si="24"/>
        <v>Vitamin B12 deficiency anemia</v>
      </c>
      <c r="D778" t="str">
        <f t="shared" si="25"/>
        <v>c_61,</v>
      </c>
    </row>
    <row r="779" spans="1:4">
      <c r="A779" t="s">
        <v>1176</v>
      </c>
      <c r="B779" s="225" t="s">
        <v>1953</v>
      </c>
      <c r="C779" s="225" t="str">
        <f t="shared" si="24"/>
        <v>Vitiligo</v>
      </c>
      <c r="D779" t="str">
        <f t="shared" si="25"/>
        <v>c_743</v>
      </c>
    </row>
    <row r="780" spans="1:4" ht="20">
      <c r="A780" t="s">
        <v>1171</v>
      </c>
      <c r="B780" s="225" t="s">
        <v>1954</v>
      </c>
      <c r="C780" s="225" t="str">
        <f t="shared" si="24"/>
        <v>Vomiting, unspecified</v>
      </c>
      <c r="D780" t="str">
        <f t="shared" si="25"/>
        <v>c_966</v>
      </c>
    </row>
    <row r="781" spans="1:4" ht="20">
      <c r="A781" t="s">
        <v>1176</v>
      </c>
      <c r="B781" s="225" t="s">
        <v>1955</v>
      </c>
      <c r="C781" s="225" t="str">
        <f t="shared" si="24"/>
        <v>Von Willebrand disease</v>
      </c>
      <c r="D781" t="str">
        <f t="shared" si="25"/>
        <v>c_388</v>
      </c>
    </row>
    <row r="782" spans="1:4">
      <c r="A782" t="s">
        <v>1171</v>
      </c>
      <c r="B782" s="225" t="s">
        <v>1956</v>
      </c>
      <c r="C782" s="225" t="str">
        <f t="shared" si="24"/>
        <v>Vulvar cancer</v>
      </c>
      <c r="D782" t="str">
        <f t="shared" si="25"/>
        <v>c_95,</v>
      </c>
    </row>
    <row r="783" spans="1:4" ht="20">
      <c r="A783" t="s">
        <v>1176</v>
      </c>
      <c r="B783" s="225" t="s">
        <v>1957</v>
      </c>
      <c r="C783" s="225" t="str">
        <f t="shared" si="24"/>
        <v>Vulvovaginal candidiasis</v>
      </c>
      <c r="D783" t="str">
        <f t="shared" si="25"/>
        <v>c_732</v>
      </c>
    </row>
    <row r="784" spans="1:4" ht="30">
      <c r="A784" t="s">
        <v>1171</v>
      </c>
      <c r="B784" s="225" t="s">
        <v>1958</v>
      </c>
      <c r="C784" s="225" t="str">
        <f t="shared" si="24"/>
        <v>Waldenström's macroglobulinemia</v>
      </c>
      <c r="D784" t="str">
        <f t="shared" si="25"/>
        <v>c_400</v>
      </c>
    </row>
    <row r="785" spans="1:4">
      <c r="A785" t="s">
        <v>1176</v>
      </c>
      <c r="B785" s="225" t="s">
        <v>1959</v>
      </c>
      <c r="C785" s="225" t="str">
        <f t="shared" si="24"/>
        <v>Warts</v>
      </c>
      <c r="D785" t="str">
        <f t="shared" si="25"/>
        <v>c_13,</v>
      </c>
    </row>
    <row r="786" spans="1:4" ht="30">
      <c r="A786" t="s">
        <v>1171</v>
      </c>
      <c r="B786" s="225" t="s">
        <v>1960</v>
      </c>
      <c r="C786" s="225" t="str">
        <f t="shared" si="24"/>
        <v>Wernicke's encephalopathy</v>
      </c>
      <c r="D786" t="str">
        <f t="shared" si="25"/>
        <v>c_376</v>
      </c>
    </row>
    <row r="787" spans="1:4" ht="20">
      <c r="A787" t="s">
        <v>1171</v>
      </c>
      <c r="B787" s="225" t="s">
        <v>1961</v>
      </c>
      <c r="C787" s="225" t="str">
        <f t="shared" ref="C787:C837" si="26">LEFT(B787,             (  FIND("(",B787)-2 )    )</f>
        <v>West Nile Virus infection</v>
      </c>
      <c r="D787" t="str">
        <f t="shared" ref="D787:D837" si="27">MID(B787,             (  FIND("(",B787)+1 ),           5           )</f>
        <v>c_580</v>
      </c>
    </row>
    <row r="788" spans="1:4">
      <c r="A788" t="s">
        <v>1176</v>
      </c>
      <c r="B788" s="225" t="s">
        <v>1962</v>
      </c>
      <c r="C788" s="225" t="str">
        <f t="shared" si="26"/>
        <v>Whitlow</v>
      </c>
      <c r="D788" t="str">
        <f t="shared" si="27"/>
        <v>c_569</v>
      </c>
    </row>
    <row r="789" spans="1:4" ht="20">
      <c r="A789" t="s">
        <v>1171</v>
      </c>
      <c r="B789" s="225" t="s">
        <v>1963</v>
      </c>
      <c r="C789" s="225" t="str">
        <f t="shared" si="26"/>
        <v>Wilson's disease</v>
      </c>
      <c r="D789" t="str">
        <f t="shared" si="27"/>
        <v>c_205</v>
      </c>
    </row>
    <row r="790" spans="1:4" ht="20">
      <c r="A790" t="s">
        <v>1171</v>
      </c>
      <c r="B790" s="225" t="s">
        <v>1964</v>
      </c>
      <c r="C790" s="225" t="str">
        <f t="shared" si="26"/>
        <v>Wiskott-Aldrich syndrome</v>
      </c>
      <c r="D790" t="str">
        <f t="shared" si="27"/>
        <v>c_268</v>
      </c>
    </row>
    <row r="791" spans="1:4" ht="20">
      <c r="A791" t="s">
        <v>1176</v>
      </c>
      <c r="B791" s="225" t="s">
        <v>1965</v>
      </c>
      <c r="C791" s="225" t="str">
        <f t="shared" si="26"/>
        <v>Wound dehiscence</v>
      </c>
      <c r="D791" t="str">
        <f t="shared" si="27"/>
        <v>c_119</v>
      </c>
    </row>
    <row r="792" spans="1:4" ht="20">
      <c r="A792" t="s">
        <v>1176</v>
      </c>
      <c r="B792" s="225" t="s">
        <v>1966</v>
      </c>
      <c r="C792" s="225" t="str">
        <f t="shared" si="26"/>
        <v>Wound infection</v>
      </c>
      <c r="D792" t="str">
        <f t="shared" si="27"/>
        <v>c_119</v>
      </c>
    </row>
    <row r="793" spans="1:4" ht="20">
      <c r="A793" t="s">
        <v>1176</v>
      </c>
      <c r="B793" s="225" t="s">
        <v>1967</v>
      </c>
      <c r="C793" s="225" t="str">
        <f t="shared" si="26"/>
        <v>Wrist and hand contusion</v>
      </c>
      <c r="D793" t="str">
        <f t="shared" si="27"/>
        <v>c_104</v>
      </c>
    </row>
    <row r="794" spans="1:4" ht="20">
      <c r="A794" t="s">
        <v>1176</v>
      </c>
      <c r="B794" s="225" t="s">
        <v>1968</v>
      </c>
      <c r="C794" s="225" t="str">
        <f t="shared" si="26"/>
        <v>Wrist dislocation</v>
      </c>
      <c r="D794" t="str">
        <f t="shared" si="27"/>
        <v>c_102</v>
      </c>
    </row>
    <row r="795" spans="1:4">
      <c r="A795" t="s">
        <v>1171</v>
      </c>
      <c r="B795" s="225" t="s">
        <v>1969</v>
      </c>
      <c r="C795" s="225" t="str">
        <f t="shared" si="26"/>
        <v>Yellow fever</v>
      </c>
      <c r="D795" t="str">
        <f t="shared" si="27"/>
        <v>c_244</v>
      </c>
    </row>
    <row r="796" spans="1:4" ht="20">
      <c r="A796" t="s">
        <v>1171</v>
      </c>
      <c r="B796" s="225" t="s">
        <v>1970</v>
      </c>
      <c r="C796" s="225" t="str">
        <f t="shared" si="26"/>
        <v>Zika virus infection</v>
      </c>
      <c r="D796" t="str">
        <f t="shared" si="27"/>
        <v>c_906</v>
      </c>
    </row>
    <row r="797" spans="1:4" ht="20">
      <c r="A797" t="s">
        <v>1171</v>
      </c>
      <c r="B797" s="225" t="s">
        <v>1971</v>
      </c>
      <c r="C797" s="225" t="str">
        <f t="shared" si="26"/>
        <v>Zollinger-Ellison syndrome</v>
      </c>
      <c r="D797" t="str">
        <f t="shared" si="27"/>
        <v>c_213</v>
      </c>
    </row>
    <row r="798" spans="1:4" ht="30">
      <c r="A798" t="s">
        <v>1972</v>
      </c>
      <c r="B798" s="225" t="s">
        <v>1973</v>
      </c>
      <c r="C798" s="225" t="str">
        <f t="shared" si="26"/>
        <v>Acute bronchiolitis</v>
      </c>
      <c r="D798" t="str">
        <f t="shared" si="27"/>
        <v>c_108</v>
      </c>
    </row>
    <row r="799" spans="1:4" ht="20">
      <c r="A799" t="s">
        <v>1972</v>
      </c>
      <c r="B799" s="225" t="s">
        <v>1974</v>
      </c>
      <c r="C799" s="225" t="str">
        <f t="shared" si="26"/>
        <v>Anorectal abscess</v>
      </c>
      <c r="D799" t="str">
        <f t="shared" si="27"/>
        <v>c_988</v>
      </c>
    </row>
    <row r="800" spans="1:4" ht="20">
      <c r="A800" t="s">
        <v>1972</v>
      </c>
      <c r="B800" s="225" t="s">
        <v>1975</v>
      </c>
      <c r="C800" s="225" t="str">
        <f t="shared" si="26"/>
        <v>Arrhythmia</v>
      </c>
      <c r="D800" t="str">
        <f t="shared" si="27"/>
        <v>c_115</v>
      </c>
    </row>
    <row r="801" spans="1:6" ht="20">
      <c r="A801" t="s">
        <v>1972</v>
      </c>
      <c r="B801" s="225" t="s">
        <v>1976</v>
      </c>
      <c r="C801" s="225" t="str">
        <f t="shared" si="26"/>
        <v>Congenital Zika virus disease</v>
      </c>
      <c r="D801" t="str">
        <f t="shared" si="27"/>
        <v>c_128</v>
      </c>
      <c r="E801" t="s">
        <v>299</v>
      </c>
      <c r="F801">
        <v>62</v>
      </c>
    </row>
    <row r="802" spans="1:6" ht="20">
      <c r="A802" t="s">
        <v>1972</v>
      </c>
      <c r="B802" s="225" t="s">
        <v>1977</v>
      </c>
      <c r="C802" s="225" t="str">
        <f t="shared" si="26"/>
        <v>Congenital heart disease</v>
      </c>
      <c r="D802" t="str">
        <f t="shared" si="27"/>
        <v>c_113</v>
      </c>
    </row>
    <row r="803" spans="1:6" ht="20">
      <c r="A803" t="s">
        <v>1972</v>
      </c>
      <c r="B803" s="225" t="s">
        <v>1978</v>
      </c>
      <c r="C803" s="225" t="str">
        <f t="shared" si="26"/>
        <v>Congenital syphilis</v>
      </c>
      <c r="D803" t="str">
        <f t="shared" si="27"/>
        <v>c_111</v>
      </c>
    </row>
    <row r="804" spans="1:6">
      <c r="A804" t="s">
        <v>1972</v>
      </c>
      <c r="B804" s="225" t="s">
        <v>1979</v>
      </c>
      <c r="C804" s="225" t="str">
        <f t="shared" si="26"/>
        <v>Cradle cap</v>
      </c>
      <c r="D804" t="str">
        <f t="shared" si="27"/>
        <v>c_109</v>
      </c>
    </row>
    <row r="805" spans="1:6">
      <c r="A805" t="s">
        <v>1972</v>
      </c>
      <c r="B805" s="225" t="s">
        <v>1980</v>
      </c>
      <c r="C805" s="225" t="str">
        <f t="shared" si="26"/>
        <v>Croup</v>
      </c>
      <c r="D805" t="str">
        <f t="shared" si="27"/>
        <v>c_111</v>
      </c>
    </row>
    <row r="806" spans="1:6" ht="20">
      <c r="A806" t="s">
        <v>1972</v>
      </c>
      <c r="B806" s="225" t="s">
        <v>1981</v>
      </c>
      <c r="C806" s="225" t="str">
        <f t="shared" si="26"/>
        <v>Cryptorchidism</v>
      </c>
      <c r="D806" t="str">
        <f t="shared" si="27"/>
        <v>c_100</v>
      </c>
    </row>
    <row r="807" spans="1:6" ht="20">
      <c r="A807" t="s">
        <v>1972</v>
      </c>
      <c r="B807" s="225" t="s">
        <v>1982</v>
      </c>
      <c r="C807" s="225" t="str">
        <f t="shared" si="26"/>
        <v>Diaper dermatitis</v>
      </c>
      <c r="D807" t="str">
        <f t="shared" si="27"/>
        <v>c_844</v>
      </c>
    </row>
    <row r="808" spans="1:6" ht="20">
      <c r="A808" t="s">
        <v>1972</v>
      </c>
      <c r="B808" s="225" t="s">
        <v>1983</v>
      </c>
      <c r="C808" s="225" t="str">
        <f t="shared" si="26"/>
        <v>Dysplasia of the hip</v>
      </c>
      <c r="D808" t="str">
        <f t="shared" si="27"/>
        <v>c_112</v>
      </c>
    </row>
    <row r="809" spans="1:6" ht="20">
      <c r="A809" t="s">
        <v>1972</v>
      </c>
      <c r="B809" s="225" t="s">
        <v>1984</v>
      </c>
      <c r="C809" s="225" t="str">
        <f t="shared" si="26"/>
        <v>Erythema infectiosum</v>
      </c>
      <c r="D809" t="str">
        <f t="shared" si="27"/>
        <v>c_100</v>
      </c>
    </row>
    <row r="810" spans="1:6" ht="20">
      <c r="A810" t="s">
        <v>1972</v>
      </c>
      <c r="B810" s="225" t="s">
        <v>1985</v>
      </c>
      <c r="C810" s="225" t="str">
        <f t="shared" si="26"/>
        <v>Erythema toxicum</v>
      </c>
      <c r="D810" t="str">
        <f t="shared" si="27"/>
        <v>c_118</v>
      </c>
    </row>
    <row r="811" spans="1:6" ht="20">
      <c r="A811" t="s">
        <v>1972</v>
      </c>
      <c r="B811" s="225" t="s">
        <v>1986</v>
      </c>
      <c r="C811" s="225" t="str">
        <f t="shared" si="26"/>
        <v>Febrile seizures</v>
      </c>
      <c r="D811" t="str">
        <f t="shared" si="27"/>
        <v>c_108</v>
      </c>
    </row>
    <row r="812" spans="1:6" ht="20">
      <c r="A812" t="s">
        <v>1972</v>
      </c>
      <c r="B812" s="225" t="s">
        <v>1987</v>
      </c>
      <c r="C812" s="225" t="str">
        <f t="shared" si="26"/>
        <v>Frequent sneezing of newborn</v>
      </c>
      <c r="D812" t="str">
        <f t="shared" si="27"/>
        <v>c_124</v>
      </c>
    </row>
    <row r="813" spans="1:6" ht="20">
      <c r="A813" t="s">
        <v>1972</v>
      </c>
      <c r="B813" s="225" t="s">
        <v>1988</v>
      </c>
      <c r="C813" s="225" t="str">
        <f t="shared" si="26"/>
        <v>Hemangioma</v>
      </c>
      <c r="D813" t="str">
        <f t="shared" si="27"/>
        <v>c_100</v>
      </c>
    </row>
    <row r="814" spans="1:6" ht="20">
      <c r="A814" t="s">
        <v>1972</v>
      </c>
      <c r="B814" s="225" t="s">
        <v>1989</v>
      </c>
      <c r="C814" s="225" t="str">
        <f t="shared" si="26"/>
        <v>Hemolytic disease of the newborn</v>
      </c>
      <c r="D814" t="str">
        <f t="shared" si="27"/>
        <v>c_114</v>
      </c>
    </row>
    <row r="815" spans="1:6" ht="30">
      <c r="A815" t="s">
        <v>1972</v>
      </c>
      <c r="B815" s="225" t="s">
        <v>1990</v>
      </c>
      <c r="C815" s="225" t="str">
        <f t="shared" si="26"/>
        <v>Hyperbilirubinemia of the newborn</v>
      </c>
      <c r="D815" t="str">
        <f t="shared" si="27"/>
        <v>c_109</v>
      </c>
    </row>
    <row r="816" spans="1:6" ht="20">
      <c r="A816" t="s">
        <v>1972</v>
      </c>
      <c r="B816" s="225" t="s">
        <v>1991</v>
      </c>
      <c r="C816" s="225" t="str">
        <f t="shared" si="26"/>
        <v>Infant dyschezia</v>
      </c>
      <c r="D816" t="str">
        <f t="shared" si="27"/>
        <v>c_120</v>
      </c>
    </row>
    <row r="817" spans="1:4" ht="20">
      <c r="A817" t="s">
        <v>1972</v>
      </c>
      <c r="B817" s="225" t="s">
        <v>1992</v>
      </c>
      <c r="C817" s="225" t="str">
        <f t="shared" si="26"/>
        <v>Infantile colic</v>
      </c>
      <c r="D817" t="str">
        <f t="shared" si="27"/>
        <v>c_108</v>
      </c>
    </row>
    <row r="818" spans="1:4" ht="20">
      <c r="A818" t="s">
        <v>1972</v>
      </c>
      <c r="B818" s="225" t="s">
        <v>1993</v>
      </c>
      <c r="C818" s="225" t="str">
        <f t="shared" si="26"/>
        <v>Infantile hypertrophic pyloric stenosis</v>
      </c>
      <c r="D818" t="str">
        <f t="shared" si="27"/>
        <v>c_111</v>
      </c>
    </row>
    <row r="819" spans="1:4" ht="20">
      <c r="A819" t="s">
        <v>1972</v>
      </c>
      <c r="B819" s="225" t="s">
        <v>1994</v>
      </c>
      <c r="C819" s="225" t="str">
        <f t="shared" si="26"/>
        <v>Intussusception</v>
      </c>
      <c r="D819" t="str">
        <f t="shared" si="27"/>
        <v>c_112</v>
      </c>
    </row>
    <row r="820" spans="1:4">
      <c r="A820" t="s">
        <v>1972</v>
      </c>
      <c r="B820" s="225" t="s">
        <v>1995</v>
      </c>
      <c r="C820" s="225" t="str">
        <f t="shared" si="26"/>
        <v>Milia</v>
      </c>
      <c r="D820" t="str">
        <f t="shared" si="27"/>
        <v>c_848</v>
      </c>
    </row>
    <row r="821" spans="1:4" ht="20">
      <c r="A821" t="s">
        <v>1972</v>
      </c>
      <c r="B821" s="225" t="s">
        <v>1996</v>
      </c>
      <c r="C821" s="225" t="str">
        <f t="shared" si="26"/>
        <v>Miliaria</v>
      </c>
      <c r="D821" t="str">
        <f t="shared" si="27"/>
        <v>c_100</v>
      </c>
    </row>
    <row r="822" spans="1:4" ht="20">
      <c r="A822" t="s">
        <v>1972</v>
      </c>
      <c r="B822" s="225" t="s">
        <v>1997</v>
      </c>
      <c r="C822" s="225" t="str">
        <f t="shared" si="26"/>
        <v>Necrotizing enterocolitis</v>
      </c>
      <c r="D822" t="str">
        <f t="shared" si="27"/>
        <v>c_109</v>
      </c>
    </row>
    <row r="823" spans="1:4" ht="20">
      <c r="A823" t="s">
        <v>1972</v>
      </c>
      <c r="B823" s="225" t="s">
        <v>1998</v>
      </c>
      <c r="C823" s="225" t="str">
        <f t="shared" si="26"/>
        <v>Neonatal conjunctivitis</v>
      </c>
      <c r="D823" t="str">
        <f t="shared" si="27"/>
        <v>c_111</v>
      </c>
    </row>
    <row r="824" spans="1:4" ht="20">
      <c r="A824" t="s">
        <v>1972</v>
      </c>
      <c r="B824" s="225" t="s">
        <v>1999</v>
      </c>
      <c r="C824" s="225" t="str">
        <f t="shared" si="26"/>
        <v>Neonatal jitteriness</v>
      </c>
      <c r="D824" t="str">
        <f t="shared" si="27"/>
        <v>c_120</v>
      </c>
    </row>
    <row r="825" spans="1:4" ht="20">
      <c r="A825" t="s">
        <v>1972</v>
      </c>
      <c r="B825" s="225" t="s">
        <v>2000</v>
      </c>
      <c r="C825" s="225" t="str">
        <f t="shared" si="26"/>
        <v>Nevus simplex</v>
      </c>
      <c r="D825" t="str">
        <f t="shared" si="27"/>
        <v>c_124</v>
      </c>
    </row>
    <row r="826" spans="1:4" ht="20">
      <c r="A826" t="s">
        <v>1972</v>
      </c>
      <c r="B826" s="225" t="s">
        <v>2001</v>
      </c>
      <c r="C826" s="225" t="str">
        <f t="shared" si="26"/>
        <v>Nursing blister</v>
      </c>
      <c r="D826" t="str">
        <f t="shared" si="27"/>
        <v>c_111</v>
      </c>
    </row>
    <row r="827" spans="1:4" ht="20">
      <c r="A827" t="s">
        <v>1972</v>
      </c>
      <c r="B827" s="225" t="s">
        <v>2002</v>
      </c>
      <c r="C827" s="225" t="str">
        <f t="shared" si="26"/>
        <v>Recent-onset constipation</v>
      </c>
      <c r="D827" t="str">
        <f t="shared" si="27"/>
        <v>c_127</v>
      </c>
    </row>
    <row r="828" spans="1:4" ht="30">
      <c r="A828" t="s">
        <v>1972</v>
      </c>
      <c r="B828" s="225" t="s">
        <v>2003</v>
      </c>
      <c r="C828" s="225" t="str">
        <f t="shared" si="26"/>
        <v>Respiratory Syncytial Virus infection</v>
      </c>
      <c r="D828" t="str">
        <f t="shared" si="27"/>
        <v>c_133</v>
      </c>
    </row>
    <row r="829" spans="1:4" ht="20">
      <c r="A829" t="s">
        <v>1972</v>
      </c>
      <c r="B829" s="225" t="s">
        <v>2004</v>
      </c>
      <c r="C829" s="225" t="str">
        <f t="shared" si="26"/>
        <v>Retractile testicle</v>
      </c>
      <c r="D829" t="str">
        <f t="shared" si="27"/>
        <v>c_125</v>
      </c>
    </row>
    <row r="830" spans="1:4">
      <c r="A830" t="s">
        <v>1972</v>
      </c>
      <c r="B830" s="225" t="s">
        <v>2005</v>
      </c>
      <c r="C830" s="225" t="str">
        <f t="shared" si="26"/>
        <v>Roseola</v>
      </c>
      <c r="D830" t="str">
        <f t="shared" si="27"/>
        <v>c_113</v>
      </c>
    </row>
    <row r="831" spans="1:4" ht="30">
      <c r="A831" t="s">
        <v>1972</v>
      </c>
      <c r="B831" s="225" t="s">
        <v>2006</v>
      </c>
      <c r="C831" s="225" t="str">
        <f t="shared" si="26"/>
        <v>Sexual abuse</v>
      </c>
      <c r="D831" t="str">
        <f t="shared" si="27"/>
        <v>c_128</v>
      </c>
    </row>
    <row r="832" spans="1:4" ht="20">
      <c r="A832" t="s">
        <v>1972</v>
      </c>
      <c r="B832" s="225" t="s">
        <v>2007</v>
      </c>
      <c r="C832" s="225" t="str">
        <f t="shared" si="26"/>
        <v>Supracondylar humerus fracture</v>
      </c>
      <c r="D832" t="str">
        <f t="shared" si="27"/>
        <v>c_113</v>
      </c>
    </row>
    <row r="833" spans="1:4">
      <c r="A833" t="s">
        <v>1972</v>
      </c>
      <c r="B833" s="225" t="s">
        <v>2008</v>
      </c>
      <c r="C833" s="225" t="str">
        <f t="shared" si="26"/>
        <v>Teething</v>
      </c>
      <c r="D833" t="str">
        <f t="shared" si="27"/>
        <v>c_109</v>
      </c>
    </row>
    <row r="834" spans="1:4" ht="20">
      <c r="A834" t="s">
        <v>1972</v>
      </c>
      <c r="B834" s="225" t="s">
        <v>2009</v>
      </c>
      <c r="C834" s="225" t="str">
        <f t="shared" si="26"/>
        <v>Transient watery stools of breastfed</v>
      </c>
      <c r="D834" t="str">
        <f t="shared" si="27"/>
        <v>c_123</v>
      </c>
    </row>
    <row r="835" spans="1:4" ht="20">
      <c r="A835" t="s">
        <v>1972</v>
      </c>
      <c r="B835" s="225" t="s">
        <v>2010</v>
      </c>
      <c r="C835" s="225" t="str">
        <f t="shared" si="26"/>
        <v>Umbilical granuloma</v>
      </c>
      <c r="D835" t="str">
        <f t="shared" si="27"/>
        <v>c_118</v>
      </c>
    </row>
    <row r="836" spans="1:4" ht="20">
      <c r="A836" t="s">
        <v>1972</v>
      </c>
      <c r="B836" s="225" t="s">
        <v>2011</v>
      </c>
      <c r="C836" s="225" t="str">
        <f t="shared" si="26"/>
        <v>Umbilical hernia</v>
      </c>
      <c r="D836" t="str">
        <f t="shared" si="27"/>
        <v>c_100</v>
      </c>
    </row>
    <row r="837" spans="1:4" ht="20">
      <c r="A837" t="s">
        <v>1972</v>
      </c>
      <c r="B837" s="225" t="s">
        <v>2012</v>
      </c>
      <c r="C837" s="225" t="str">
        <f t="shared" si="26"/>
        <v>Vitamin K deficiency bleeding</v>
      </c>
      <c r="D837" t="str">
        <f t="shared" si="27"/>
        <v>c_116</v>
      </c>
    </row>
    <row r="838" spans="1:4">
      <c r="C838" s="71"/>
    </row>
    <row r="839" spans="1:4">
      <c r="C839" s="225"/>
    </row>
    <row r="840" spans="1:4">
      <c r="C840" s="225"/>
    </row>
    <row r="843" spans="1:4">
      <c r="C843" s="71"/>
    </row>
    <row r="844" spans="1:4">
      <c r="C844" s="225"/>
    </row>
    <row r="845" spans="1:4">
      <c r="C845" s="225"/>
    </row>
    <row r="846" spans="1:4">
      <c r="C846" s="225"/>
    </row>
    <row r="847" spans="1:4">
      <c r="C847" s="225"/>
    </row>
    <row r="848" spans="1:4">
      <c r="C848" s="225"/>
    </row>
    <row r="849" spans="3:3">
      <c r="C849" s="225"/>
    </row>
    <row r="850" spans="3:3">
      <c r="C850" s="225"/>
    </row>
    <row r="851" spans="3:3">
      <c r="C851" s="225"/>
    </row>
    <row r="852" spans="3:3">
      <c r="C852" s="225"/>
    </row>
    <row r="855" spans="3:3">
      <c r="C855" s="71"/>
    </row>
    <row r="856" spans="3:3">
      <c r="C856" s="225"/>
    </row>
    <row r="857" spans="3:3">
      <c r="C857" s="225"/>
    </row>
    <row r="858" spans="3:3">
      <c r="C858" s="225"/>
    </row>
    <row r="859" spans="3:3">
      <c r="C859" s="225"/>
    </row>
    <row r="860" spans="3:3">
      <c r="C860" s="225"/>
    </row>
    <row r="861" spans="3:3">
      <c r="C861" s="225"/>
    </row>
    <row r="862" spans="3:3">
      <c r="C862" s="225"/>
    </row>
    <row r="863" spans="3:3">
      <c r="C863" s="225"/>
    </row>
    <row r="864" spans="3:3">
      <c r="C864" s="225"/>
    </row>
    <row r="865" spans="3:3">
      <c r="C865" s="225"/>
    </row>
    <row r="866" spans="3:3">
      <c r="C866" s="225"/>
    </row>
    <row r="867" spans="3:3">
      <c r="C867" s="225"/>
    </row>
    <row r="868" spans="3:3">
      <c r="C868" s="225"/>
    </row>
    <row r="869" spans="3:3">
      <c r="C869" s="225"/>
    </row>
    <row r="870" spans="3:3">
      <c r="C870" s="225"/>
    </row>
    <row r="871" spans="3:3">
      <c r="C871" s="225"/>
    </row>
    <row r="872" spans="3:3">
      <c r="C872" s="225"/>
    </row>
    <row r="873" spans="3:3">
      <c r="C873" s="225"/>
    </row>
    <row r="874" spans="3:3">
      <c r="C874" s="225"/>
    </row>
    <row r="875" spans="3:3">
      <c r="C875" s="225"/>
    </row>
    <row r="876" spans="3:3">
      <c r="C876" s="225"/>
    </row>
    <row r="877" spans="3:3">
      <c r="C877" s="225"/>
    </row>
    <row r="878" spans="3:3">
      <c r="C878" s="225"/>
    </row>
    <row r="881" spans="3:3">
      <c r="C881" s="71"/>
    </row>
    <row r="882" spans="3:3">
      <c r="C882" s="225"/>
    </row>
    <row r="883" spans="3:3">
      <c r="C883" s="225"/>
    </row>
    <row r="884" spans="3:3">
      <c r="C884" s="225"/>
    </row>
    <row r="885" spans="3:3">
      <c r="C885" s="225"/>
    </row>
    <row r="886" spans="3:3">
      <c r="C886" s="225"/>
    </row>
    <row r="887" spans="3:3">
      <c r="C887" s="225"/>
    </row>
    <row r="888" spans="3:3">
      <c r="C888" s="225"/>
    </row>
    <row r="889" spans="3:3">
      <c r="C889" s="225"/>
    </row>
    <row r="890" spans="3:3">
      <c r="C890" s="225"/>
    </row>
    <row r="891" spans="3:3">
      <c r="C891" s="225"/>
    </row>
    <row r="892" spans="3:3">
      <c r="C892" s="225"/>
    </row>
    <row r="893" spans="3:3">
      <c r="C893" s="225"/>
    </row>
    <row r="894" spans="3:3">
      <c r="C894" s="225"/>
    </row>
    <row r="895" spans="3:3">
      <c r="C895" s="225"/>
    </row>
    <row r="896" spans="3:3">
      <c r="C896" s="225"/>
    </row>
    <row r="897" spans="3:3">
      <c r="C897" s="225"/>
    </row>
    <row r="898" spans="3:3">
      <c r="C898" s="225"/>
    </row>
    <row r="899" spans="3:3">
      <c r="C899" s="225"/>
    </row>
    <row r="900" spans="3:3">
      <c r="C900" s="225"/>
    </row>
    <row r="901" spans="3:3">
      <c r="C901" s="225"/>
    </row>
    <row r="902" spans="3:3">
      <c r="C902" s="225"/>
    </row>
    <row r="903" spans="3:3">
      <c r="C903" s="225"/>
    </row>
    <row r="904" spans="3:3">
      <c r="C904" s="225"/>
    </row>
    <row r="905" spans="3:3">
      <c r="C905" s="225"/>
    </row>
    <row r="906" spans="3:3">
      <c r="C906" s="225"/>
    </row>
    <row r="907" spans="3:3">
      <c r="C907" s="225"/>
    </row>
    <row r="908" spans="3:3">
      <c r="C908" s="225"/>
    </row>
    <row r="909" spans="3:3">
      <c r="C909" s="225"/>
    </row>
    <row r="910" spans="3:3">
      <c r="C910" s="225"/>
    </row>
    <row r="911" spans="3:3">
      <c r="C911" s="225"/>
    </row>
    <row r="912" spans="3:3">
      <c r="C912" s="225"/>
    </row>
    <row r="913" spans="3:3">
      <c r="C913" s="225"/>
    </row>
    <row r="914" spans="3:3">
      <c r="C914" s="225"/>
    </row>
    <row r="915" spans="3:3">
      <c r="C915" s="225"/>
    </row>
    <row r="916" spans="3:3">
      <c r="C916" s="225"/>
    </row>
    <row r="917" spans="3:3">
      <c r="C917" s="225"/>
    </row>
    <row r="918" spans="3:3">
      <c r="C918" s="225"/>
    </row>
    <row r="919" spans="3:3">
      <c r="C919" s="225"/>
    </row>
    <row r="920" spans="3:3">
      <c r="C920" s="225"/>
    </row>
    <row r="921" spans="3:3">
      <c r="C921" s="225"/>
    </row>
    <row r="924" spans="3:3">
      <c r="C924" s="71"/>
    </row>
    <row r="925" spans="3:3">
      <c r="C925" s="225"/>
    </row>
    <row r="926" spans="3:3">
      <c r="C926" s="225"/>
    </row>
    <row r="927" spans="3:3">
      <c r="C927" s="225"/>
    </row>
    <row r="928" spans="3:3">
      <c r="C928" s="225"/>
    </row>
    <row r="929" spans="3:3">
      <c r="C929" s="225"/>
    </row>
    <row r="930" spans="3:3">
      <c r="C930" s="225"/>
    </row>
    <row r="931" spans="3:3">
      <c r="C931" s="225"/>
    </row>
    <row r="932" spans="3:3">
      <c r="C932" s="225"/>
    </row>
    <row r="933" spans="3:3">
      <c r="C933" s="225"/>
    </row>
    <row r="934" spans="3:3">
      <c r="C934" s="225"/>
    </row>
    <row r="935" spans="3:3">
      <c r="C935" s="225"/>
    </row>
    <row r="936" spans="3:3">
      <c r="C936" s="225"/>
    </row>
    <row r="937" spans="3:3">
      <c r="C937" s="225"/>
    </row>
    <row r="938" spans="3:3">
      <c r="C938" s="225"/>
    </row>
    <row r="939" spans="3:3">
      <c r="C939" s="225"/>
    </row>
    <row r="940" spans="3:3">
      <c r="C940" s="225"/>
    </row>
    <row r="941" spans="3:3">
      <c r="C941" s="225"/>
    </row>
    <row r="942" spans="3:3">
      <c r="C942" s="225"/>
    </row>
    <row r="943" spans="3:3">
      <c r="C943" s="225"/>
    </row>
    <row r="946" spans="3:3">
      <c r="C946" s="71"/>
    </row>
    <row r="947" spans="3:3">
      <c r="C947" s="225"/>
    </row>
    <row r="948" spans="3:3">
      <c r="C948" s="225"/>
    </row>
    <row r="949" spans="3:3">
      <c r="C949" s="225"/>
    </row>
    <row r="950" spans="3:3">
      <c r="C950" s="225"/>
    </row>
    <row r="951" spans="3:3">
      <c r="C951" s="225"/>
    </row>
    <row r="952" spans="3:3">
      <c r="C952" s="225"/>
    </row>
    <row r="953" spans="3:3">
      <c r="C953" s="225"/>
    </row>
    <row r="954" spans="3:3">
      <c r="C954" s="225"/>
    </row>
    <row r="955" spans="3:3">
      <c r="C955" s="225"/>
    </row>
    <row r="956" spans="3:3">
      <c r="C956" s="225"/>
    </row>
    <row r="957" spans="3:3">
      <c r="C957" s="225"/>
    </row>
    <row r="958" spans="3:3">
      <c r="C958" s="225"/>
    </row>
    <row r="959" spans="3:3">
      <c r="C959" s="225"/>
    </row>
    <row r="960" spans="3:3">
      <c r="C960" s="225"/>
    </row>
    <row r="961" spans="3:3">
      <c r="C961" s="225"/>
    </row>
    <row r="962" spans="3:3">
      <c r="C962" s="225"/>
    </row>
    <row r="963" spans="3:3">
      <c r="C963" s="225"/>
    </row>
    <row r="964" spans="3:3">
      <c r="C964" s="225"/>
    </row>
    <row r="965" spans="3:3">
      <c r="C965" s="225"/>
    </row>
    <row r="968" spans="3:3">
      <c r="C968" s="71"/>
    </row>
    <row r="969" spans="3:3">
      <c r="C969" s="225"/>
    </row>
    <row r="970" spans="3:3">
      <c r="C970" s="225"/>
    </row>
    <row r="971" spans="3:3">
      <c r="C971" s="225"/>
    </row>
    <row r="972" spans="3:3">
      <c r="C972" s="225"/>
    </row>
    <row r="973" spans="3:3">
      <c r="C973" s="225"/>
    </row>
    <row r="974" spans="3:3">
      <c r="C974" s="225"/>
    </row>
    <row r="975" spans="3:3">
      <c r="C975" s="225"/>
    </row>
    <row r="976" spans="3:3">
      <c r="C976" s="225"/>
    </row>
    <row r="977" spans="3:3">
      <c r="C977" s="225"/>
    </row>
    <row r="978" spans="3:3">
      <c r="C978" s="225"/>
    </row>
    <row r="979" spans="3:3">
      <c r="C979" s="225"/>
    </row>
    <row r="980" spans="3:3">
      <c r="C980" s="225"/>
    </row>
    <row r="981" spans="3:3">
      <c r="C981" s="225"/>
    </row>
    <row r="982" spans="3:3">
      <c r="C982" s="225"/>
    </row>
    <row r="983" spans="3:3">
      <c r="C983" s="225"/>
    </row>
    <row r="984" spans="3:3">
      <c r="C984" s="225"/>
    </row>
    <row r="985" spans="3:3">
      <c r="C985" s="225"/>
    </row>
    <row r="986" spans="3:3">
      <c r="C986" s="225"/>
    </row>
    <row r="987" spans="3:3">
      <c r="C987" s="225"/>
    </row>
    <row r="988" spans="3:3">
      <c r="C988" s="225"/>
    </row>
    <row r="989" spans="3:3">
      <c r="C989" s="225"/>
    </row>
    <row r="990" spans="3:3">
      <c r="C990" s="225"/>
    </row>
    <row r="991" spans="3:3">
      <c r="C991" s="225"/>
    </row>
    <row r="992" spans="3:3">
      <c r="C992" s="225"/>
    </row>
    <row r="993" spans="3:3">
      <c r="C993" s="225"/>
    </row>
    <row r="994" spans="3:3">
      <c r="C994" s="225"/>
    </row>
    <row r="995" spans="3:3">
      <c r="C995" s="225"/>
    </row>
    <row r="996" spans="3:3">
      <c r="C996" s="225"/>
    </row>
    <row r="997" spans="3:3">
      <c r="C997" s="225"/>
    </row>
    <row r="998" spans="3:3">
      <c r="C998" s="225"/>
    </row>
    <row r="999" spans="3:3">
      <c r="C999" s="225"/>
    </row>
    <row r="1000" spans="3:3">
      <c r="C1000" s="225"/>
    </row>
    <row r="1001" spans="3:3">
      <c r="C1001" s="225"/>
    </row>
    <row r="1002" spans="3:3">
      <c r="C1002" s="225"/>
    </row>
    <row r="1003" spans="3:3">
      <c r="C1003" s="225"/>
    </row>
    <row r="1004" spans="3:3">
      <c r="C1004" s="225"/>
    </row>
    <row r="1005" spans="3:3">
      <c r="C1005" s="225"/>
    </row>
    <row r="1006" spans="3:3">
      <c r="C1006" s="225"/>
    </row>
    <row r="1007" spans="3:3">
      <c r="C1007" s="225"/>
    </row>
    <row r="1008" spans="3:3">
      <c r="C1008" s="225"/>
    </row>
    <row r="1009" spans="3:3">
      <c r="C1009" s="225"/>
    </row>
    <row r="1010" spans="3:3">
      <c r="C1010" s="225"/>
    </row>
    <row r="1011" spans="3:3">
      <c r="C1011" s="225"/>
    </row>
    <row r="1012" spans="3:3">
      <c r="C1012" s="225"/>
    </row>
    <row r="1013" spans="3:3">
      <c r="C1013" s="225"/>
    </row>
    <row r="1014" spans="3:3">
      <c r="C1014" s="225"/>
    </row>
    <row r="1015" spans="3:3">
      <c r="C1015" s="225"/>
    </row>
    <row r="1016" spans="3:3">
      <c r="C1016" s="225"/>
    </row>
    <row r="1017" spans="3:3">
      <c r="C1017" s="225"/>
    </row>
    <row r="1018" spans="3:3">
      <c r="C1018" s="225"/>
    </row>
    <row r="1019" spans="3:3">
      <c r="C1019" s="225"/>
    </row>
    <row r="1020" spans="3:3">
      <c r="C1020" s="225"/>
    </row>
    <row r="1021" spans="3:3">
      <c r="C1021" s="225"/>
    </row>
    <row r="1022" spans="3:3">
      <c r="C1022" s="225"/>
    </row>
    <row r="1023" spans="3:3">
      <c r="C1023" s="225"/>
    </row>
    <row r="1024" spans="3:3">
      <c r="C1024" s="225"/>
    </row>
    <row r="1025" spans="3:3">
      <c r="C1025" s="225"/>
    </row>
    <row r="1026" spans="3:3">
      <c r="C1026" s="225"/>
    </row>
    <row r="1027" spans="3:3">
      <c r="C1027" s="225"/>
    </row>
    <row r="1028" spans="3:3">
      <c r="C1028" s="225"/>
    </row>
    <row r="1029" spans="3:3">
      <c r="C1029" s="225"/>
    </row>
    <row r="1030" spans="3:3">
      <c r="C1030" s="225"/>
    </row>
    <row r="1031" spans="3:3">
      <c r="C1031" s="225"/>
    </row>
    <row r="1032" spans="3:3">
      <c r="C1032" s="225"/>
    </row>
    <row r="1033" spans="3:3">
      <c r="C1033" s="225"/>
    </row>
    <row r="1034" spans="3:3">
      <c r="C1034" s="225"/>
    </row>
    <row r="1035" spans="3:3">
      <c r="C1035" s="225"/>
    </row>
    <row r="1036" spans="3:3">
      <c r="C1036" s="225"/>
    </row>
    <row r="1037" spans="3:3">
      <c r="C1037" s="225"/>
    </row>
    <row r="1038" spans="3:3">
      <c r="C1038" s="225"/>
    </row>
    <row r="1039" spans="3:3">
      <c r="C1039" s="225"/>
    </row>
    <row r="1040" spans="3:3">
      <c r="C1040" s="225"/>
    </row>
    <row r="1041" spans="3:3">
      <c r="C1041" s="225"/>
    </row>
    <row r="1042" spans="3:3">
      <c r="C1042" s="225"/>
    </row>
    <row r="1043" spans="3:3">
      <c r="C1043" s="225"/>
    </row>
    <row r="1044" spans="3:3">
      <c r="C1044" s="225"/>
    </row>
    <row r="1045" spans="3:3">
      <c r="C1045" s="225"/>
    </row>
    <row r="1046" spans="3:3">
      <c r="C1046" s="225"/>
    </row>
    <row r="1047" spans="3:3">
      <c r="C1047" s="225"/>
    </row>
    <row r="1048" spans="3:3">
      <c r="C1048" s="225"/>
    </row>
    <row r="1049" spans="3:3">
      <c r="C1049" s="225"/>
    </row>
    <row r="1050" spans="3:3">
      <c r="C1050" s="225"/>
    </row>
    <row r="1051" spans="3:3">
      <c r="C1051" s="225"/>
    </row>
    <row r="1052" spans="3:3">
      <c r="C1052" s="225"/>
    </row>
    <row r="1053" spans="3:3">
      <c r="C1053" s="225"/>
    </row>
    <row r="1054" spans="3:3">
      <c r="C1054" s="225"/>
    </row>
    <row r="1055" spans="3:3">
      <c r="C1055" s="225"/>
    </row>
    <row r="1058" spans="3:3">
      <c r="C1058" s="71"/>
    </row>
    <row r="1059" spans="3:3">
      <c r="C1059" s="225"/>
    </row>
    <row r="1062" spans="3:3">
      <c r="C1062" s="71"/>
    </row>
    <row r="1063" spans="3:3">
      <c r="C1063" s="225"/>
    </row>
    <row r="1064" spans="3:3">
      <c r="C1064" s="225"/>
    </row>
    <row r="1065" spans="3:3">
      <c r="C1065" s="225"/>
    </row>
    <row r="1066" spans="3:3">
      <c r="C1066" s="225"/>
    </row>
    <row r="1067" spans="3:3">
      <c r="C1067" s="225"/>
    </row>
    <row r="1068" spans="3:3">
      <c r="C1068" s="225"/>
    </row>
    <row r="1069" spans="3:3">
      <c r="C1069" s="225"/>
    </row>
    <row r="1070" spans="3:3">
      <c r="C1070" s="225"/>
    </row>
    <row r="1071" spans="3:3">
      <c r="C1071" s="225"/>
    </row>
    <row r="1072" spans="3:3">
      <c r="C1072" s="225"/>
    </row>
    <row r="1073" spans="3:3">
      <c r="C1073" s="225"/>
    </row>
    <row r="1074" spans="3:3">
      <c r="C1074" s="225"/>
    </row>
    <row r="1075" spans="3:3">
      <c r="C1075" s="225"/>
    </row>
    <row r="1076" spans="3:3">
      <c r="C1076" s="225"/>
    </row>
    <row r="1077" spans="3:3">
      <c r="C1077" s="225"/>
    </row>
    <row r="1078" spans="3:3">
      <c r="C1078" s="225"/>
    </row>
    <row r="1079" spans="3:3">
      <c r="C1079" s="225"/>
    </row>
    <row r="1080" spans="3:3">
      <c r="C1080" s="225"/>
    </row>
    <row r="1081" spans="3:3">
      <c r="C1081" s="225"/>
    </row>
    <row r="1082" spans="3:3">
      <c r="C1082" s="225"/>
    </row>
    <row r="1083" spans="3:3">
      <c r="C1083" s="225"/>
    </row>
    <row r="1084" spans="3:3">
      <c r="C1084" s="225"/>
    </row>
    <row r="1087" spans="3:3">
      <c r="C1087" s="71"/>
    </row>
    <row r="1088" spans="3:3">
      <c r="C1088" s="225"/>
    </row>
    <row r="1089" spans="3:3">
      <c r="C1089" s="225"/>
    </row>
    <row r="1090" spans="3:3">
      <c r="C1090" s="225"/>
    </row>
    <row r="1091" spans="3:3">
      <c r="C1091" s="225"/>
    </row>
    <row r="1092" spans="3:3">
      <c r="C1092" s="225"/>
    </row>
    <row r="1093" spans="3:3">
      <c r="C1093" s="225"/>
    </row>
    <row r="1094" spans="3:3">
      <c r="C1094" s="225"/>
    </row>
    <row r="1095" spans="3:3">
      <c r="C1095" s="225"/>
    </row>
    <row r="1096" spans="3:3">
      <c r="C1096" s="225"/>
    </row>
    <row r="1097" spans="3:3">
      <c r="C1097" s="225"/>
    </row>
    <row r="1098" spans="3:3">
      <c r="C1098" s="225"/>
    </row>
    <row r="1099" spans="3:3">
      <c r="C1099" s="225"/>
    </row>
    <row r="1100" spans="3:3">
      <c r="C1100" s="225"/>
    </row>
    <row r="1101" spans="3:3">
      <c r="C1101" s="225"/>
    </row>
    <row r="1102" spans="3:3">
      <c r="C1102" s="225"/>
    </row>
    <row r="1103" spans="3:3">
      <c r="C1103" s="225"/>
    </row>
    <row r="1104" spans="3:3">
      <c r="C1104" s="225"/>
    </row>
    <row r="1105" spans="3:3">
      <c r="C1105" s="225"/>
    </row>
    <row r="1106" spans="3:3">
      <c r="C1106" s="225"/>
    </row>
    <row r="1107" spans="3:3">
      <c r="C1107" s="225"/>
    </row>
    <row r="1108" spans="3:3">
      <c r="C1108" s="225"/>
    </row>
    <row r="1109" spans="3:3">
      <c r="C1109" s="225"/>
    </row>
    <row r="1110" spans="3:3">
      <c r="C1110" s="225"/>
    </row>
    <row r="1111" spans="3:3">
      <c r="C1111" s="225"/>
    </row>
    <row r="1112" spans="3:3">
      <c r="C1112" s="225"/>
    </row>
    <row r="1113" spans="3:3">
      <c r="C1113" s="225"/>
    </row>
    <row r="1114" spans="3:3">
      <c r="C1114" s="225"/>
    </row>
    <row r="1115" spans="3:3">
      <c r="C1115" s="225"/>
    </row>
    <row r="1116" spans="3:3">
      <c r="C1116" s="225"/>
    </row>
    <row r="1117" spans="3:3">
      <c r="C1117" s="225"/>
    </row>
    <row r="1118" spans="3:3">
      <c r="C1118" s="225"/>
    </row>
    <row r="1119" spans="3:3">
      <c r="C1119" s="225"/>
    </row>
    <row r="1120" spans="3:3">
      <c r="C1120" s="225"/>
    </row>
    <row r="1121" spans="3:3">
      <c r="C1121" s="225"/>
    </row>
    <row r="1122" spans="3:3">
      <c r="C1122" s="225"/>
    </row>
    <row r="1123" spans="3:3">
      <c r="C1123" s="225"/>
    </row>
    <row r="1124" spans="3:3">
      <c r="C1124" s="225"/>
    </row>
    <row r="1125" spans="3:3">
      <c r="C1125" s="225"/>
    </row>
    <row r="1126" spans="3:3">
      <c r="C1126" s="225"/>
    </row>
    <row r="1127" spans="3:3">
      <c r="C1127" s="225"/>
    </row>
    <row r="1128" spans="3:3">
      <c r="C1128" s="225"/>
    </row>
    <row r="1129" spans="3:3">
      <c r="C1129" s="225"/>
    </row>
    <row r="1130" spans="3:3">
      <c r="C1130" s="225"/>
    </row>
    <row r="1131" spans="3:3">
      <c r="C1131" s="225"/>
    </row>
    <row r="1132" spans="3:3">
      <c r="C1132" s="225"/>
    </row>
    <row r="1133" spans="3:3">
      <c r="C1133" s="225"/>
    </row>
    <row r="1134" spans="3:3">
      <c r="C1134" s="225"/>
    </row>
    <row r="1135" spans="3:3">
      <c r="C1135" s="225"/>
    </row>
    <row r="1136" spans="3:3">
      <c r="C1136" s="225"/>
    </row>
    <row r="1137" spans="3:3">
      <c r="C1137" s="225"/>
    </row>
    <row r="1138" spans="3:3">
      <c r="C1138" s="225"/>
    </row>
    <row r="1139" spans="3:3">
      <c r="C1139" s="225"/>
    </row>
    <row r="1140" spans="3:3">
      <c r="C1140" s="225"/>
    </row>
    <row r="1141" spans="3:3">
      <c r="C1141" s="225"/>
    </row>
    <row r="1142" spans="3:3">
      <c r="C1142" s="225"/>
    </row>
    <row r="1143" spans="3:3">
      <c r="C1143" s="225"/>
    </row>
    <row r="1144" spans="3:3">
      <c r="C1144" s="225"/>
    </row>
    <row r="1145" spans="3:3">
      <c r="C1145" s="225"/>
    </row>
    <row r="1146" spans="3:3">
      <c r="C1146" s="225"/>
    </row>
    <row r="1147" spans="3:3">
      <c r="C1147" s="225"/>
    </row>
    <row r="1148" spans="3:3">
      <c r="C1148" s="225"/>
    </row>
    <row r="1149" spans="3:3">
      <c r="C1149" s="225"/>
    </row>
    <row r="1152" spans="3:3">
      <c r="C1152" s="71"/>
    </row>
    <row r="1153" spans="3:3">
      <c r="C1153" s="225"/>
    </row>
    <row r="1154" spans="3:3">
      <c r="C1154" s="225"/>
    </row>
    <row r="1155" spans="3:3">
      <c r="C1155" s="225"/>
    </row>
    <row r="1156" spans="3:3">
      <c r="C1156" s="225"/>
    </row>
    <row r="1157" spans="3:3">
      <c r="C1157" s="225"/>
    </row>
    <row r="1158" spans="3:3">
      <c r="C1158" s="225"/>
    </row>
    <row r="1159" spans="3:3">
      <c r="C1159" s="225"/>
    </row>
    <row r="1160" spans="3:3">
      <c r="C1160" s="225"/>
    </row>
    <row r="1161" spans="3:3">
      <c r="C1161" s="225"/>
    </row>
    <row r="1162" spans="3:3">
      <c r="C1162" s="225"/>
    </row>
    <row r="1163" spans="3:3">
      <c r="C1163" s="225"/>
    </row>
    <row r="1164" spans="3:3">
      <c r="C1164" s="225"/>
    </row>
    <row r="1165" spans="3:3">
      <c r="C1165" s="225"/>
    </row>
    <row r="1166" spans="3:3">
      <c r="C1166" s="225"/>
    </row>
    <row r="1167" spans="3:3">
      <c r="C1167" s="225"/>
    </row>
    <row r="1168" spans="3:3">
      <c r="C1168" s="225"/>
    </row>
    <row r="1169" spans="3:3">
      <c r="C1169" s="225"/>
    </row>
    <row r="1170" spans="3:3">
      <c r="C1170" s="225"/>
    </row>
    <row r="1171" spans="3:3">
      <c r="C1171" s="225"/>
    </row>
    <row r="1172" spans="3:3">
      <c r="C1172" s="225"/>
    </row>
    <row r="1173" spans="3:3">
      <c r="C1173" s="225"/>
    </row>
    <row r="1174" spans="3:3">
      <c r="C1174" s="225"/>
    </row>
    <row r="1175" spans="3:3">
      <c r="C1175" s="225"/>
    </row>
    <row r="1176" spans="3:3">
      <c r="C1176" s="225"/>
    </row>
    <row r="1177" spans="3:3">
      <c r="C1177" s="225"/>
    </row>
    <row r="1178" spans="3:3">
      <c r="C1178" s="225"/>
    </row>
    <row r="1179" spans="3:3">
      <c r="C1179" s="225"/>
    </row>
    <row r="1180" spans="3:3">
      <c r="C1180" s="225"/>
    </row>
    <row r="1181" spans="3:3">
      <c r="C1181" s="225"/>
    </row>
    <row r="1182" spans="3:3">
      <c r="C1182" s="225"/>
    </row>
    <row r="1183" spans="3:3">
      <c r="C1183" s="225"/>
    </row>
    <row r="1184" spans="3:3">
      <c r="C1184" s="225"/>
    </row>
    <row r="1185" spans="3:3">
      <c r="C1185" s="225"/>
    </row>
    <row r="1186" spans="3:3">
      <c r="C1186" s="225"/>
    </row>
    <row r="1187" spans="3:3">
      <c r="C1187" s="225"/>
    </row>
    <row r="1188" spans="3:3">
      <c r="C1188" s="225"/>
    </row>
    <row r="1189" spans="3:3">
      <c r="C1189" s="225"/>
    </row>
    <row r="1190" spans="3:3">
      <c r="C1190" s="225"/>
    </row>
    <row r="1191" spans="3:3">
      <c r="C1191" s="225"/>
    </row>
    <row r="1192" spans="3:3">
      <c r="C1192" s="225"/>
    </row>
    <row r="1193" spans="3:3">
      <c r="C1193" s="225"/>
    </row>
    <row r="1194" spans="3:3">
      <c r="C1194" s="225"/>
    </row>
    <row r="1195" spans="3:3">
      <c r="C1195" s="225"/>
    </row>
    <row r="1196" spans="3:3">
      <c r="C1196" s="225"/>
    </row>
    <row r="1197" spans="3:3">
      <c r="C1197" s="225"/>
    </row>
    <row r="1198" spans="3:3">
      <c r="C1198" s="225"/>
    </row>
    <row r="1199" spans="3:3">
      <c r="C1199" s="225"/>
    </row>
    <row r="1200" spans="3:3">
      <c r="C1200" s="225"/>
    </row>
    <row r="1201" spans="3:3">
      <c r="C1201" s="225"/>
    </row>
    <row r="1202" spans="3:3">
      <c r="C1202" s="225"/>
    </row>
    <row r="1203" spans="3:3">
      <c r="C1203" s="225"/>
    </row>
    <row r="1204" spans="3:3">
      <c r="C1204" s="225"/>
    </row>
    <row r="1207" spans="3:3">
      <c r="C1207" s="71"/>
    </row>
    <row r="1208" spans="3:3">
      <c r="C1208" s="225"/>
    </row>
    <row r="1209" spans="3:3">
      <c r="C1209" s="225"/>
    </row>
    <row r="1210" spans="3:3">
      <c r="C1210" s="225"/>
    </row>
    <row r="1211" spans="3:3">
      <c r="C1211" s="225"/>
    </row>
    <row r="1212" spans="3:3">
      <c r="C1212" s="225"/>
    </row>
    <row r="1213" spans="3:3">
      <c r="C1213" s="225"/>
    </row>
    <row r="1214" spans="3:3">
      <c r="C1214" s="225"/>
    </row>
    <row r="1215" spans="3:3">
      <c r="C1215" s="225"/>
    </row>
    <row r="1216" spans="3:3">
      <c r="C1216" s="225"/>
    </row>
    <row r="1217" spans="3:3">
      <c r="C1217" s="225"/>
    </row>
    <row r="1218" spans="3:3">
      <c r="C1218" s="225"/>
    </row>
    <row r="1221" spans="3:3">
      <c r="C1221" s="71"/>
    </row>
    <row r="1222" spans="3:3">
      <c r="C1222" s="225"/>
    </row>
    <row r="1223" spans="3:3">
      <c r="C1223" s="225"/>
    </row>
    <row r="1224" spans="3:3">
      <c r="C1224" s="225"/>
    </row>
    <row r="1225" spans="3:3">
      <c r="C1225" s="225"/>
    </row>
    <row r="1226" spans="3:3">
      <c r="C1226" s="225"/>
    </row>
    <row r="1227" spans="3:3">
      <c r="C1227" s="225"/>
    </row>
    <row r="1228" spans="3:3">
      <c r="C1228" s="225"/>
    </row>
    <row r="1229" spans="3:3">
      <c r="C1229" s="225"/>
    </row>
    <row r="1230" spans="3:3">
      <c r="C1230" s="225"/>
    </row>
    <row r="1231" spans="3:3">
      <c r="C1231" s="225"/>
    </row>
    <row r="1232" spans="3:3">
      <c r="C1232" s="225"/>
    </row>
    <row r="1233" spans="3:3">
      <c r="C1233" s="225"/>
    </row>
    <row r="1234" spans="3:3">
      <c r="C1234" s="225"/>
    </row>
    <row r="1235" spans="3:3">
      <c r="C1235" s="225"/>
    </row>
    <row r="1236" spans="3:3">
      <c r="C1236" s="225"/>
    </row>
    <row r="1237" spans="3:3">
      <c r="C1237" s="225"/>
    </row>
    <row r="1238" spans="3:3">
      <c r="C1238" s="225"/>
    </row>
    <row r="1239" spans="3:3">
      <c r="C1239" s="225"/>
    </row>
    <row r="1240" spans="3:3">
      <c r="C1240" s="225"/>
    </row>
    <row r="1241" spans="3:3">
      <c r="C1241" s="225"/>
    </row>
    <row r="1244" spans="3:3">
      <c r="C1244" s="71"/>
    </row>
    <row r="1245" spans="3:3">
      <c r="C1245" s="225"/>
    </row>
    <row r="1246" spans="3:3">
      <c r="C1246" s="225"/>
    </row>
    <row r="1247" spans="3:3">
      <c r="C1247" s="225"/>
    </row>
    <row r="1248" spans="3:3">
      <c r="C1248" s="225"/>
    </row>
    <row r="1249" spans="3:3">
      <c r="C1249" s="225"/>
    </row>
    <row r="1250" spans="3:3">
      <c r="C1250" s="225"/>
    </row>
    <row r="1251" spans="3:3">
      <c r="C1251" s="225"/>
    </row>
    <row r="1252" spans="3:3">
      <c r="C1252" s="225"/>
    </row>
    <row r="1253" spans="3:3">
      <c r="C1253" s="225"/>
    </row>
    <row r="1254" spans="3:3">
      <c r="C1254" s="225"/>
    </row>
    <row r="1255" spans="3:3">
      <c r="C1255" s="225"/>
    </row>
    <row r="1258" spans="3:3">
      <c r="C1258" s="71"/>
    </row>
    <row r="1259" spans="3:3">
      <c r="C1259" s="225"/>
    </row>
    <row r="1262" spans="3:3">
      <c r="C1262" s="71"/>
    </row>
    <row r="1263" spans="3:3">
      <c r="C1263" s="225"/>
    </row>
    <row r="1264" spans="3:3">
      <c r="C1264" s="225"/>
    </row>
  </sheetData>
  <autoFilter ref="A1:F837" xr:uid="{6781BB68-5F49-409E-93DF-51473C41DC41}"/>
  <dataValidations count="3">
    <dataValidation type="list" allowBlank="1" showInputMessage="1" showErrorMessage="1" sqref="E1:E1048576" xr:uid="{AE70EB55-67BB-4FDD-AD68-0E2E912983DE}">
      <formula1>Outcome_Desc</formula1>
    </dataValidation>
    <dataValidation type="list" allowBlank="1" showInputMessage="1" showErrorMessage="1" sqref="F2" xr:uid="{D4A418D3-66B5-470B-B9F0-489A3ACC6735}">
      <formula1>Outcome_ID</formula1>
    </dataValidation>
    <dataValidation type="custom" allowBlank="1" showInputMessage="1" showErrorMessage="1" sqref="F1 F3:F6 F68:F72 F74 F76:F93 F95:F107 F215:F216 F142 F129:F140 F147:F188 F109:F127 F218:F230 F232:F275 F277:F282 F286:F349 F190:F213 F351:F544 F546:F800 F802:F1048576" xr:uid="{166306F6-829F-4336-9495-9CA7FB857B88}">
      <formula1>Outcome_ID</formula1>
    </dataValidation>
  </dataValidations>
  <pageMargins left="0.7" right="0.7" top="0.75" bottom="0.75" header="0.3" footer="0.3"/>
  <pageSetup paperSize="9" orientation="portrait" r:id="rId1"/>
  <headerFooter>
    <oddFooter>&amp;C&amp;1#&amp;"Calibri"&amp;10&amp;KFF0000OFFICIAL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41DE0-A15F-4252-A6C1-63A83015AF68}">
  <dimension ref="A1:P471"/>
  <sheetViews>
    <sheetView zoomScale="115" zoomScaleNormal="115" workbookViewId="0">
      <selection activeCell="B1" sqref="B1:B1048576"/>
    </sheetView>
  </sheetViews>
  <sheetFormatPr defaultRowHeight="15.5"/>
  <cols>
    <col min="1" max="1" width="38" customWidth="1" collapsed="1"/>
    <col min="2" max="2" width="36.26953125" style="73" customWidth="1" collapsed="1"/>
    <col min="3" max="3" width="36.81640625" hidden="1" customWidth="1" collapsed="1"/>
    <col min="4" max="5" width="31.1796875" customWidth="1" collapsed="1"/>
    <col min="6" max="6" width="21.453125" customWidth="1" collapsed="1"/>
    <col min="7" max="8" width="12.7265625" hidden="1" customWidth="1" collapsed="1"/>
    <col min="9" max="12" width="17.1796875" hidden="1" customWidth="1" collapsed="1"/>
    <col min="14" max="14" width="9.26953125" customWidth="1" collapsed="1"/>
    <col min="16" max="16" width="62.1796875" style="73" customWidth="1" collapsed="1"/>
  </cols>
  <sheetData>
    <row r="1" spans="1:16">
      <c r="A1" s="180" t="s">
        <v>1166</v>
      </c>
      <c r="B1" s="180" t="s">
        <v>2015</v>
      </c>
      <c r="C1" s="180" t="s">
        <v>2016</v>
      </c>
      <c r="D1" s="181" t="s">
        <v>2017</v>
      </c>
      <c r="E1" s="181" t="s">
        <v>2018</v>
      </c>
      <c r="G1" t="s">
        <v>2019</v>
      </c>
      <c r="H1" s="2" t="s">
        <v>2020</v>
      </c>
      <c r="I1" t="s">
        <v>2021</v>
      </c>
      <c r="J1" s="2" t="s">
        <v>2022</v>
      </c>
      <c r="K1" s="2" t="s">
        <v>2023</v>
      </c>
      <c r="L1" s="2" t="s">
        <v>2024</v>
      </c>
      <c r="P1" s="180" t="s">
        <v>2025</v>
      </c>
    </row>
    <row r="2" spans="1:16" ht="31">
      <c r="A2" s="176" t="s">
        <v>2026</v>
      </c>
      <c r="B2" s="176"/>
      <c r="D2" s="2" t="s">
        <v>2027</v>
      </c>
      <c r="E2" s="2"/>
      <c r="M2" s="22"/>
      <c r="N2" s="22"/>
      <c r="P2" s="176" t="s">
        <v>2026</v>
      </c>
    </row>
    <row r="3" spans="1:16" ht="31">
      <c r="B3" s="176"/>
      <c r="D3" s="2" t="s">
        <v>207</v>
      </c>
      <c r="M3" s="89" t="s">
        <v>2028</v>
      </c>
      <c r="N3" s="235" t="s">
        <v>2029</v>
      </c>
      <c r="P3" s="176" t="s">
        <v>2030</v>
      </c>
    </row>
    <row r="4" spans="1:16">
      <c r="B4" s="176"/>
      <c r="D4" t="s">
        <v>207</v>
      </c>
      <c r="M4" s="89" t="s">
        <v>207</v>
      </c>
      <c r="N4" s="89" t="s">
        <v>300</v>
      </c>
      <c r="P4" s="176"/>
    </row>
    <row r="5" spans="1:16">
      <c r="B5" s="176"/>
      <c r="D5" t="s">
        <v>1058</v>
      </c>
      <c r="M5" s="89" t="s">
        <v>1058</v>
      </c>
      <c r="N5" s="89" t="s">
        <v>2031</v>
      </c>
      <c r="P5" s="176" t="s">
        <v>2032</v>
      </c>
    </row>
    <row r="6" spans="1:16">
      <c r="B6" s="176"/>
      <c r="D6" t="s">
        <v>2033</v>
      </c>
      <c r="M6" s="89" t="s">
        <v>2033</v>
      </c>
      <c r="N6" s="22"/>
      <c r="P6" s="176" t="s">
        <v>2034</v>
      </c>
    </row>
    <row r="7" spans="1:16" ht="31">
      <c r="B7" s="176"/>
      <c r="D7" t="s">
        <v>1161</v>
      </c>
      <c r="M7" s="89" t="s">
        <v>1161</v>
      </c>
      <c r="N7" s="22"/>
      <c r="P7" s="176" t="s">
        <v>2035</v>
      </c>
    </row>
    <row r="8" spans="1:16" ht="31">
      <c r="B8" s="176"/>
      <c r="D8" s="2" t="s">
        <v>2036</v>
      </c>
      <c r="M8" s="22"/>
      <c r="N8" s="22"/>
      <c r="P8" s="176" t="s">
        <v>2037</v>
      </c>
    </row>
    <row r="9" spans="1:16" ht="31">
      <c r="B9" s="176"/>
      <c r="P9" s="176" t="s">
        <v>2038</v>
      </c>
    </row>
    <row r="10" spans="1:16">
      <c r="B10" s="176"/>
      <c r="P10" s="176" t="s">
        <v>2039</v>
      </c>
    </row>
    <row r="11" spans="1:16">
      <c r="B11" s="176"/>
      <c r="P11" s="176" t="s">
        <v>2040</v>
      </c>
    </row>
    <row r="12" spans="1:16">
      <c r="B12" s="176"/>
      <c r="P12" s="176" t="s">
        <v>2041</v>
      </c>
    </row>
    <row r="13" spans="1:16">
      <c r="B13" s="176"/>
      <c r="P13" s="176" t="s">
        <v>2042</v>
      </c>
    </row>
    <row r="14" spans="1:16">
      <c r="B14" s="176"/>
      <c r="P14" s="176" t="s">
        <v>2043</v>
      </c>
    </row>
    <row r="15" spans="1:16">
      <c r="B15" s="176"/>
      <c r="P15" s="176" t="s">
        <v>2044</v>
      </c>
    </row>
    <row r="16" spans="1:16">
      <c r="B16" s="176"/>
      <c r="P16" s="176" t="s">
        <v>2045</v>
      </c>
    </row>
    <row r="17" spans="2:16">
      <c r="B17" s="176"/>
      <c r="P17" s="176" t="s">
        <v>2046</v>
      </c>
    </row>
    <row r="18" spans="2:16">
      <c r="B18" s="176"/>
      <c r="P18" s="176" t="s">
        <v>2047</v>
      </c>
    </row>
    <row r="19" spans="2:16" ht="31">
      <c r="B19" s="176"/>
      <c r="P19" s="176" t="s">
        <v>2048</v>
      </c>
    </row>
    <row r="20" spans="2:16">
      <c r="B20" s="176"/>
      <c r="P20" s="176" t="s">
        <v>2049</v>
      </c>
    </row>
    <row r="21" spans="2:16">
      <c r="B21" s="176"/>
      <c r="P21" s="176" t="s">
        <v>2050</v>
      </c>
    </row>
    <row r="22" spans="2:16">
      <c r="B22" s="176"/>
      <c r="P22" s="176" t="s">
        <v>2051</v>
      </c>
    </row>
    <row r="23" spans="2:16">
      <c r="B23" s="176"/>
      <c r="P23" s="176" t="s">
        <v>2052</v>
      </c>
    </row>
    <row r="24" spans="2:16">
      <c r="B24" s="176"/>
      <c r="C24" s="19"/>
      <c r="P24" s="176" t="s">
        <v>2053</v>
      </c>
    </row>
    <row r="25" spans="2:16">
      <c r="B25" s="176"/>
      <c r="P25" s="176" t="s">
        <v>2054</v>
      </c>
    </row>
    <row r="26" spans="2:16">
      <c r="B26" s="176"/>
      <c r="P26" s="176" t="s">
        <v>2055</v>
      </c>
    </row>
    <row r="27" spans="2:16">
      <c r="B27" s="176"/>
      <c r="P27" s="176" t="s">
        <v>2056</v>
      </c>
    </row>
    <row r="28" spans="2:16" ht="31">
      <c r="B28" s="176"/>
      <c r="P28" s="176" t="s">
        <v>2057</v>
      </c>
    </row>
    <row r="29" spans="2:16" ht="31">
      <c r="B29" s="176"/>
      <c r="P29" s="176" t="s">
        <v>2058</v>
      </c>
    </row>
    <row r="30" spans="2:16">
      <c r="B30" s="176"/>
      <c r="P30" s="176" t="s">
        <v>2059</v>
      </c>
    </row>
    <row r="31" spans="2:16" ht="31">
      <c r="B31" s="176"/>
      <c r="P31" s="176" t="s">
        <v>2060</v>
      </c>
    </row>
    <row r="32" spans="2:16">
      <c r="B32" s="176"/>
      <c r="P32" s="176" t="s">
        <v>2061</v>
      </c>
    </row>
    <row r="33" spans="2:16">
      <c r="B33" s="176"/>
      <c r="P33" s="176" t="s">
        <v>2062</v>
      </c>
    </row>
    <row r="34" spans="2:16">
      <c r="B34" s="176"/>
      <c r="P34" s="176" t="s">
        <v>2063</v>
      </c>
    </row>
    <row r="35" spans="2:16">
      <c r="B35" s="176"/>
      <c r="P35" s="176" t="s">
        <v>2064</v>
      </c>
    </row>
    <row r="36" spans="2:16">
      <c r="B36" s="176"/>
      <c r="P36" s="176" t="s">
        <v>2065</v>
      </c>
    </row>
    <row r="37" spans="2:16">
      <c r="B37" s="176"/>
      <c r="P37" s="176" t="s">
        <v>2066</v>
      </c>
    </row>
    <row r="38" spans="2:16">
      <c r="B38" s="176"/>
      <c r="P38" s="176" t="s">
        <v>2067</v>
      </c>
    </row>
    <row r="39" spans="2:16">
      <c r="B39" s="176"/>
      <c r="P39" s="176" t="s">
        <v>2068</v>
      </c>
    </row>
    <row r="40" spans="2:16">
      <c r="B40" s="176"/>
      <c r="P40" s="176" t="s">
        <v>2069</v>
      </c>
    </row>
    <row r="41" spans="2:16">
      <c r="B41" s="176"/>
      <c r="P41" s="176" t="s">
        <v>2070</v>
      </c>
    </row>
    <row r="42" spans="2:16">
      <c r="B42" s="176"/>
      <c r="P42" s="176" t="s">
        <v>2071</v>
      </c>
    </row>
    <row r="43" spans="2:16">
      <c r="B43" s="176"/>
      <c r="P43" s="176" t="s">
        <v>2072</v>
      </c>
    </row>
    <row r="44" spans="2:16">
      <c r="B44" s="176"/>
      <c r="P44" s="176" t="s">
        <v>2073</v>
      </c>
    </row>
    <row r="45" spans="2:16">
      <c r="B45" s="176"/>
      <c r="P45" s="176" t="s">
        <v>2074</v>
      </c>
    </row>
    <row r="46" spans="2:16">
      <c r="B46" s="176"/>
      <c r="P46" s="176" t="s">
        <v>2075</v>
      </c>
    </row>
    <row r="47" spans="2:16">
      <c r="B47" s="176"/>
      <c r="P47" s="176" t="s">
        <v>2076</v>
      </c>
    </row>
    <row r="48" spans="2:16">
      <c r="B48" s="176"/>
      <c r="P48" s="176" t="s">
        <v>2077</v>
      </c>
    </row>
    <row r="49" spans="2:16">
      <c r="B49" s="176"/>
      <c r="P49" s="176" t="s">
        <v>2078</v>
      </c>
    </row>
    <row r="50" spans="2:16">
      <c r="B50" s="176"/>
      <c r="P50" s="176" t="s">
        <v>2079</v>
      </c>
    </row>
    <row r="51" spans="2:16">
      <c r="B51" s="176"/>
      <c r="P51" s="176" t="s">
        <v>2080</v>
      </c>
    </row>
    <row r="52" spans="2:16" ht="31">
      <c r="B52" s="176"/>
      <c r="P52" s="176" t="s">
        <v>2081</v>
      </c>
    </row>
    <row r="53" spans="2:16">
      <c r="B53" s="176"/>
      <c r="P53" s="176" t="s">
        <v>2082</v>
      </c>
    </row>
    <row r="54" spans="2:16">
      <c r="B54" s="176"/>
      <c r="P54" s="176" t="s">
        <v>2083</v>
      </c>
    </row>
    <row r="55" spans="2:16">
      <c r="B55" s="176"/>
      <c r="P55" s="176" t="s">
        <v>2084</v>
      </c>
    </row>
    <row r="56" spans="2:16" ht="31">
      <c r="B56" s="176"/>
      <c r="P56" s="176" t="s">
        <v>2085</v>
      </c>
    </row>
    <row r="59" spans="2:16">
      <c r="B59" s="177"/>
      <c r="P59" s="177"/>
    </row>
    <row r="60" spans="2:16">
      <c r="B60" s="176"/>
      <c r="P60" s="176" t="s">
        <v>2086</v>
      </c>
    </row>
    <row r="61" spans="2:16" ht="31">
      <c r="B61" s="176"/>
      <c r="P61" s="176" t="s">
        <v>2087</v>
      </c>
    </row>
    <row r="62" spans="2:16">
      <c r="B62" s="176"/>
      <c r="P62" s="176" t="s">
        <v>2088</v>
      </c>
    </row>
    <row r="63" spans="2:16">
      <c r="B63" s="176"/>
      <c r="P63" s="176" t="s">
        <v>2089</v>
      </c>
    </row>
    <row r="64" spans="2:16">
      <c r="B64" s="176"/>
      <c r="P64" s="176" t="s">
        <v>2090</v>
      </c>
    </row>
    <row r="65" spans="2:16">
      <c r="B65" s="176"/>
      <c r="P65" s="176" t="s">
        <v>2091</v>
      </c>
    </row>
    <row r="66" spans="2:16">
      <c r="B66" s="176"/>
      <c r="P66" s="176" t="s">
        <v>2092</v>
      </c>
    </row>
    <row r="67" spans="2:16">
      <c r="B67" s="176"/>
      <c r="P67" s="176" t="s">
        <v>2093</v>
      </c>
    </row>
    <row r="68" spans="2:16">
      <c r="B68" s="176"/>
      <c r="P68" s="176" t="s">
        <v>2094</v>
      </c>
    </row>
    <row r="69" spans="2:16" ht="31">
      <c r="B69" s="176"/>
      <c r="P69" s="176" t="s">
        <v>2095</v>
      </c>
    </row>
    <row r="70" spans="2:16">
      <c r="B70" s="176"/>
      <c r="P70" s="176" t="s">
        <v>2096</v>
      </c>
    </row>
    <row r="71" spans="2:16">
      <c r="B71" s="176"/>
      <c r="P71" s="176" t="s">
        <v>2097</v>
      </c>
    </row>
    <row r="72" spans="2:16" ht="31">
      <c r="B72" s="176"/>
      <c r="P72" s="176" t="s">
        <v>2098</v>
      </c>
    </row>
    <row r="73" spans="2:16">
      <c r="B73" s="176"/>
      <c r="P73" s="176" t="s">
        <v>2099</v>
      </c>
    </row>
    <row r="74" spans="2:16">
      <c r="B74" s="176"/>
      <c r="P74" s="176" t="s">
        <v>2100</v>
      </c>
    </row>
    <row r="75" spans="2:16" ht="31">
      <c r="B75" s="176"/>
      <c r="P75" s="176" t="s">
        <v>2101</v>
      </c>
    </row>
    <row r="78" spans="2:16">
      <c r="B78" s="177"/>
      <c r="P78" s="177"/>
    </row>
    <row r="79" spans="2:16">
      <c r="B79" s="176"/>
      <c r="P79" s="176" t="s">
        <v>2102</v>
      </c>
    </row>
    <row r="80" spans="2:16">
      <c r="B80" s="176"/>
      <c r="P80" s="176" t="s">
        <v>2103</v>
      </c>
    </row>
    <row r="81" spans="2:16">
      <c r="B81" s="176"/>
      <c r="P81" s="176" t="s">
        <v>2104</v>
      </c>
    </row>
    <row r="82" spans="2:16">
      <c r="B82" s="176"/>
      <c r="P82" s="176" t="s">
        <v>2105</v>
      </c>
    </row>
    <row r="83" spans="2:16">
      <c r="B83" s="176"/>
      <c r="P83" s="176" t="s">
        <v>2106</v>
      </c>
    </row>
    <row r="84" spans="2:16">
      <c r="B84" s="176"/>
      <c r="P84" s="176" t="s">
        <v>2107</v>
      </c>
    </row>
    <row r="85" spans="2:16">
      <c r="B85" s="176"/>
      <c r="P85" s="176" t="s">
        <v>2108</v>
      </c>
    </row>
    <row r="86" spans="2:16">
      <c r="B86" s="176"/>
      <c r="P86" s="176" t="s">
        <v>2109</v>
      </c>
    </row>
    <row r="87" spans="2:16">
      <c r="B87" s="176"/>
      <c r="P87" s="176" t="s">
        <v>2110</v>
      </c>
    </row>
    <row r="88" spans="2:16">
      <c r="B88" s="176"/>
      <c r="P88" s="176" t="s">
        <v>2111</v>
      </c>
    </row>
    <row r="89" spans="2:16">
      <c r="B89" s="176"/>
      <c r="P89" s="176" t="s">
        <v>2112</v>
      </c>
    </row>
    <row r="90" spans="2:16">
      <c r="B90" s="176"/>
      <c r="P90" s="176" t="s">
        <v>2113</v>
      </c>
    </row>
    <row r="91" spans="2:16">
      <c r="B91" s="176"/>
      <c r="P91" s="176" t="s">
        <v>2114</v>
      </c>
    </row>
    <row r="92" spans="2:16">
      <c r="B92" s="176"/>
      <c r="P92" s="176" t="s">
        <v>2115</v>
      </c>
    </row>
    <row r="93" spans="2:16" ht="31">
      <c r="B93" s="176"/>
      <c r="P93" s="176" t="s">
        <v>2116</v>
      </c>
    </row>
    <row r="94" spans="2:16">
      <c r="B94" s="176"/>
      <c r="P94" s="176" t="s">
        <v>2117</v>
      </c>
    </row>
    <row r="95" spans="2:16">
      <c r="B95" s="176"/>
      <c r="P95" s="176" t="s">
        <v>2118</v>
      </c>
    </row>
    <row r="96" spans="2:16">
      <c r="B96" s="176"/>
      <c r="P96" s="176" t="s">
        <v>2119</v>
      </c>
    </row>
    <row r="97" spans="2:16">
      <c r="B97" s="176"/>
      <c r="P97" s="176" t="s">
        <v>2120</v>
      </c>
    </row>
    <row r="98" spans="2:16">
      <c r="B98" s="176"/>
      <c r="P98" s="176" t="s">
        <v>2121</v>
      </c>
    </row>
    <row r="99" spans="2:16">
      <c r="B99" s="176"/>
      <c r="P99" s="176" t="s">
        <v>2122</v>
      </c>
    </row>
    <row r="100" spans="2:16">
      <c r="B100" s="176"/>
      <c r="P100" s="176" t="s">
        <v>2123</v>
      </c>
    </row>
    <row r="101" spans="2:16">
      <c r="B101" s="176"/>
      <c r="P101" s="176" t="s">
        <v>2124</v>
      </c>
    </row>
    <row r="102" spans="2:16">
      <c r="B102" s="176"/>
      <c r="P102" s="176" t="s">
        <v>2125</v>
      </c>
    </row>
    <row r="103" spans="2:16">
      <c r="B103" s="176"/>
      <c r="P103" s="176" t="s">
        <v>2126</v>
      </c>
    </row>
    <row r="104" spans="2:16" ht="31">
      <c r="B104" s="176"/>
      <c r="P104" s="176" t="s">
        <v>2127</v>
      </c>
    </row>
    <row r="105" spans="2:16">
      <c r="B105" s="176"/>
      <c r="P105" s="176" t="s">
        <v>2128</v>
      </c>
    </row>
    <row r="106" spans="2:16">
      <c r="B106" s="176"/>
      <c r="P106" s="176" t="s">
        <v>2129</v>
      </c>
    </row>
    <row r="107" spans="2:16">
      <c r="B107" s="176"/>
      <c r="P107" s="176" t="s">
        <v>2130</v>
      </c>
    </row>
    <row r="108" spans="2:16">
      <c r="B108" s="176"/>
      <c r="P108" s="176" t="s">
        <v>2131</v>
      </c>
    </row>
    <row r="109" spans="2:16">
      <c r="B109" s="176"/>
      <c r="P109" s="176" t="s">
        <v>2132</v>
      </c>
    </row>
    <row r="110" spans="2:16">
      <c r="B110" s="176"/>
      <c r="P110" s="176" t="s">
        <v>2133</v>
      </c>
    </row>
    <row r="111" spans="2:16">
      <c r="B111" s="176"/>
      <c r="P111" s="176" t="s">
        <v>2134</v>
      </c>
    </row>
    <row r="112" spans="2:16">
      <c r="B112" s="176"/>
      <c r="P112" s="176" t="s">
        <v>2135</v>
      </c>
    </row>
    <row r="113" spans="2:16">
      <c r="B113" s="176"/>
      <c r="P113" s="176" t="s">
        <v>2136</v>
      </c>
    </row>
    <row r="114" spans="2:16">
      <c r="B114" s="176"/>
      <c r="P114" s="176" t="s">
        <v>2137</v>
      </c>
    </row>
    <row r="115" spans="2:16">
      <c r="B115" s="176"/>
      <c r="P115" s="176" t="s">
        <v>2138</v>
      </c>
    </row>
    <row r="118" spans="2:16">
      <c r="B118" s="177"/>
      <c r="P118" s="177"/>
    </row>
    <row r="119" spans="2:16">
      <c r="B119" s="176"/>
      <c r="P119" s="176" t="s">
        <v>2139</v>
      </c>
    </row>
    <row r="120" spans="2:16">
      <c r="B120" s="176"/>
      <c r="P120" s="176" t="s">
        <v>2140</v>
      </c>
    </row>
    <row r="121" spans="2:16">
      <c r="B121" s="176"/>
      <c r="P121" s="176" t="s">
        <v>2141</v>
      </c>
    </row>
    <row r="122" spans="2:16">
      <c r="B122" s="176"/>
      <c r="P122" s="176" t="s">
        <v>2142</v>
      </c>
    </row>
    <row r="123" spans="2:16">
      <c r="B123" s="176"/>
      <c r="P123" s="176" t="s">
        <v>2143</v>
      </c>
    </row>
    <row r="124" spans="2:16">
      <c r="B124" s="176"/>
      <c r="P124" s="176" t="s">
        <v>2144</v>
      </c>
    </row>
    <row r="125" spans="2:16">
      <c r="B125" s="176"/>
      <c r="P125" s="176" t="s">
        <v>2145</v>
      </c>
    </row>
    <row r="126" spans="2:16">
      <c r="B126" s="176"/>
      <c r="P126" s="176" t="s">
        <v>2146</v>
      </c>
    </row>
    <row r="127" spans="2:16">
      <c r="B127" s="176"/>
      <c r="P127" s="176" t="s">
        <v>2147</v>
      </c>
    </row>
    <row r="128" spans="2:16" ht="31">
      <c r="B128" s="176"/>
      <c r="P128" s="176" t="s">
        <v>2148</v>
      </c>
    </row>
    <row r="129" spans="2:16">
      <c r="B129" s="176"/>
      <c r="P129" s="176" t="s">
        <v>2149</v>
      </c>
    </row>
    <row r="130" spans="2:16">
      <c r="B130" s="176"/>
      <c r="P130" s="176" t="s">
        <v>2150</v>
      </c>
    </row>
    <row r="131" spans="2:16" ht="31">
      <c r="B131" s="176"/>
      <c r="P131" s="176" t="s">
        <v>2151</v>
      </c>
    </row>
    <row r="132" spans="2:16">
      <c r="B132" s="176"/>
      <c r="P132" s="176" t="s">
        <v>2152</v>
      </c>
    </row>
    <row r="133" spans="2:16">
      <c r="B133" s="176"/>
      <c r="P133" s="176" t="s">
        <v>2153</v>
      </c>
    </row>
    <row r="136" spans="2:16">
      <c r="B136" s="177"/>
      <c r="P136" s="177"/>
    </row>
    <row r="137" spans="2:16">
      <c r="B137" s="176"/>
      <c r="P137" s="176" t="s">
        <v>2154</v>
      </c>
    </row>
    <row r="138" spans="2:16">
      <c r="B138" s="176"/>
      <c r="P138" s="176" t="s">
        <v>2155</v>
      </c>
    </row>
    <row r="139" spans="2:16">
      <c r="B139" s="176"/>
      <c r="P139" s="176" t="s">
        <v>2156</v>
      </c>
    </row>
    <row r="140" spans="2:16">
      <c r="B140" s="176"/>
      <c r="P140" s="176" t="s">
        <v>2157</v>
      </c>
    </row>
    <row r="141" spans="2:16">
      <c r="B141" s="176"/>
      <c r="P141" s="176" t="s">
        <v>2158</v>
      </c>
    </row>
    <row r="142" spans="2:16">
      <c r="B142" s="176"/>
      <c r="P142" s="176" t="s">
        <v>2159</v>
      </c>
    </row>
    <row r="143" spans="2:16">
      <c r="B143" s="176"/>
      <c r="P143" s="176" t="s">
        <v>2160</v>
      </c>
    </row>
    <row r="144" spans="2:16">
      <c r="B144" s="176"/>
      <c r="P144" s="176" t="s">
        <v>2161</v>
      </c>
    </row>
    <row r="145" spans="2:16">
      <c r="B145" s="176"/>
      <c r="P145" s="176" t="s">
        <v>2162</v>
      </c>
    </row>
    <row r="146" spans="2:16">
      <c r="B146" s="176"/>
      <c r="P146" s="176" t="s">
        <v>2163</v>
      </c>
    </row>
    <row r="147" spans="2:16">
      <c r="B147" s="176"/>
      <c r="P147" s="176" t="s">
        <v>2164</v>
      </c>
    </row>
    <row r="148" spans="2:16">
      <c r="B148" s="176"/>
      <c r="P148" s="176" t="s">
        <v>2165</v>
      </c>
    </row>
    <row r="149" spans="2:16">
      <c r="B149" s="176"/>
      <c r="P149" s="176" t="s">
        <v>2166</v>
      </c>
    </row>
    <row r="150" spans="2:16">
      <c r="B150" s="176"/>
      <c r="P150" s="176" t="s">
        <v>2167</v>
      </c>
    </row>
    <row r="151" spans="2:16">
      <c r="B151" s="176"/>
      <c r="P151" s="176" t="s">
        <v>2168</v>
      </c>
    </row>
    <row r="152" spans="2:16">
      <c r="B152" s="176"/>
      <c r="P152" s="176" t="s">
        <v>2169</v>
      </c>
    </row>
    <row r="153" spans="2:16">
      <c r="B153" s="176"/>
      <c r="P153" s="176" t="s">
        <v>2170</v>
      </c>
    </row>
    <row r="154" spans="2:16">
      <c r="B154" s="176"/>
      <c r="P154" s="176" t="s">
        <v>2171</v>
      </c>
    </row>
    <row r="155" spans="2:16">
      <c r="B155" s="176"/>
      <c r="P155" s="176" t="s">
        <v>2172</v>
      </c>
    </row>
    <row r="158" spans="2:16">
      <c r="B158" s="177"/>
      <c r="P158" s="177"/>
    </row>
    <row r="159" spans="2:16">
      <c r="B159" s="176"/>
      <c r="P159" s="176" t="s">
        <v>2173</v>
      </c>
    </row>
    <row r="160" spans="2:16">
      <c r="B160" s="176"/>
      <c r="P160" s="176" t="s">
        <v>2174</v>
      </c>
    </row>
    <row r="161" spans="2:16">
      <c r="B161" s="176"/>
      <c r="P161" s="176" t="s">
        <v>2175</v>
      </c>
    </row>
    <row r="162" spans="2:16">
      <c r="B162" s="176"/>
      <c r="P162" s="176" t="s">
        <v>2176</v>
      </c>
    </row>
    <row r="163" spans="2:16">
      <c r="B163" s="176"/>
      <c r="P163" s="176" t="s">
        <v>2177</v>
      </c>
    </row>
    <row r="164" spans="2:16">
      <c r="B164" s="176"/>
      <c r="P164" s="176" t="s">
        <v>2178</v>
      </c>
    </row>
    <row r="165" spans="2:16">
      <c r="B165" s="176"/>
      <c r="P165" s="176" t="s">
        <v>2179</v>
      </c>
    </row>
    <row r="166" spans="2:16">
      <c r="B166" s="176"/>
      <c r="P166" s="176" t="s">
        <v>2180</v>
      </c>
    </row>
    <row r="167" spans="2:16">
      <c r="B167" s="176"/>
      <c r="P167" s="176" t="s">
        <v>2181</v>
      </c>
    </row>
    <row r="168" spans="2:16">
      <c r="B168" s="176"/>
      <c r="P168" s="176" t="s">
        <v>2182</v>
      </c>
    </row>
    <row r="169" spans="2:16">
      <c r="B169" s="176"/>
      <c r="P169" s="176" t="s">
        <v>2183</v>
      </c>
    </row>
    <row r="170" spans="2:16">
      <c r="B170" s="176"/>
      <c r="P170" s="176" t="s">
        <v>2184</v>
      </c>
    </row>
    <row r="171" spans="2:16">
      <c r="B171" s="176"/>
      <c r="P171" s="176" t="s">
        <v>2185</v>
      </c>
    </row>
    <row r="172" spans="2:16">
      <c r="B172" s="176"/>
      <c r="P172" s="176" t="s">
        <v>2186</v>
      </c>
    </row>
    <row r="173" spans="2:16">
      <c r="B173" s="176"/>
      <c r="P173" s="176" t="s">
        <v>2187</v>
      </c>
    </row>
    <row r="174" spans="2:16">
      <c r="B174" s="176"/>
      <c r="P174" s="176" t="s">
        <v>2188</v>
      </c>
    </row>
    <row r="175" spans="2:16">
      <c r="B175" s="176"/>
      <c r="P175" s="176" t="s">
        <v>2189</v>
      </c>
    </row>
    <row r="176" spans="2:16">
      <c r="B176" s="176"/>
      <c r="P176" s="176" t="s">
        <v>2190</v>
      </c>
    </row>
    <row r="177" spans="2:16">
      <c r="B177" s="176"/>
      <c r="P177" s="176" t="s">
        <v>2191</v>
      </c>
    </row>
    <row r="178" spans="2:16">
      <c r="B178" s="176"/>
      <c r="P178" s="176" t="s">
        <v>2192</v>
      </c>
    </row>
    <row r="181" spans="2:16">
      <c r="B181" s="177"/>
      <c r="P181" s="177"/>
    </row>
    <row r="182" spans="2:16">
      <c r="B182" s="176"/>
      <c r="P182" s="176" t="s">
        <v>2193</v>
      </c>
    </row>
    <row r="183" spans="2:16">
      <c r="B183" s="176"/>
      <c r="P183" s="176" t="s">
        <v>2194</v>
      </c>
    </row>
    <row r="184" spans="2:16">
      <c r="B184" s="176"/>
      <c r="P184" s="176" t="s">
        <v>2195</v>
      </c>
    </row>
    <row r="185" spans="2:16">
      <c r="B185" s="176"/>
      <c r="P185" s="176" t="s">
        <v>2196</v>
      </c>
    </row>
    <row r="186" spans="2:16">
      <c r="B186" s="176"/>
      <c r="P186" s="176" t="s">
        <v>2197</v>
      </c>
    </row>
    <row r="187" spans="2:16">
      <c r="B187" s="176"/>
      <c r="P187" s="176" t="s">
        <v>2198</v>
      </c>
    </row>
    <row r="188" spans="2:16">
      <c r="B188" s="176"/>
      <c r="P188" s="176" t="s">
        <v>2199</v>
      </c>
    </row>
    <row r="189" spans="2:16">
      <c r="B189" s="176"/>
      <c r="P189" s="176" t="s">
        <v>2200</v>
      </c>
    </row>
    <row r="190" spans="2:16">
      <c r="B190" s="176"/>
      <c r="P190" s="176" t="s">
        <v>2201</v>
      </c>
    </row>
    <row r="191" spans="2:16">
      <c r="B191" s="176"/>
      <c r="P191" s="176" t="s">
        <v>2202</v>
      </c>
    </row>
    <row r="192" spans="2:16">
      <c r="B192" s="176"/>
      <c r="P192" s="176" t="s">
        <v>2203</v>
      </c>
    </row>
    <row r="193" spans="2:16">
      <c r="B193" s="176"/>
      <c r="P193" s="176" t="s">
        <v>2204</v>
      </c>
    </row>
    <row r="194" spans="2:16">
      <c r="B194" s="176"/>
      <c r="P194" s="176" t="s">
        <v>2205</v>
      </c>
    </row>
    <row r="195" spans="2:16">
      <c r="B195" s="176"/>
      <c r="P195" s="176" t="s">
        <v>2206</v>
      </c>
    </row>
    <row r="198" spans="2:16">
      <c r="B198" s="177"/>
      <c r="P198" s="177"/>
    </row>
    <row r="199" spans="2:16">
      <c r="B199" s="176"/>
      <c r="P199" s="176" t="s">
        <v>2207</v>
      </c>
    </row>
    <row r="200" spans="2:16">
      <c r="B200" s="176"/>
      <c r="P200" s="176" t="s">
        <v>2208</v>
      </c>
    </row>
    <row r="201" spans="2:16">
      <c r="B201" s="176"/>
      <c r="P201" s="176" t="s">
        <v>2209</v>
      </c>
    </row>
    <row r="202" spans="2:16">
      <c r="B202" s="176"/>
      <c r="P202" s="176" t="s">
        <v>2210</v>
      </c>
    </row>
    <row r="203" spans="2:16" ht="31">
      <c r="B203" s="176"/>
      <c r="P203" s="176" t="s">
        <v>2211</v>
      </c>
    </row>
    <row r="204" spans="2:16">
      <c r="B204" s="176"/>
      <c r="P204" s="176" t="s">
        <v>2212</v>
      </c>
    </row>
    <row r="205" spans="2:16" ht="31">
      <c r="B205" s="176"/>
      <c r="P205" s="176" t="s">
        <v>2213</v>
      </c>
    </row>
    <row r="206" spans="2:16">
      <c r="B206" s="176"/>
      <c r="P206" s="176" t="s">
        <v>2214</v>
      </c>
    </row>
    <row r="207" spans="2:16">
      <c r="B207" s="176"/>
      <c r="P207" s="176" t="s">
        <v>2215</v>
      </c>
    </row>
    <row r="208" spans="2:16">
      <c r="B208" s="176"/>
      <c r="P208" s="176" t="s">
        <v>2216</v>
      </c>
    </row>
    <row r="209" spans="2:16">
      <c r="B209" s="176"/>
      <c r="P209" s="176" t="s">
        <v>2217</v>
      </c>
    </row>
    <row r="210" spans="2:16">
      <c r="B210" s="176"/>
      <c r="P210" s="176" t="s">
        <v>2218</v>
      </c>
    </row>
    <row r="211" spans="2:16">
      <c r="B211" s="176"/>
      <c r="P211" s="176" t="s">
        <v>2219</v>
      </c>
    </row>
    <row r="212" spans="2:16">
      <c r="B212" s="176"/>
      <c r="P212" s="176" t="s">
        <v>2220</v>
      </c>
    </row>
    <row r="213" spans="2:16">
      <c r="B213" s="176"/>
      <c r="P213" s="176" t="s">
        <v>2221</v>
      </c>
    </row>
    <row r="214" spans="2:16">
      <c r="B214" s="176"/>
      <c r="P214" s="176" t="s">
        <v>2222</v>
      </c>
    </row>
    <row r="215" spans="2:16">
      <c r="B215" s="176"/>
      <c r="P215" s="176" t="s">
        <v>2223</v>
      </c>
    </row>
    <row r="216" spans="2:16">
      <c r="B216" s="176"/>
      <c r="P216" s="176" t="s">
        <v>2224</v>
      </c>
    </row>
    <row r="217" spans="2:16">
      <c r="B217" s="176"/>
      <c r="P217" s="176" t="s">
        <v>2225</v>
      </c>
    </row>
    <row r="218" spans="2:16">
      <c r="B218" s="176"/>
      <c r="P218" s="176" t="s">
        <v>2226</v>
      </c>
    </row>
    <row r="219" spans="2:16">
      <c r="B219" s="176"/>
      <c r="P219" s="176" t="s">
        <v>2227</v>
      </c>
    </row>
    <row r="220" spans="2:16">
      <c r="B220" s="176"/>
      <c r="P220" s="176" t="s">
        <v>2228</v>
      </c>
    </row>
    <row r="221" spans="2:16">
      <c r="B221" s="176"/>
      <c r="P221" s="176" t="s">
        <v>2229</v>
      </c>
    </row>
    <row r="222" spans="2:16">
      <c r="B222" s="176"/>
      <c r="P222" s="176" t="s">
        <v>2230</v>
      </c>
    </row>
    <row r="223" spans="2:16">
      <c r="B223" s="176"/>
      <c r="P223" s="176" t="s">
        <v>2231</v>
      </c>
    </row>
    <row r="224" spans="2:16">
      <c r="B224" s="176"/>
      <c r="P224" s="176" t="s">
        <v>2232</v>
      </c>
    </row>
    <row r="227" spans="2:16">
      <c r="B227" s="177"/>
      <c r="P227" s="177"/>
    </row>
    <row r="228" spans="2:16">
      <c r="B228" s="176"/>
      <c r="P228" s="176" t="s">
        <v>2233</v>
      </c>
    </row>
    <row r="229" spans="2:16">
      <c r="B229" s="176"/>
      <c r="P229" s="176" t="s">
        <v>2234</v>
      </c>
    </row>
    <row r="230" spans="2:16">
      <c r="B230" s="176"/>
      <c r="P230" s="176" t="s">
        <v>2235</v>
      </c>
    </row>
    <row r="231" spans="2:16" ht="31">
      <c r="B231" s="176"/>
      <c r="P231" s="176" t="s">
        <v>2236</v>
      </c>
    </row>
    <row r="232" spans="2:16">
      <c r="B232" s="176"/>
      <c r="P232" s="176" t="s">
        <v>2237</v>
      </c>
    </row>
    <row r="233" spans="2:16">
      <c r="B233" s="176"/>
      <c r="P233" s="176" t="s">
        <v>2238</v>
      </c>
    </row>
    <row r="234" spans="2:16">
      <c r="B234" s="176"/>
      <c r="P234" s="176" t="s">
        <v>2239</v>
      </c>
    </row>
    <row r="235" spans="2:16">
      <c r="B235" s="176"/>
      <c r="P235" s="176" t="s">
        <v>2240</v>
      </c>
    </row>
    <row r="236" spans="2:16">
      <c r="B236" s="176"/>
      <c r="P236" s="176" t="s">
        <v>2241</v>
      </c>
    </row>
    <row r="237" spans="2:16">
      <c r="B237" s="176"/>
      <c r="P237" s="176" t="s">
        <v>2242</v>
      </c>
    </row>
    <row r="238" spans="2:16">
      <c r="B238" s="176"/>
      <c r="P238" s="176" t="s">
        <v>2243</v>
      </c>
    </row>
    <row r="239" spans="2:16">
      <c r="B239" s="176"/>
      <c r="P239" s="176" t="s">
        <v>2244</v>
      </c>
    </row>
    <row r="240" spans="2:16">
      <c r="B240" s="176"/>
      <c r="P240" s="176" t="s">
        <v>2245</v>
      </c>
    </row>
    <row r="241" spans="2:16">
      <c r="B241" s="176"/>
      <c r="P241" s="176" t="s">
        <v>2246</v>
      </c>
    </row>
    <row r="242" spans="2:16">
      <c r="B242" s="176"/>
      <c r="P242" s="176" t="s">
        <v>2247</v>
      </c>
    </row>
    <row r="243" spans="2:16">
      <c r="B243" s="176"/>
      <c r="P243" s="176" t="s">
        <v>2248</v>
      </c>
    </row>
    <row r="244" spans="2:16">
      <c r="B244" s="176"/>
      <c r="P244" s="176" t="s">
        <v>2249</v>
      </c>
    </row>
    <row r="245" spans="2:16">
      <c r="B245" s="176"/>
      <c r="P245" s="176" t="s">
        <v>2250</v>
      </c>
    </row>
    <row r="246" spans="2:16" ht="31">
      <c r="B246" s="176"/>
      <c r="P246" s="176" t="s">
        <v>2251</v>
      </c>
    </row>
    <row r="247" spans="2:16">
      <c r="B247" s="176"/>
      <c r="P247" s="176" t="s">
        <v>2252</v>
      </c>
    </row>
    <row r="248" spans="2:16">
      <c r="B248" s="176"/>
      <c r="P248" s="176" t="s">
        <v>2253</v>
      </c>
    </row>
    <row r="251" spans="2:16">
      <c r="B251" s="177"/>
      <c r="P251" s="177"/>
    </row>
    <row r="252" spans="2:16">
      <c r="B252" s="176"/>
      <c r="P252" s="176" t="s">
        <v>2254</v>
      </c>
    </row>
    <row r="253" spans="2:16">
      <c r="B253" s="176"/>
      <c r="P253" s="176" t="s">
        <v>2255</v>
      </c>
    </row>
    <row r="256" spans="2:16">
      <c r="B256" s="177"/>
      <c r="P256" s="177"/>
    </row>
    <row r="257" spans="2:16">
      <c r="B257" s="176"/>
      <c r="P257" s="176" t="s">
        <v>2256</v>
      </c>
    </row>
    <row r="258" spans="2:16">
      <c r="B258" s="176"/>
      <c r="P258" s="176" t="s">
        <v>2257</v>
      </c>
    </row>
    <row r="259" spans="2:16">
      <c r="B259" s="176"/>
      <c r="P259" s="176" t="s">
        <v>2258</v>
      </c>
    </row>
    <row r="262" spans="2:16">
      <c r="B262" s="177"/>
      <c r="P262" s="177"/>
    </row>
    <row r="263" spans="2:16">
      <c r="B263" s="176"/>
      <c r="P263" s="176" t="s">
        <v>2259</v>
      </c>
    </row>
    <row r="264" spans="2:16">
      <c r="B264" s="176"/>
      <c r="P264" s="176" t="s">
        <v>2260</v>
      </c>
    </row>
    <row r="265" spans="2:16">
      <c r="B265" s="176"/>
      <c r="P265" s="176" t="s">
        <v>2261</v>
      </c>
    </row>
    <row r="266" spans="2:16">
      <c r="B266" s="176"/>
      <c r="P266" s="176" t="s">
        <v>2262</v>
      </c>
    </row>
    <row r="267" spans="2:16">
      <c r="B267" s="176"/>
      <c r="P267" s="176" t="s">
        <v>2263</v>
      </c>
    </row>
    <row r="268" spans="2:16">
      <c r="B268" s="176"/>
      <c r="P268" s="176" t="s">
        <v>2264</v>
      </c>
    </row>
    <row r="269" spans="2:16">
      <c r="B269" s="176"/>
      <c r="P269" s="176" t="s">
        <v>2265</v>
      </c>
    </row>
    <row r="270" spans="2:16">
      <c r="B270" s="176"/>
      <c r="P270" s="176" t="s">
        <v>2266</v>
      </c>
    </row>
    <row r="271" spans="2:16">
      <c r="B271" s="176"/>
      <c r="P271" s="176" t="s">
        <v>2267</v>
      </c>
    </row>
    <row r="272" spans="2:16">
      <c r="B272" s="176"/>
      <c r="P272" s="176" t="s">
        <v>2268</v>
      </c>
    </row>
    <row r="275" spans="2:16">
      <c r="B275" s="177"/>
      <c r="P275" s="177"/>
    </row>
    <row r="276" spans="2:16" ht="31">
      <c r="B276" s="176"/>
      <c r="P276" s="176" t="s">
        <v>2269</v>
      </c>
    </row>
    <row r="277" spans="2:16">
      <c r="B277" s="176"/>
      <c r="P277" s="176" t="s">
        <v>2270</v>
      </c>
    </row>
    <row r="278" spans="2:16">
      <c r="B278" s="176"/>
      <c r="P278" s="176" t="s">
        <v>2271</v>
      </c>
    </row>
    <row r="279" spans="2:16">
      <c r="B279" s="176"/>
      <c r="P279" s="176" t="s">
        <v>2272</v>
      </c>
    </row>
    <row r="280" spans="2:16">
      <c r="B280" s="176"/>
      <c r="P280" s="176" t="s">
        <v>2273</v>
      </c>
    </row>
    <row r="281" spans="2:16" ht="31">
      <c r="B281" s="176"/>
      <c r="P281" s="176" t="s">
        <v>2274</v>
      </c>
    </row>
    <row r="282" spans="2:16">
      <c r="B282" s="176"/>
      <c r="P282" s="176" t="s">
        <v>2275</v>
      </c>
    </row>
    <row r="283" spans="2:16">
      <c r="B283" s="176"/>
      <c r="P283" s="176" t="s">
        <v>2276</v>
      </c>
    </row>
    <row r="284" spans="2:16">
      <c r="B284" s="176"/>
      <c r="P284" s="176" t="s">
        <v>2277</v>
      </c>
    </row>
    <row r="285" spans="2:16">
      <c r="B285" s="176"/>
      <c r="P285" s="176" t="s">
        <v>2278</v>
      </c>
    </row>
    <row r="286" spans="2:16">
      <c r="B286" s="176"/>
      <c r="P286" s="176" t="s">
        <v>2279</v>
      </c>
    </row>
    <row r="287" spans="2:16">
      <c r="B287" s="176"/>
      <c r="P287" s="176" t="s">
        <v>2280</v>
      </c>
    </row>
    <row r="288" spans="2:16" ht="31">
      <c r="B288" s="176"/>
      <c r="P288" s="176" t="s">
        <v>2281</v>
      </c>
    </row>
    <row r="289" spans="2:16">
      <c r="B289" s="176"/>
      <c r="P289" s="176" t="s">
        <v>2282</v>
      </c>
    </row>
    <row r="290" spans="2:16">
      <c r="B290" s="176"/>
      <c r="P290" s="176" t="s">
        <v>2283</v>
      </c>
    </row>
    <row r="291" spans="2:16" ht="31">
      <c r="B291" s="176"/>
      <c r="P291" s="176" t="s">
        <v>2284</v>
      </c>
    </row>
    <row r="292" spans="2:16">
      <c r="B292" s="176"/>
      <c r="P292" s="176" t="s">
        <v>2285</v>
      </c>
    </row>
    <row r="293" spans="2:16">
      <c r="B293" s="176"/>
      <c r="P293" s="176" t="s">
        <v>2286</v>
      </c>
    </row>
    <row r="296" spans="2:16">
      <c r="B296" s="177"/>
      <c r="P296" s="177"/>
    </row>
    <row r="297" spans="2:16">
      <c r="B297" s="176"/>
      <c r="P297" s="176" t="s">
        <v>2287</v>
      </c>
    </row>
    <row r="298" spans="2:16">
      <c r="B298" s="176"/>
      <c r="P298" s="176" t="s">
        <v>2288</v>
      </c>
    </row>
    <row r="299" spans="2:16">
      <c r="B299" s="176"/>
      <c r="P299" s="176" t="s">
        <v>2289</v>
      </c>
    </row>
    <row r="300" spans="2:16">
      <c r="B300" s="176"/>
      <c r="P300" s="176" t="s">
        <v>2290</v>
      </c>
    </row>
    <row r="301" spans="2:16">
      <c r="B301" s="176"/>
      <c r="P301" s="176" t="s">
        <v>2291</v>
      </c>
    </row>
    <row r="302" spans="2:16">
      <c r="B302" s="176"/>
      <c r="P302" s="176" t="s">
        <v>2292</v>
      </c>
    </row>
    <row r="303" spans="2:16">
      <c r="B303" s="176"/>
      <c r="P303" s="176" t="s">
        <v>2293</v>
      </c>
    </row>
    <row r="304" spans="2:16">
      <c r="B304" s="176"/>
      <c r="P304" s="176" t="s">
        <v>2294</v>
      </c>
    </row>
    <row r="305" spans="2:16">
      <c r="B305" s="176"/>
      <c r="P305" s="176" t="s">
        <v>2295</v>
      </c>
    </row>
    <row r="306" spans="2:16">
      <c r="B306" s="176"/>
      <c r="P306" s="176" t="s">
        <v>2296</v>
      </c>
    </row>
    <row r="307" spans="2:16">
      <c r="B307" s="176"/>
      <c r="P307" s="176" t="s">
        <v>2297</v>
      </c>
    </row>
    <row r="308" spans="2:16">
      <c r="B308" s="176"/>
      <c r="P308" s="176" t="s">
        <v>2298</v>
      </c>
    </row>
    <row r="309" spans="2:16">
      <c r="B309" s="176"/>
      <c r="P309" s="176" t="s">
        <v>2299</v>
      </c>
    </row>
    <row r="312" spans="2:16">
      <c r="B312" s="177"/>
      <c r="P312" s="177"/>
    </row>
    <row r="313" spans="2:16">
      <c r="B313" s="176"/>
      <c r="P313" s="176" t="s">
        <v>2300</v>
      </c>
    </row>
    <row r="314" spans="2:16">
      <c r="B314" s="176"/>
      <c r="P314" s="176" t="s">
        <v>2301</v>
      </c>
    </row>
    <row r="315" spans="2:16">
      <c r="B315" s="176"/>
      <c r="P315" s="176" t="s">
        <v>2302</v>
      </c>
    </row>
    <row r="316" spans="2:16">
      <c r="B316" s="176"/>
      <c r="P316" s="176" t="s">
        <v>2303</v>
      </c>
    </row>
    <row r="317" spans="2:16">
      <c r="B317" s="176"/>
      <c r="P317" s="176" t="s">
        <v>2304</v>
      </c>
    </row>
    <row r="318" spans="2:16">
      <c r="B318" s="176"/>
      <c r="P318" s="176" t="s">
        <v>2305</v>
      </c>
    </row>
    <row r="319" spans="2:16">
      <c r="B319" s="176"/>
      <c r="P319" s="176" t="s">
        <v>2306</v>
      </c>
    </row>
    <row r="320" spans="2:16" ht="31">
      <c r="B320" s="176"/>
      <c r="P320" s="176" t="s">
        <v>2307</v>
      </c>
    </row>
    <row r="321" spans="2:16">
      <c r="B321" s="176"/>
      <c r="P321" s="176" t="s">
        <v>2308</v>
      </c>
    </row>
    <row r="324" spans="2:16">
      <c r="B324" s="177"/>
      <c r="P324" s="177"/>
    </row>
    <row r="325" spans="2:16">
      <c r="B325" s="176"/>
      <c r="P325" s="176" t="s">
        <v>2309</v>
      </c>
    </row>
    <row r="326" spans="2:16">
      <c r="B326" s="176"/>
      <c r="P326" s="176" t="s">
        <v>2310</v>
      </c>
    </row>
    <row r="327" spans="2:16">
      <c r="B327" s="176"/>
      <c r="P327" s="176" t="s">
        <v>2311</v>
      </c>
    </row>
    <row r="328" spans="2:16">
      <c r="B328" s="176"/>
      <c r="P328" s="176" t="s">
        <v>2312</v>
      </c>
    </row>
    <row r="329" spans="2:16" ht="31">
      <c r="B329" s="176"/>
      <c r="P329" s="176" t="s">
        <v>2313</v>
      </c>
    </row>
    <row r="330" spans="2:16" ht="31">
      <c r="B330" s="176"/>
      <c r="P330" s="176" t="s">
        <v>2314</v>
      </c>
    </row>
    <row r="331" spans="2:16">
      <c r="B331" s="176"/>
      <c r="P331" s="176" t="s">
        <v>2315</v>
      </c>
    </row>
    <row r="332" spans="2:16">
      <c r="B332" s="176"/>
      <c r="P332" s="176" t="s">
        <v>2316</v>
      </c>
    </row>
    <row r="333" spans="2:16">
      <c r="B333" s="176"/>
      <c r="P333" s="176" t="s">
        <v>2317</v>
      </c>
    </row>
    <row r="334" spans="2:16">
      <c r="B334" s="176"/>
      <c r="P334" s="176" t="s">
        <v>2318</v>
      </c>
    </row>
    <row r="335" spans="2:16">
      <c r="B335" s="176"/>
      <c r="P335" s="176" t="s">
        <v>2319</v>
      </c>
    </row>
    <row r="336" spans="2:16">
      <c r="B336" s="176"/>
      <c r="P336" s="176" t="s">
        <v>2320</v>
      </c>
    </row>
    <row r="337" spans="2:16">
      <c r="B337" s="176"/>
      <c r="P337" s="176" t="s">
        <v>2321</v>
      </c>
    </row>
    <row r="338" spans="2:16" ht="31">
      <c r="B338" s="176"/>
      <c r="P338" s="176" t="s">
        <v>2322</v>
      </c>
    </row>
    <row r="339" spans="2:16">
      <c r="B339" s="176"/>
      <c r="P339" s="176" t="s">
        <v>2323</v>
      </c>
    </row>
    <row r="340" spans="2:16">
      <c r="B340" s="176"/>
      <c r="P340" s="176" t="s">
        <v>2324</v>
      </c>
    </row>
    <row r="341" spans="2:16">
      <c r="B341" s="176"/>
      <c r="P341" s="176" t="s">
        <v>2325</v>
      </c>
    </row>
    <row r="342" spans="2:16">
      <c r="B342" s="176"/>
      <c r="P342" s="176" t="s">
        <v>2326</v>
      </c>
    </row>
    <row r="343" spans="2:16">
      <c r="B343" s="176"/>
      <c r="P343" s="176" t="s">
        <v>2327</v>
      </c>
    </row>
    <row r="344" spans="2:16">
      <c r="B344" s="176"/>
      <c r="P344" s="176" t="s">
        <v>2328</v>
      </c>
    </row>
    <row r="345" spans="2:16">
      <c r="B345" s="176"/>
      <c r="P345" s="176" t="s">
        <v>2329</v>
      </c>
    </row>
    <row r="346" spans="2:16">
      <c r="B346" s="176"/>
      <c r="P346" s="176" t="s">
        <v>2330</v>
      </c>
    </row>
    <row r="347" spans="2:16">
      <c r="B347" s="176"/>
      <c r="P347" s="176" t="s">
        <v>2331</v>
      </c>
    </row>
    <row r="348" spans="2:16">
      <c r="B348" s="176"/>
      <c r="P348" s="176" t="s">
        <v>2332</v>
      </c>
    </row>
    <row r="349" spans="2:16">
      <c r="B349" s="176"/>
      <c r="P349" s="176" t="s">
        <v>2333</v>
      </c>
    </row>
    <row r="350" spans="2:16">
      <c r="B350" s="176"/>
      <c r="P350" s="176" t="s">
        <v>2334</v>
      </c>
    </row>
    <row r="351" spans="2:16">
      <c r="B351" s="176"/>
      <c r="P351" s="176" t="s">
        <v>2335</v>
      </c>
    </row>
    <row r="352" spans="2:16">
      <c r="B352" s="176"/>
      <c r="P352" s="176" t="s">
        <v>2336</v>
      </c>
    </row>
    <row r="355" spans="2:16">
      <c r="B355" s="177"/>
      <c r="P355" s="177"/>
    </row>
    <row r="356" spans="2:16">
      <c r="B356" s="176"/>
      <c r="P356" s="176" t="s">
        <v>2337</v>
      </c>
    </row>
    <row r="359" spans="2:16">
      <c r="B359" s="177"/>
      <c r="P359" s="177"/>
    </row>
    <row r="360" spans="2:16">
      <c r="B360" s="176"/>
      <c r="P360" s="176" t="s">
        <v>2338</v>
      </c>
    </row>
    <row r="361" spans="2:16">
      <c r="B361" s="176"/>
      <c r="P361" s="176" t="s">
        <v>2339</v>
      </c>
    </row>
    <row r="362" spans="2:16">
      <c r="B362" s="176"/>
      <c r="P362" s="176" t="s">
        <v>2340</v>
      </c>
    </row>
    <row r="363" spans="2:16">
      <c r="B363" s="176"/>
      <c r="P363" s="176" t="s">
        <v>2341</v>
      </c>
    </row>
    <row r="364" spans="2:16" ht="31">
      <c r="B364" s="176"/>
      <c r="P364" s="176" t="s">
        <v>2342</v>
      </c>
    </row>
    <row r="365" spans="2:16">
      <c r="B365" s="176"/>
      <c r="P365" s="176" t="s">
        <v>2343</v>
      </c>
    </row>
    <row r="366" spans="2:16">
      <c r="B366" s="176"/>
      <c r="P366" s="176" t="s">
        <v>2344</v>
      </c>
    </row>
    <row r="367" spans="2:16">
      <c r="B367" s="176"/>
      <c r="P367" s="176" t="s">
        <v>2345</v>
      </c>
    </row>
    <row r="368" spans="2:16">
      <c r="B368" s="176"/>
      <c r="P368" s="176" t="s">
        <v>2346</v>
      </c>
    </row>
    <row r="369" spans="2:16">
      <c r="B369" s="176"/>
      <c r="P369" s="176" t="s">
        <v>2347</v>
      </c>
    </row>
    <row r="370" spans="2:16">
      <c r="B370" s="176"/>
      <c r="P370" s="176" t="s">
        <v>2348</v>
      </c>
    </row>
    <row r="371" spans="2:16">
      <c r="B371" s="176"/>
      <c r="P371" s="176" t="s">
        <v>2349</v>
      </c>
    </row>
    <row r="372" spans="2:16">
      <c r="B372" s="176"/>
      <c r="P372" s="176" t="s">
        <v>2350</v>
      </c>
    </row>
    <row r="373" spans="2:16">
      <c r="B373" s="176"/>
      <c r="P373" s="176" t="s">
        <v>2351</v>
      </c>
    </row>
    <row r="376" spans="2:16">
      <c r="B376" s="177"/>
      <c r="P376" s="177"/>
    </row>
    <row r="377" spans="2:16">
      <c r="B377" s="176"/>
      <c r="P377" s="176" t="s">
        <v>2352</v>
      </c>
    </row>
    <row r="378" spans="2:16">
      <c r="B378" s="176"/>
      <c r="P378" s="176" t="s">
        <v>2353</v>
      </c>
    </row>
    <row r="379" spans="2:16">
      <c r="B379" s="176"/>
      <c r="P379" s="176" t="s">
        <v>2354</v>
      </c>
    </row>
    <row r="380" spans="2:16">
      <c r="B380" s="176"/>
      <c r="P380" s="176" t="s">
        <v>2355</v>
      </c>
    </row>
    <row r="381" spans="2:16">
      <c r="B381" s="176"/>
      <c r="P381" s="176" t="s">
        <v>2356</v>
      </c>
    </row>
    <row r="382" spans="2:16">
      <c r="B382" s="176"/>
      <c r="P382" s="176" t="s">
        <v>2357</v>
      </c>
    </row>
    <row r="383" spans="2:16">
      <c r="B383" s="176"/>
      <c r="P383" s="176" t="s">
        <v>2358</v>
      </c>
    </row>
    <row r="384" spans="2:16">
      <c r="B384" s="176"/>
      <c r="P384" s="176" t="s">
        <v>2359</v>
      </c>
    </row>
    <row r="385" spans="2:16">
      <c r="B385" s="176"/>
      <c r="P385" s="176" t="s">
        <v>2360</v>
      </c>
    </row>
    <row r="386" spans="2:16" ht="31">
      <c r="B386" s="176"/>
      <c r="P386" s="176" t="s">
        <v>2361</v>
      </c>
    </row>
    <row r="387" spans="2:16">
      <c r="B387" s="176"/>
      <c r="P387" s="176" t="s">
        <v>2362</v>
      </c>
    </row>
    <row r="388" spans="2:16">
      <c r="B388" s="176"/>
      <c r="P388" s="176" t="s">
        <v>2363</v>
      </c>
    </row>
    <row r="389" spans="2:16">
      <c r="B389" s="176"/>
      <c r="P389" s="176" t="s">
        <v>2364</v>
      </c>
    </row>
    <row r="390" spans="2:16">
      <c r="B390" s="176"/>
      <c r="P390" s="176" t="s">
        <v>2365</v>
      </c>
    </row>
    <row r="391" spans="2:16">
      <c r="B391" s="176"/>
      <c r="P391" s="176" t="s">
        <v>2366</v>
      </c>
    </row>
    <row r="392" spans="2:16">
      <c r="B392" s="176"/>
      <c r="P392" s="176" t="s">
        <v>2367</v>
      </c>
    </row>
    <row r="393" spans="2:16" ht="31">
      <c r="B393" s="176"/>
      <c r="P393" s="176" t="s">
        <v>2368</v>
      </c>
    </row>
    <row r="394" spans="2:16">
      <c r="B394" s="176"/>
      <c r="P394" s="176" t="s">
        <v>2369</v>
      </c>
    </row>
    <row r="395" spans="2:16">
      <c r="B395" s="176"/>
      <c r="P395" s="176" t="s">
        <v>2370</v>
      </c>
    </row>
    <row r="396" spans="2:16">
      <c r="B396" s="176"/>
      <c r="P396" s="176" t="s">
        <v>2371</v>
      </c>
    </row>
    <row r="397" spans="2:16">
      <c r="B397" s="176"/>
      <c r="P397" s="176" t="s">
        <v>2372</v>
      </c>
    </row>
    <row r="398" spans="2:16">
      <c r="B398" s="176"/>
      <c r="P398" s="176" t="s">
        <v>2373</v>
      </c>
    </row>
    <row r="399" spans="2:16">
      <c r="B399" s="176"/>
      <c r="P399" s="176" t="s">
        <v>2374</v>
      </c>
    </row>
    <row r="400" spans="2:16">
      <c r="B400" s="176"/>
      <c r="P400" s="176" t="s">
        <v>2375</v>
      </c>
    </row>
    <row r="401" spans="2:16">
      <c r="B401" s="176"/>
      <c r="P401" s="176" t="s">
        <v>2376</v>
      </c>
    </row>
    <row r="402" spans="2:16">
      <c r="B402" s="176"/>
      <c r="P402" s="176" t="s">
        <v>2377</v>
      </c>
    </row>
    <row r="403" spans="2:16">
      <c r="B403" s="176"/>
      <c r="P403" s="176" t="s">
        <v>2378</v>
      </c>
    </row>
    <row r="404" spans="2:16">
      <c r="B404" s="176"/>
      <c r="P404" s="176" t="s">
        <v>2379</v>
      </c>
    </row>
    <row r="405" spans="2:16">
      <c r="B405" s="176"/>
      <c r="P405" s="176" t="s">
        <v>2380</v>
      </c>
    </row>
    <row r="406" spans="2:16">
      <c r="B406" s="176"/>
      <c r="P406" s="176" t="s">
        <v>2381</v>
      </c>
    </row>
    <row r="407" spans="2:16">
      <c r="B407" s="176"/>
      <c r="P407" s="176" t="s">
        <v>2382</v>
      </c>
    </row>
    <row r="408" spans="2:16">
      <c r="B408" s="176"/>
      <c r="P408" s="176" t="s">
        <v>2383</v>
      </c>
    </row>
    <row r="409" spans="2:16">
      <c r="B409" s="176"/>
      <c r="P409" s="176" t="s">
        <v>2384</v>
      </c>
    </row>
    <row r="410" spans="2:16" ht="31">
      <c r="B410" s="176"/>
      <c r="P410" s="176" t="s">
        <v>2385</v>
      </c>
    </row>
    <row r="413" spans="2:16">
      <c r="B413" s="177"/>
      <c r="P413" s="177"/>
    </row>
    <row r="414" spans="2:16">
      <c r="B414" s="176"/>
      <c r="P414" s="176" t="s">
        <v>2386</v>
      </c>
    </row>
    <row r="415" spans="2:16">
      <c r="B415" s="176"/>
      <c r="P415" s="176" t="s">
        <v>2387</v>
      </c>
    </row>
    <row r="416" spans="2:16">
      <c r="B416" s="176"/>
      <c r="P416" s="176" t="s">
        <v>2388</v>
      </c>
    </row>
    <row r="417" spans="2:16">
      <c r="B417" s="176"/>
      <c r="P417" s="176" t="s">
        <v>2389</v>
      </c>
    </row>
    <row r="418" spans="2:16">
      <c r="B418" s="176"/>
      <c r="P418" s="176" t="s">
        <v>2390</v>
      </c>
    </row>
    <row r="419" spans="2:16">
      <c r="B419" s="176"/>
      <c r="P419" s="176" t="s">
        <v>2391</v>
      </c>
    </row>
    <row r="420" spans="2:16">
      <c r="B420" s="176"/>
      <c r="P420" s="176" t="s">
        <v>2392</v>
      </c>
    </row>
    <row r="421" spans="2:16">
      <c r="B421" s="176"/>
      <c r="P421" s="176" t="s">
        <v>2393</v>
      </c>
    </row>
    <row r="422" spans="2:16">
      <c r="B422" s="176"/>
      <c r="P422" s="176" t="s">
        <v>2394</v>
      </c>
    </row>
    <row r="423" spans="2:16">
      <c r="B423" s="176"/>
      <c r="P423" s="176" t="s">
        <v>2395</v>
      </c>
    </row>
    <row r="424" spans="2:16">
      <c r="B424" s="176"/>
      <c r="P424" s="176" t="s">
        <v>2396</v>
      </c>
    </row>
    <row r="425" spans="2:16">
      <c r="B425" s="176"/>
      <c r="P425" s="176" t="s">
        <v>2397</v>
      </c>
    </row>
    <row r="426" spans="2:16">
      <c r="B426" s="176"/>
      <c r="P426" s="176" t="s">
        <v>2398</v>
      </c>
    </row>
    <row r="427" spans="2:16">
      <c r="B427" s="176"/>
      <c r="P427" s="176" t="s">
        <v>2399</v>
      </c>
    </row>
    <row r="428" spans="2:16">
      <c r="B428" s="176"/>
      <c r="P428" s="176" t="s">
        <v>2400</v>
      </c>
    </row>
    <row r="429" spans="2:16">
      <c r="B429" s="176"/>
      <c r="P429" s="176" t="s">
        <v>2401</v>
      </c>
    </row>
    <row r="430" spans="2:16">
      <c r="B430" s="176"/>
      <c r="P430" s="176" t="s">
        <v>2402</v>
      </c>
    </row>
    <row r="431" spans="2:16">
      <c r="B431" s="176"/>
      <c r="P431" s="176" t="s">
        <v>2403</v>
      </c>
    </row>
    <row r="432" spans="2:16">
      <c r="B432" s="176"/>
      <c r="P432" s="176" t="s">
        <v>2404</v>
      </c>
    </row>
    <row r="433" spans="2:16">
      <c r="B433" s="176"/>
      <c r="P433" s="176" t="s">
        <v>2405</v>
      </c>
    </row>
    <row r="434" spans="2:16">
      <c r="B434" s="176"/>
      <c r="P434" s="176" t="s">
        <v>2406</v>
      </c>
    </row>
    <row r="435" spans="2:16">
      <c r="B435" s="176"/>
      <c r="P435" s="176" t="s">
        <v>2407</v>
      </c>
    </row>
    <row r="436" spans="2:16">
      <c r="B436" s="176"/>
      <c r="P436" s="176" t="s">
        <v>2408</v>
      </c>
    </row>
    <row r="437" spans="2:16">
      <c r="B437" s="176"/>
      <c r="P437" s="176" t="s">
        <v>2409</v>
      </c>
    </row>
    <row r="438" spans="2:16">
      <c r="B438" s="176"/>
      <c r="P438" s="176" t="s">
        <v>2410</v>
      </c>
    </row>
    <row r="439" spans="2:16">
      <c r="B439" s="176"/>
      <c r="P439" s="176" t="s">
        <v>2411</v>
      </c>
    </row>
    <row r="440" spans="2:16">
      <c r="B440" s="176"/>
      <c r="P440" s="176" t="s">
        <v>2412</v>
      </c>
    </row>
    <row r="441" spans="2:16">
      <c r="B441" s="176"/>
      <c r="P441" s="176" t="s">
        <v>2413</v>
      </c>
    </row>
    <row r="444" spans="2:16">
      <c r="B444" s="177"/>
      <c r="P444" s="177"/>
    </row>
    <row r="445" spans="2:16">
      <c r="B445" s="176"/>
      <c r="P445" s="176" t="s">
        <v>2414</v>
      </c>
    </row>
    <row r="446" spans="2:16">
      <c r="B446" s="176"/>
      <c r="P446" s="176" t="s">
        <v>2415</v>
      </c>
    </row>
    <row r="447" spans="2:16">
      <c r="B447" s="176"/>
      <c r="P447" s="176" t="s">
        <v>2416</v>
      </c>
    </row>
    <row r="448" spans="2:16">
      <c r="B448" s="176"/>
      <c r="P448" s="176" t="s">
        <v>2417</v>
      </c>
    </row>
    <row r="449" spans="2:16">
      <c r="B449" s="176"/>
      <c r="P449" s="176" t="s">
        <v>2418</v>
      </c>
    </row>
    <row r="450" spans="2:16">
      <c r="B450" s="176"/>
      <c r="P450" s="176" t="s">
        <v>2419</v>
      </c>
    </row>
    <row r="453" spans="2:16">
      <c r="B453" s="177"/>
      <c r="P453" s="177"/>
    </row>
    <row r="454" spans="2:16">
      <c r="B454" s="176"/>
      <c r="P454" s="176" t="s">
        <v>2420</v>
      </c>
    </row>
    <row r="455" spans="2:16">
      <c r="B455" s="176"/>
      <c r="P455" s="176" t="s">
        <v>2421</v>
      </c>
    </row>
    <row r="456" spans="2:16" ht="31">
      <c r="B456" s="176"/>
      <c r="P456" s="176" t="s">
        <v>2422</v>
      </c>
    </row>
    <row r="457" spans="2:16">
      <c r="B457" s="176"/>
      <c r="P457" s="176" t="s">
        <v>2423</v>
      </c>
    </row>
    <row r="458" spans="2:16">
      <c r="B458" s="176"/>
      <c r="P458" s="176" t="s">
        <v>2424</v>
      </c>
    </row>
    <row r="459" spans="2:16">
      <c r="B459" s="176"/>
      <c r="P459" s="176" t="s">
        <v>2425</v>
      </c>
    </row>
    <row r="460" spans="2:16">
      <c r="B460" s="176"/>
      <c r="P460" s="176" t="s">
        <v>2426</v>
      </c>
    </row>
    <row r="463" spans="2:16">
      <c r="B463" s="177"/>
      <c r="P463" s="177"/>
    </row>
    <row r="464" spans="2:16">
      <c r="B464" s="176"/>
      <c r="P464" s="176" t="s">
        <v>2427</v>
      </c>
    </row>
    <row r="465" spans="2:16">
      <c r="B465" s="176"/>
      <c r="P465" s="176" t="s">
        <v>2428</v>
      </c>
    </row>
    <row r="466" spans="2:16">
      <c r="B466" s="176"/>
      <c r="P466" s="176" t="s">
        <v>2429</v>
      </c>
    </row>
    <row r="467" spans="2:16">
      <c r="B467" s="176"/>
      <c r="P467" s="176" t="s">
        <v>2430</v>
      </c>
    </row>
    <row r="468" spans="2:16">
      <c r="B468" s="176"/>
      <c r="P468" s="176" t="s">
        <v>2431</v>
      </c>
    </row>
    <row r="469" spans="2:16">
      <c r="B469" s="176"/>
      <c r="P469" s="176" t="s">
        <v>2432</v>
      </c>
    </row>
    <row r="470" spans="2:16">
      <c r="B470" s="178"/>
      <c r="P470" s="178"/>
    </row>
    <row r="471" spans="2:16">
      <c r="B471" s="179"/>
      <c r="P471" s="179"/>
    </row>
  </sheetData>
  <pageMargins left="0.7" right="0.7" top="0.75" bottom="0.75" header="0.3" footer="0.3"/>
  <pageSetup paperSize="9" orientation="portrait" r:id="rId1"/>
  <headerFooter>
    <oddFooter>&amp;C&amp;1#&amp;"Calibri"&amp;10&amp;KFF0000OFFICIAL</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dimension ref="A1:X11"/>
  <sheetViews>
    <sheetView zoomScaleNormal="100" workbookViewId="0">
      <selection activeCell="P7" sqref="P7"/>
    </sheetView>
  </sheetViews>
  <sheetFormatPr defaultRowHeight="12.5"/>
  <cols>
    <col min="1" max="1" width="8" bestFit="1" customWidth="1" collapsed="1"/>
    <col min="2" max="2" width="15" bestFit="1" customWidth="1" collapsed="1"/>
    <col min="3" max="3" width="12.81640625" hidden="1" customWidth="1" collapsed="1"/>
    <col min="4" max="4" width="43.26953125" customWidth="1" collapsed="1"/>
    <col min="5" max="5" width="11.54296875" customWidth="1" collapsed="1"/>
    <col min="6" max="6" width="22.7265625" hidden="1" customWidth="1" collapsed="1"/>
    <col min="7" max="8" width="11.54296875" customWidth="1" collapsed="1"/>
    <col min="9" max="9" width="11.54296875" style="48" customWidth="1" collapsed="1"/>
    <col min="10" max="10" width="11.54296875" customWidth="1" collapsed="1"/>
    <col min="11" max="11" width="10" hidden="1" customWidth="1" collapsed="1"/>
    <col min="12" max="12" width="14" hidden="1" customWidth="1" collapsed="1"/>
    <col min="13" max="14" width="15" hidden="1" customWidth="1" collapsed="1"/>
    <col min="15" max="15" width="37" bestFit="1" customWidth="1" collapsed="1"/>
    <col min="16" max="16" width="33.453125" customWidth="1" collapsed="1"/>
    <col min="17" max="17" width="30.54296875" customWidth="1" collapsed="1"/>
    <col min="18" max="18" width="55" customWidth="1" collapsed="1"/>
    <col min="19" max="19" width="33.81640625" customWidth="1" collapsed="1"/>
    <col min="21" max="21" width="16.54296875" customWidth="1" collapsed="1"/>
    <col min="22" max="22" width="30.453125" customWidth="1" collapsed="1"/>
    <col min="23" max="23" width="37.7265625" customWidth="1" collapsed="1"/>
    <col min="24" max="24" width="27.7265625" customWidth="1" collapsed="1"/>
  </cols>
  <sheetData>
    <row r="1" spans="1:24" s="5" customFormat="1" ht="36" customHeight="1">
      <c r="A1" s="4" t="s">
        <v>2433</v>
      </c>
      <c r="B1" s="3" t="s">
        <v>2434</v>
      </c>
      <c r="C1" s="3" t="s">
        <v>2435</v>
      </c>
      <c r="D1" s="3" t="s">
        <v>1061</v>
      </c>
      <c r="E1" s="13" t="s">
        <v>2436</v>
      </c>
      <c r="F1" s="171" t="s">
        <v>2437</v>
      </c>
      <c r="G1" s="13" t="s">
        <v>2438</v>
      </c>
      <c r="H1" s="13" t="s">
        <v>2439</v>
      </c>
      <c r="I1" s="154" t="s">
        <v>2440</v>
      </c>
      <c r="J1" s="13" t="s">
        <v>2441</v>
      </c>
      <c r="K1" s="113" t="s">
        <v>2442</v>
      </c>
      <c r="L1" s="113" t="s">
        <v>2443</v>
      </c>
      <c r="M1" s="113" t="s">
        <v>2444</v>
      </c>
      <c r="N1" s="113" t="s">
        <v>2445</v>
      </c>
      <c r="O1" s="3" t="s">
        <v>2446</v>
      </c>
      <c r="P1" s="49" t="s">
        <v>1062</v>
      </c>
      <c r="Q1" s="50" t="s">
        <v>2447</v>
      </c>
      <c r="R1" s="5" t="s">
        <v>2448</v>
      </c>
    </row>
    <row r="2" spans="1:24" ht="150">
      <c r="A2" t="s">
        <v>2449</v>
      </c>
      <c r="B2" t="s">
        <v>2450</v>
      </c>
      <c r="C2" t="s">
        <v>96</v>
      </c>
      <c r="D2" t="s">
        <v>1063</v>
      </c>
      <c r="E2" s="2" t="s">
        <v>460</v>
      </c>
      <c r="F2" s="14"/>
      <c r="G2" s="14"/>
      <c r="H2" s="14" t="s">
        <v>459</v>
      </c>
      <c r="I2" s="155"/>
      <c r="J2" s="14"/>
      <c r="K2" t="s">
        <v>1125</v>
      </c>
      <c r="L2" t="s">
        <v>1125</v>
      </c>
      <c r="M2" t="s">
        <v>1125</v>
      </c>
      <c r="N2" t="s">
        <v>1125</v>
      </c>
      <c r="O2" t="s">
        <v>525</v>
      </c>
      <c r="P2" s="71" t="s">
        <v>1064</v>
      </c>
      <c r="Q2" s="52" t="s">
        <v>2451</v>
      </c>
      <c r="R2" s="53" t="s">
        <v>2452</v>
      </c>
      <c r="S2" s="150" t="s">
        <v>2453</v>
      </c>
      <c r="V2" s="80" t="s">
        <v>2454</v>
      </c>
      <c r="X2" s="66" t="s">
        <v>2455</v>
      </c>
    </row>
    <row r="3" spans="1:24" ht="119.15" customHeight="1">
      <c r="A3" s="22" t="s">
        <v>2456</v>
      </c>
      <c r="B3" s="22" t="s">
        <v>2450</v>
      </c>
      <c r="C3" s="22" t="s">
        <v>96</v>
      </c>
      <c r="D3" s="89" t="s">
        <v>1065</v>
      </c>
      <c r="E3" s="89" t="s">
        <v>460</v>
      </c>
      <c r="F3" s="14"/>
      <c r="G3" s="14"/>
      <c r="H3" s="14" t="s">
        <v>459</v>
      </c>
      <c r="I3" s="155"/>
      <c r="J3" s="14"/>
      <c r="K3" t="s">
        <v>1125</v>
      </c>
      <c r="L3" t="s">
        <v>1125</v>
      </c>
      <c r="M3" t="s">
        <v>1125</v>
      </c>
      <c r="N3" t="s">
        <v>1125</v>
      </c>
      <c r="O3" t="s">
        <v>1065</v>
      </c>
      <c r="P3" s="71" t="s">
        <v>1066</v>
      </c>
      <c r="Q3" s="52" t="s">
        <v>2451</v>
      </c>
      <c r="R3" s="66" t="s">
        <v>2457</v>
      </c>
    </row>
    <row r="4" spans="1:24" ht="282.75" customHeight="1">
      <c r="A4" t="s">
        <v>2458</v>
      </c>
      <c r="B4" t="s">
        <v>2459</v>
      </c>
      <c r="C4" t="s">
        <v>96</v>
      </c>
      <c r="D4" s="2" t="s">
        <v>586</v>
      </c>
      <c r="E4" s="2" t="s">
        <v>460</v>
      </c>
      <c r="F4" s="14"/>
      <c r="G4" s="14"/>
      <c r="H4" s="14" t="s">
        <v>460</v>
      </c>
      <c r="I4" s="155">
        <v>500</v>
      </c>
      <c r="J4" s="14"/>
      <c r="K4" t="s">
        <v>1125</v>
      </c>
      <c r="L4" t="s">
        <v>1125</v>
      </c>
      <c r="M4" t="s">
        <v>1125</v>
      </c>
      <c r="N4" t="s">
        <v>1125</v>
      </c>
      <c r="O4" t="s">
        <v>586</v>
      </c>
      <c r="P4" s="84" t="s">
        <v>1067</v>
      </c>
      <c r="Q4" s="52" t="s">
        <v>2460</v>
      </c>
      <c r="R4" s="53" t="s">
        <v>2461</v>
      </c>
      <c r="S4" s="53"/>
      <c r="T4" t="s">
        <v>2462</v>
      </c>
      <c r="V4" s="66" t="s">
        <v>2463</v>
      </c>
      <c r="W4" s="66" t="s">
        <v>2464</v>
      </c>
    </row>
    <row r="5" spans="1:24" ht="162" customHeight="1">
      <c r="A5" t="s">
        <v>2465</v>
      </c>
      <c r="B5" t="s">
        <v>2459</v>
      </c>
      <c r="C5" t="s">
        <v>96</v>
      </c>
      <c r="D5" t="s">
        <v>1068</v>
      </c>
      <c r="E5" s="2" t="s">
        <v>459</v>
      </c>
      <c r="F5" s="62"/>
      <c r="G5" s="14"/>
      <c r="H5" s="14" t="s">
        <v>460</v>
      </c>
      <c r="I5" s="155">
        <v>20</v>
      </c>
      <c r="J5" s="14"/>
      <c r="K5" t="s">
        <v>1125</v>
      </c>
      <c r="L5" t="s">
        <v>1125</v>
      </c>
      <c r="M5" t="s">
        <v>1125</v>
      </c>
      <c r="N5" t="s">
        <v>1125</v>
      </c>
      <c r="O5" t="s">
        <v>1068</v>
      </c>
      <c r="P5" s="71" t="s">
        <v>1069</v>
      </c>
      <c r="Q5" s="52" t="s">
        <v>2451</v>
      </c>
      <c r="R5" s="53" t="s">
        <v>2466</v>
      </c>
      <c r="S5" s="36" t="s">
        <v>2467</v>
      </c>
      <c r="T5" t="s">
        <v>2468</v>
      </c>
    </row>
    <row r="6" spans="1:24" ht="151.4" customHeight="1">
      <c r="A6" t="s">
        <v>2469</v>
      </c>
      <c r="B6" t="s">
        <v>2459</v>
      </c>
      <c r="C6" t="s">
        <v>96</v>
      </c>
      <c r="D6" t="s">
        <v>1070</v>
      </c>
      <c r="E6" s="2" t="s">
        <v>459</v>
      </c>
      <c r="F6" s="67" t="s">
        <v>2470</v>
      </c>
      <c r="G6" s="14"/>
      <c r="H6" s="14" t="s">
        <v>460</v>
      </c>
      <c r="I6" s="155">
        <v>20</v>
      </c>
      <c r="J6" s="14"/>
      <c r="K6" t="s">
        <v>1125</v>
      </c>
      <c r="L6" t="s">
        <v>1125</v>
      </c>
      <c r="M6" t="s">
        <v>1125</v>
      </c>
      <c r="N6" t="s">
        <v>1125</v>
      </c>
      <c r="O6" t="s">
        <v>1070</v>
      </c>
      <c r="P6" s="71" t="s">
        <v>1071</v>
      </c>
      <c r="Q6" s="52" t="s">
        <v>2471</v>
      </c>
      <c r="R6" s="53" t="s">
        <v>2472</v>
      </c>
      <c r="S6" s="53" t="s">
        <v>2473</v>
      </c>
      <c r="T6" s="151" t="s">
        <v>2462</v>
      </c>
      <c r="V6" s="66" t="s">
        <v>2474</v>
      </c>
    </row>
    <row r="7" spans="1:24" ht="212.5">
      <c r="A7" s="48">
        <v>6</v>
      </c>
      <c r="B7" s="2" t="s">
        <v>2450</v>
      </c>
      <c r="C7" t="s">
        <v>96</v>
      </c>
      <c r="D7" s="2" t="s">
        <v>1072</v>
      </c>
      <c r="E7" s="2" t="s">
        <v>460</v>
      </c>
      <c r="H7" s="120" t="s">
        <v>459</v>
      </c>
      <c r="I7" s="156"/>
      <c r="J7" s="120" t="s">
        <v>2475</v>
      </c>
      <c r="O7" s="2" t="s">
        <v>2476</v>
      </c>
      <c r="P7" s="2" t="s">
        <v>270</v>
      </c>
      <c r="Q7" s="66" t="s">
        <v>2451</v>
      </c>
      <c r="R7" s="53" t="s">
        <v>2477</v>
      </c>
      <c r="S7" t="s">
        <v>2478</v>
      </c>
      <c r="U7" s="150" t="s">
        <v>2479</v>
      </c>
    </row>
    <row r="11" spans="1:24">
      <c r="D11" s="2"/>
    </row>
  </sheetData>
  <hyperlinks>
    <hyperlink ref="P2" r:id="rId1" xr:uid="{B5213C12-1014-458B-B7C7-68480F891C5D}"/>
    <hyperlink ref="P4" r:id="rId2" xr:uid="{B70DF6D3-6B54-5748-BEF2-7173FA9C6AFF}"/>
    <hyperlink ref="P3" r:id="rId3" xr:uid="{FB21AD82-2654-F243-8172-039C62EAA0B6}"/>
    <hyperlink ref="P5" r:id="rId4" xr:uid="{B8BE4D0A-D8DA-1D4E-BE36-FC6713A8A70E}"/>
    <hyperlink ref="P6" r:id="rId5" xr:uid="{773A4D48-D6C6-6D43-BE99-C6736F3DFDE8}"/>
  </hyperlinks>
  <pageMargins left="0.7" right="0.7" top="0.75" bottom="0.75" header="0.3" footer="0.3"/>
  <pageSetup paperSize="9" orientation="portrait" r:id="rId6"/>
  <headerFooter>
    <oddFooter>&amp;C&amp;"Calibri"&amp;11&amp;K000000_x000D_&amp;1#&amp;"Calibri"&amp;10&amp;KFF0000OFFICIAL</oddFooter>
  </headerFooter>
  <legacyDrawing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6DAE-CB46-428F-B1E0-083DFC72DBAE}">
  <sheetPr codeName="Sheet8"/>
  <dimension ref="A1:E252"/>
  <sheetViews>
    <sheetView topLeftCell="A123" zoomScale="115" zoomScaleNormal="115" workbookViewId="0">
      <selection activeCell="B125" sqref="B125"/>
    </sheetView>
  </sheetViews>
  <sheetFormatPr defaultColWidth="8.81640625" defaultRowHeight="14.5"/>
  <cols>
    <col min="1" max="1" width="50.81640625" style="58" customWidth="1" collapsed="1"/>
    <col min="2" max="2" width="29.7265625" style="59" customWidth="1" collapsed="1"/>
    <col min="3" max="16384" width="8.81640625" style="58" collapsed="1"/>
  </cols>
  <sheetData>
    <row r="1" spans="1:5">
      <c r="A1" s="56" t="s">
        <v>2480</v>
      </c>
      <c r="B1" s="57" t="s">
        <v>2481</v>
      </c>
    </row>
    <row r="2" spans="1:5">
      <c r="A2" s="58" t="s">
        <v>1125</v>
      </c>
    </row>
    <row r="3" spans="1:5">
      <c r="A3" s="58" t="s">
        <v>2482</v>
      </c>
      <c r="B3" s="59" t="s">
        <v>2483</v>
      </c>
    </row>
    <row r="4" spans="1:5">
      <c r="A4" s="58" t="s">
        <v>2484</v>
      </c>
      <c r="B4" s="59" t="s">
        <v>2485</v>
      </c>
      <c r="E4" s="91" t="s">
        <v>2486</v>
      </c>
    </row>
    <row r="5" spans="1:5">
      <c r="A5" s="58" t="s">
        <v>2487</v>
      </c>
      <c r="B5" s="59" t="s">
        <v>2488</v>
      </c>
    </row>
    <row r="6" spans="1:5">
      <c r="A6" s="58" t="s">
        <v>2489</v>
      </c>
      <c r="B6" s="59" t="s">
        <v>2490</v>
      </c>
    </row>
    <row r="7" spans="1:5">
      <c r="A7" s="58" t="s">
        <v>2491</v>
      </c>
      <c r="B7" s="59" t="s">
        <v>2492</v>
      </c>
    </row>
    <row r="8" spans="1:5">
      <c r="A8" s="58" t="s">
        <v>2493</v>
      </c>
      <c r="B8" s="59" t="s">
        <v>2494</v>
      </c>
    </row>
    <row r="9" spans="1:5">
      <c r="A9" s="58" t="s">
        <v>2495</v>
      </c>
      <c r="B9" s="59" t="s">
        <v>2496</v>
      </c>
    </row>
    <row r="10" spans="1:5">
      <c r="A10" s="58" t="s">
        <v>2497</v>
      </c>
      <c r="B10" s="59" t="s">
        <v>2498</v>
      </c>
    </row>
    <row r="11" spans="1:5">
      <c r="A11" s="58" t="s">
        <v>2499</v>
      </c>
      <c r="B11" s="59" t="s">
        <v>2500</v>
      </c>
    </row>
    <row r="12" spans="1:5">
      <c r="A12" s="58" t="s">
        <v>2501</v>
      </c>
      <c r="B12" s="59" t="s">
        <v>2502</v>
      </c>
    </row>
    <row r="13" spans="1:5">
      <c r="A13" s="58" t="s">
        <v>2503</v>
      </c>
      <c r="B13" s="59" t="s">
        <v>2504</v>
      </c>
    </row>
    <row r="14" spans="1:5">
      <c r="A14" s="58" t="s">
        <v>2505</v>
      </c>
      <c r="B14" s="59" t="s">
        <v>2506</v>
      </c>
    </row>
    <row r="15" spans="1:5">
      <c r="A15" s="58" t="s">
        <v>2507</v>
      </c>
      <c r="B15" s="59" t="s">
        <v>2508</v>
      </c>
    </row>
    <row r="16" spans="1:5">
      <c r="A16" s="58" t="s">
        <v>2509</v>
      </c>
      <c r="B16" s="59" t="s">
        <v>2510</v>
      </c>
    </row>
    <row r="17" spans="1:2">
      <c r="A17" s="58" t="s">
        <v>2511</v>
      </c>
      <c r="B17" s="59" t="s">
        <v>2512</v>
      </c>
    </row>
    <row r="18" spans="1:2">
      <c r="A18" s="58" t="s">
        <v>2513</v>
      </c>
      <c r="B18" s="59" t="s">
        <v>2514</v>
      </c>
    </row>
    <row r="19" spans="1:2">
      <c r="A19" s="58" t="s">
        <v>2515</v>
      </c>
      <c r="B19" s="59" t="s">
        <v>2516</v>
      </c>
    </row>
    <row r="20" spans="1:2">
      <c r="A20" s="58" t="s">
        <v>2517</v>
      </c>
      <c r="B20" s="59" t="s">
        <v>2518</v>
      </c>
    </row>
    <row r="21" spans="1:2">
      <c r="A21" s="58" t="s">
        <v>2519</v>
      </c>
      <c r="B21" s="59" t="s">
        <v>2520</v>
      </c>
    </row>
    <row r="22" spans="1:2">
      <c r="A22" s="58" t="s">
        <v>2521</v>
      </c>
      <c r="B22" s="59" t="s">
        <v>2522</v>
      </c>
    </row>
    <row r="23" spans="1:2">
      <c r="A23" s="58" t="s">
        <v>2523</v>
      </c>
      <c r="B23" s="59" t="s">
        <v>2524</v>
      </c>
    </row>
    <row r="24" spans="1:2">
      <c r="A24" s="58" t="s">
        <v>2525</v>
      </c>
      <c r="B24" s="59" t="s">
        <v>2526</v>
      </c>
    </row>
    <row r="25" spans="1:2">
      <c r="A25" s="58" t="s">
        <v>2527</v>
      </c>
      <c r="B25" s="59" t="s">
        <v>2528</v>
      </c>
    </row>
    <row r="26" spans="1:2">
      <c r="A26" s="58" t="s">
        <v>2529</v>
      </c>
      <c r="B26" s="59" t="s">
        <v>2530</v>
      </c>
    </row>
    <row r="27" spans="1:2">
      <c r="A27" s="58" t="s">
        <v>2531</v>
      </c>
      <c r="B27" s="59" t="s">
        <v>2532</v>
      </c>
    </row>
    <row r="28" spans="1:2">
      <c r="A28" s="58" t="s">
        <v>2533</v>
      </c>
      <c r="B28" s="59" t="s">
        <v>2534</v>
      </c>
    </row>
    <row r="29" spans="1:2">
      <c r="A29" s="58" t="s">
        <v>2535</v>
      </c>
      <c r="B29" s="59" t="s">
        <v>2536</v>
      </c>
    </row>
    <row r="30" spans="1:2">
      <c r="A30" s="58" t="s">
        <v>2537</v>
      </c>
      <c r="B30" s="59" t="s">
        <v>2538</v>
      </c>
    </row>
    <row r="31" spans="1:2">
      <c r="A31" s="58" t="s">
        <v>2539</v>
      </c>
      <c r="B31" s="59" t="s">
        <v>2540</v>
      </c>
    </row>
    <row r="32" spans="1:2">
      <c r="A32" s="58" t="s">
        <v>2541</v>
      </c>
      <c r="B32" s="59" t="s">
        <v>2542</v>
      </c>
    </row>
    <row r="33" spans="1:2">
      <c r="A33" s="58" t="s">
        <v>2543</v>
      </c>
      <c r="B33" s="59" t="s">
        <v>2544</v>
      </c>
    </row>
    <row r="34" spans="1:2">
      <c r="A34" s="58" t="s">
        <v>2545</v>
      </c>
      <c r="B34" s="59" t="s">
        <v>2546</v>
      </c>
    </row>
    <row r="35" spans="1:2">
      <c r="A35" s="58" t="s">
        <v>2547</v>
      </c>
      <c r="B35" s="59" t="s">
        <v>2548</v>
      </c>
    </row>
    <row r="36" spans="1:2">
      <c r="A36" s="58" t="s">
        <v>2549</v>
      </c>
      <c r="B36" s="59" t="s">
        <v>2550</v>
      </c>
    </row>
    <row r="37" spans="1:2">
      <c r="A37" s="58" t="s">
        <v>2551</v>
      </c>
      <c r="B37" s="59" t="s">
        <v>2552</v>
      </c>
    </row>
    <row r="38" spans="1:2">
      <c r="A38" s="58" t="s">
        <v>2553</v>
      </c>
      <c r="B38" s="59" t="s">
        <v>2554</v>
      </c>
    </row>
    <row r="39" spans="1:2">
      <c r="A39" s="58" t="s">
        <v>2555</v>
      </c>
      <c r="B39" s="59" t="s">
        <v>2556</v>
      </c>
    </row>
    <row r="40" spans="1:2">
      <c r="A40" s="58" t="s">
        <v>2557</v>
      </c>
      <c r="B40" s="59" t="s">
        <v>2558</v>
      </c>
    </row>
    <row r="41" spans="1:2">
      <c r="A41" s="58" t="s">
        <v>2559</v>
      </c>
      <c r="B41" s="59" t="s">
        <v>2560</v>
      </c>
    </row>
    <row r="42" spans="1:2">
      <c r="A42" s="58" t="s">
        <v>2561</v>
      </c>
      <c r="B42" s="59" t="s">
        <v>2562</v>
      </c>
    </row>
    <row r="43" spans="1:2">
      <c r="A43" s="58" t="s">
        <v>2563</v>
      </c>
      <c r="B43" s="59" t="s">
        <v>2564</v>
      </c>
    </row>
    <row r="44" spans="1:2">
      <c r="A44" s="58" t="s">
        <v>2565</v>
      </c>
      <c r="B44" s="59" t="s">
        <v>2566</v>
      </c>
    </row>
    <row r="45" spans="1:2">
      <c r="A45" s="58" t="s">
        <v>2567</v>
      </c>
      <c r="B45" s="59" t="s">
        <v>2568</v>
      </c>
    </row>
    <row r="46" spans="1:2">
      <c r="A46" s="58" t="s">
        <v>2569</v>
      </c>
      <c r="B46" s="59" t="s">
        <v>2570</v>
      </c>
    </row>
    <row r="47" spans="1:2">
      <c r="A47" s="58" t="s">
        <v>2571</v>
      </c>
      <c r="B47" s="59" t="s">
        <v>2572</v>
      </c>
    </row>
    <row r="48" spans="1:2">
      <c r="A48" s="58" t="s">
        <v>2573</v>
      </c>
      <c r="B48" s="59" t="s">
        <v>2574</v>
      </c>
    </row>
    <row r="49" spans="1:2">
      <c r="A49" s="58" t="s">
        <v>2575</v>
      </c>
      <c r="B49" s="59" t="s">
        <v>2576</v>
      </c>
    </row>
    <row r="50" spans="1:2">
      <c r="A50" s="58" t="s">
        <v>2577</v>
      </c>
      <c r="B50" s="59" t="s">
        <v>2578</v>
      </c>
    </row>
    <row r="51" spans="1:2">
      <c r="A51" s="58" t="s">
        <v>2579</v>
      </c>
      <c r="B51" s="59" t="s">
        <v>2580</v>
      </c>
    </row>
    <row r="52" spans="1:2">
      <c r="A52" s="58" t="s">
        <v>2581</v>
      </c>
      <c r="B52" s="59" t="s">
        <v>2582</v>
      </c>
    </row>
    <row r="53" spans="1:2">
      <c r="A53" s="58" t="s">
        <v>2583</v>
      </c>
      <c r="B53" s="59" t="s">
        <v>2584</v>
      </c>
    </row>
    <row r="54" spans="1:2">
      <c r="A54" s="58" t="s">
        <v>2585</v>
      </c>
      <c r="B54" s="59" t="s">
        <v>2586</v>
      </c>
    </row>
    <row r="55" spans="1:2">
      <c r="A55" s="58" t="s">
        <v>2587</v>
      </c>
      <c r="B55" s="59" t="s">
        <v>2588</v>
      </c>
    </row>
    <row r="56" spans="1:2">
      <c r="A56" s="58" t="s">
        <v>463</v>
      </c>
      <c r="B56" s="59" t="s">
        <v>464</v>
      </c>
    </row>
    <row r="57" spans="1:2">
      <c r="A57" s="58" t="s">
        <v>2589</v>
      </c>
      <c r="B57" s="59" t="s">
        <v>2590</v>
      </c>
    </row>
    <row r="58" spans="1:2">
      <c r="A58" s="58" t="s">
        <v>2591</v>
      </c>
      <c r="B58" s="59" t="s">
        <v>2592</v>
      </c>
    </row>
    <row r="59" spans="1:2">
      <c r="A59" s="58" t="s">
        <v>2593</v>
      </c>
      <c r="B59" s="59" t="s">
        <v>2594</v>
      </c>
    </row>
    <row r="60" spans="1:2">
      <c r="A60" s="58" t="s">
        <v>2595</v>
      </c>
      <c r="B60" s="59" t="s">
        <v>2596</v>
      </c>
    </row>
    <row r="61" spans="1:2">
      <c r="A61" s="58" t="s">
        <v>2597</v>
      </c>
      <c r="B61" s="59" t="s">
        <v>2598</v>
      </c>
    </row>
    <row r="62" spans="1:2">
      <c r="A62" s="58" t="s">
        <v>2599</v>
      </c>
      <c r="B62" s="59" t="s">
        <v>2600</v>
      </c>
    </row>
    <row r="63" spans="1:2">
      <c r="A63" s="58" t="s">
        <v>2601</v>
      </c>
      <c r="B63" s="59" t="s">
        <v>2602</v>
      </c>
    </row>
    <row r="64" spans="1:2">
      <c r="A64" s="58" t="s">
        <v>2603</v>
      </c>
      <c r="B64" s="59" t="s">
        <v>2604</v>
      </c>
    </row>
    <row r="65" spans="1:2">
      <c r="A65" s="58" t="s">
        <v>2605</v>
      </c>
      <c r="B65" s="59" t="s">
        <v>2606</v>
      </c>
    </row>
    <row r="66" spans="1:2">
      <c r="A66" s="58" t="s">
        <v>2607</v>
      </c>
      <c r="B66" s="59" t="s">
        <v>2608</v>
      </c>
    </row>
    <row r="67" spans="1:2">
      <c r="A67" s="58" t="s">
        <v>2609</v>
      </c>
      <c r="B67" s="59" t="s">
        <v>2610</v>
      </c>
    </row>
    <row r="68" spans="1:2">
      <c r="A68" s="58" t="s">
        <v>2611</v>
      </c>
      <c r="B68" s="59" t="s">
        <v>2612</v>
      </c>
    </row>
    <row r="69" spans="1:2">
      <c r="A69" s="58" t="s">
        <v>2613</v>
      </c>
      <c r="B69" s="59" t="s">
        <v>2614</v>
      </c>
    </row>
    <row r="70" spans="1:2">
      <c r="A70" s="58" t="s">
        <v>2615</v>
      </c>
      <c r="B70" s="59" t="s">
        <v>2616</v>
      </c>
    </row>
    <row r="71" spans="1:2">
      <c r="A71" s="58" t="s">
        <v>2617</v>
      </c>
      <c r="B71" s="59" t="s">
        <v>2618</v>
      </c>
    </row>
    <row r="72" spans="1:2">
      <c r="A72" s="58" t="s">
        <v>472</v>
      </c>
      <c r="B72" s="59" t="s">
        <v>473</v>
      </c>
    </row>
    <row r="73" spans="1:2">
      <c r="A73" s="58" t="s">
        <v>2619</v>
      </c>
      <c r="B73" s="59" t="s">
        <v>2620</v>
      </c>
    </row>
    <row r="74" spans="1:2">
      <c r="A74" s="58" t="s">
        <v>2621</v>
      </c>
      <c r="B74" s="59" t="s">
        <v>2622</v>
      </c>
    </row>
    <row r="75" spans="1:2">
      <c r="A75" s="58" t="s">
        <v>2623</v>
      </c>
      <c r="B75" s="59" t="s">
        <v>2624</v>
      </c>
    </row>
    <row r="76" spans="1:2">
      <c r="A76" s="58" t="s">
        <v>2625</v>
      </c>
      <c r="B76" s="59" t="s">
        <v>2626</v>
      </c>
    </row>
    <row r="77" spans="1:2">
      <c r="A77" s="58" t="s">
        <v>2627</v>
      </c>
      <c r="B77" s="59" t="s">
        <v>2628</v>
      </c>
    </row>
    <row r="78" spans="1:2">
      <c r="A78" s="58" t="s">
        <v>2629</v>
      </c>
      <c r="B78" s="59" t="s">
        <v>2630</v>
      </c>
    </row>
    <row r="79" spans="1:2">
      <c r="A79" s="58" t="s">
        <v>2631</v>
      </c>
      <c r="B79" s="59" t="s">
        <v>2632</v>
      </c>
    </row>
    <row r="80" spans="1:2">
      <c r="A80" s="58" t="s">
        <v>2633</v>
      </c>
      <c r="B80" s="59" t="s">
        <v>2634</v>
      </c>
    </row>
    <row r="81" spans="1:2">
      <c r="A81" s="58" t="s">
        <v>2635</v>
      </c>
      <c r="B81" s="59" t="s">
        <v>2636</v>
      </c>
    </row>
    <row r="82" spans="1:2">
      <c r="A82" s="58" t="s">
        <v>2637</v>
      </c>
      <c r="B82" s="59" t="s">
        <v>2638</v>
      </c>
    </row>
    <row r="83" spans="1:2">
      <c r="A83" s="58" t="s">
        <v>2639</v>
      </c>
      <c r="B83" s="59" t="s">
        <v>2640</v>
      </c>
    </row>
    <row r="84" spans="1:2">
      <c r="A84" s="58" t="s">
        <v>2641</v>
      </c>
      <c r="B84" s="59" t="s">
        <v>2642</v>
      </c>
    </row>
    <row r="85" spans="1:2">
      <c r="A85" s="58" t="s">
        <v>2643</v>
      </c>
      <c r="B85" s="59" t="s">
        <v>2644</v>
      </c>
    </row>
    <row r="86" spans="1:2">
      <c r="A86" s="58" t="s">
        <v>2645</v>
      </c>
      <c r="B86" s="59" t="s">
        <v>2646</v>
      </c>
    </row>
    <row r="87" spans="1:2">
      <c r="A87" s="58" t="s">
        <v>2647</v>
      </c>
      <c r="B87" s="59" t="s">
        <v>2648</v>
      </c>
    </row>
    <row r="88" spans="1:2">
      <c r="A88" s="58" t="s">
        <v>493</v>
      </c>
      <c r="B88" s="59" t="s">
        <v>494</v>
      </c>
    </row>
    <row r="89" spans="1:2">
      <c r="A89" s="58" t="s">
        <v>2649</v>
      </c>
      <c r="B89" s="59" t="s">
        <v>2650</v>
      </c>
    </row>
    <row r="90" spans="1:2">
      <c r="A90" s="58" t="s">
        <v>546</v>
      </c>
      <c r="B90" s="59" t="s">
        <v>2651</v>
      </c>
    </row>
    <row r="91" spans="1:2">
      <c r="A91" s="58" t="s">
        <v>2652</v>
      </c>
      <c r="B91" s="59" t="s">
        <v>2653</v>
      </c>
    </row>
    <row r="92" spans="1:2">
      <c r="A92" s="58" t="s">
        <v>2654</v>
      </c>
      <c r="B92" s="59" t="s">
        <v>2655</v>
      </c>
    </row>
    <row r="93" spans="1:2">
      <c r="A93" s="58" t="s">
        <v>2656</v>
      </c>
      <c r="B93" s="59" t="s">
        <v>2657</v>
      </c>
    </row>
    <row r="94" spans="1:2">
      <c r="A94" s="58" t="s">
        <v>2658</v>
      </c>
      <c r="B94" s="59" t="s">
        <v>2659</v>
      </c>
    </row>
    <row r="95" spans="1:2">
      <c r="A95" s="58" t="s">
        <v>2660</v>
      </c>
      <c r="B95" s="59" t="s">
        <v>2661</v>
      </c>
    </row>
    <row r="96" spans="1:2">
      <c r="A96" s="58" t="s">
        <v>2662</v>
      </c>
      <c r="B96" s="59" t="s">
        <v>2663</v>
      </c>
    </row>
    <row r="97" spans="1:2">
      <c r="A97" s="58" t="s">
        <v>2664</v>
      </c>
      <c r="B97" s="59" t="s">
        <v>2665</v>
      </c>
    </row>
    <row r="98" spans="1:2">
      <c r="A98" s="58" t="s">
        <v>2666</v>
      </c>
      <c r="B98" s="59" t="s">
        <v>2667</v>
      </c>
    </row>
    <row r="99" spans="1:2">
      <c r="A99" s="58" t="s">
        <v>2668</v>
      </c>
      <c r="B99" s="59" t="s">
        <v>2669</v>
      </c>
    </row>
    <row r="100" spans="1:2">
      <c r="A100" s="58" t="s">
        <v>2670</v>
      </c>
      <c r="B100" s="59" t="s">
        <v>2671</v>
      </c>
    </row>
    <row r="101" spans="1:2">
      <c r="A101" s="58" t="s">
        <v>2672</v>
      </c>
      <c r="B101" s="59" t="s">
        <v>2673</v>
      </c>
    </row>
    <row r="102" spans="1:2">
      <c r="A102" s="58" t="s">
        <v>2674</v>
      </c>
      <c r="B102" s="59" t="s">
        <v>2675</v>
      </c>
    </row>
    <row r="103" spans="1:2">
      <c r="A103" s="58" t="s">
        <v>2676</v>
      </c>
      <c r="B103" s="59" t="s">
        <v>2677</v>
      </c>
    </row>
    <row r="104" spans="1:2">
      <c r="A104" s="58" t="s">
        <v>2678</v>
      </c>
      <c r="B104" s="59" t="s">
        <v>2679</v>
      </c>
    </row>
    <row r="105" spans="1:2">
      <c r="A105" s="58" t="s">
        <v>2680</v>
      </c>
      <c r="B105" s="59" t="s">
        <v>2681</v>
      </c>
    </row>
    <row r="106" spans="1:2">
      <c r="A106" s="58" t="s">
        <v>2682</v>
      </c>
      <c r="B106" s="59" t="s">
        <v>2683</v>
      </c>
    </row>
    <row r="107" spans="1:2">
      <c r="A107" s="58" t="s">
        <v>2684</v>
      </c>
      <c r="B107" s="59" t="s">
        <v>2685</v>
      </c>
    </row>
    <row r="108" spans="1:2">
      <c r="A108" s="58" t="s">
        <v>2686</v>
      </c>
      <c r="B108" s="59" t="s">
        <v>2687</v>
      </c>
    </row>
    <row r="109" spans="1:2">
      <c r="A109" s="58" t="s">
        <v>2688</v>
      </c>
      <c r="B109" s="59" t="s">
        <v>2689</v>
      </c>
    </row>
    <row r="110" spans="1:2">
      <c r="A110" s="58" t="s">
        <v>2690</v>
      </c>
      <c r="B110" s="59" t="s">
        <v>2691</v>
      </c>
    </row>
    <row r="111" spans="1:2">
      <c r="A111" s="58" t="s">
        <v>478</v>
      </c>
      <c r="B111" s="59" t="s">
        <v>479</v>
      </c>
    </row>
    <row r="112" spans="1:2">
      <c r="A112" s="58" t="s">
        <v>2692</v>
      </c>
      <c r="B112" s="60">
        <v>33022008</v>
      </c>
    </row>
    <row r="113" spans="1:2">
      <c r="A113" s="58" t="s">
        <v>2693</v>
      </c>
      <c r="B113" s="59" t="s">
        <v>2694</v>
      </c>
    </row>
    <row r="114" spans="1:2">
      <c r="A114" s="58" t="s">
        <v>2695</v>
      </c>
      <c r="B114" s="59" t="s">
        <v>2696</v>
      </c>
    </row>
    <row r="115" spans="1:2">
      <c r="A115" s="58" t="s">
        <v>2697</v>
      </c>
      <c r="B115" s="59" t="s">
        <v>2698</v>
      </c>
    </row>
    <row r="116" spans="1:2">
      <c r="A116" s="58" t="s">
        <v>2699</v>
      </c>
      <c r="B116" s="59" t="s">
        <v>2700</v>
      </c>
    </row>
    <row r="117" spans="1:2">
      <c r="A117" s="58" t="s">
        <v>2701</v>
      </c>
      <c r="B117" s="59" t="s">
        <v>2702</v>
      </c>
    </row>
    <row r="118" spans="1:2">
      <c r="A118" s="58" t="s">
        <v>2703</v>
      </c>
      <c r="B118" s="59" t="s">
        <v>2704</v>
      </c>
    </row>
    <row r="119" spans="1:2">
      <c r="A119" s="58" t="s">
        <v>2705</v>
      </c>
      <c r="B119" s="59" t="s">
        <v>2706</v>
      </c>
    </row>
    <row r="120" spans="1:2">
      <c r="A120" s="58" t="s">
        <v>2707</v>
      </c>
      <c r="B120" s="59" t="s">
        <v>2708</v>
      </c>
    </row>
    <row r="121" spans="1:2">
      <c r="A121" s="58" t="s">
        <v>2709</v>
      </c>
      <c r="B121" s="59" t="s">
        <v>2710</v>
      </c>
    </row>
    <row r="122" spans="1:2">
      <c r="A122" s="58" t="s">
        <v>2711</v>
      </c>
      <c r="B122" s="59" t="s">
        <v>2712</v>
      </c>
    </row>
    <row r="123" spans="1:2">
      <c r="A123" s="58" t="s">
        <v>482</v>
      </c>
      <c r="B123" s="59" t="s">
        <v>483</v>
      </c>
    </row>
    <row r="124" spans="1:2">
      <c r="A124" s="58" t="s">
        <v>2713</v>
      </c>
      <c r="B124" s="59" t="s">
        <v>2714</v>
      </c>
    </row>
    <row r="125" spans="1:2">
      <c r="A125" s="58" t="s">
        <v>2715</v>
      </c>
      <c r="B125" s="59" t="s">
        <v>2716</v>
      </c>
    </row>
    <row r="126" spans="1:2">
      <c r="A126" s="58" t="s">
        <v>2717</v>
      </c>
      <c r="B126" s="59" t="s">
        <v>2718</v>
      </c>
    </row>
    <row r="127" spans="1:2">
      <c r="A127" s="58" t="s">
        <v>2719</v>
      </c>
      <c r="B127" s="59" t="s">
        <v>2720</v>
      </c>
    </row>
    <row r="128" spans="1:2">
      <c r="A128" s="58" t="s">
        <v>2721</v>
      </c>
      <c r="B128" s="59" t="s">
        <v>2722</v>
      </c>
    </row>
    <row r="129" spans="1:2">
      <c r="A129" s="58" t="s">
        <v>2723</v>
      </c>
      <c r="B129" s="59" t="s">
        <v>2724</v>
      </c>
    </row>
    <row r="130" spans="1:2">
      <c r="A130" s="58" t="s">
        <v>2725</v>
      </c>
      <c r="B130" s="59" t="s">
        <v>2726</v>
      </c>
    </row>
    <row r="131" spans="1:2">
      <c r="A131" s="58" t="s">
        <v>579</v>
      </c>
      <c r="B131" s="59" t="s">
        <v>2727</v>
      </c>
    </row>
    <row r="132" spans="1:2">
      <c r="A132" s="58" t="s">
        <v>2728</v>
      </c>
      <c r="B132" s="59" t="s">
        <v>2729</v>
      </c>
    </row>
    <row r="133" spans="1:2">
      <c r="A133" s="58" t="s">
        <v>2730</v>
      </c>
      <c r="B133" s="59" t="s">
        <v>2731</v>
      </c>
    </row>
    <row r="134" spans="1:2">
      <c r="A134" s="58" t="s">
        <v>2732</v>
      </c>
      <c r="B134" s="59" t="s">
        <v>2733</v>
      </c>
    </row>
    <row r="135" spans="1:2">
      <c r="A135" s="58" t="s">
        <v>2734</v>
      </c>
      <c r="B135" s="59" t="s">
        <v>2735</v>
      </c>
    </row>
    <row r="136" spans="1:2">
      <c r="A136" s="58" t="s">
        <v>2736</v>
      </c>
      <c r="B136" s="59" t="s">
        <v>2737</v>
      </c>
    </row>
    <row r="137" spans="1:2">
      <c r="A137" s="58" t="s">
        <v>2738</v>
      </c>
      <c r="B137" s="59" t="s">
        <v>2739</v>
      </c>
    </row>
    <row r="138" spans="1:2">
      <c r="A138" s="58" t="s">
        <v>2740</v>
      </c>
      <c r="B138" s="59" t="s">
        <v>2741</v>
      </c>
    </row>
    <row r="139" spans="1:2">
      <c r="A139" s="58" t="s">
        <v>2742</v>
      </c>
      <c r="B139" s="59" t="s">
        <v>2743</v>
      </c>
    </row>
    <row r="140" spans="1:2">
      <c r="A140" s="58" t="s">
        <v>2744</v>
      </c>
      <c r="B140" s="59" t="s">
        <v>2745</v>
      </c>
    </row>
    <row r="141" spans="1:2">
      <c r="A141" s="58" t="s">
        <v>2746</v>
      </c>
      <c r="B141" s="59" t="s">
        <v>2747</v>
      </c>
    </row>
    <row r="142" spans="1:2">
      <c r="A142" s="58" t="s">
        <v>2748</v>
      </c>
      <c r="B142" s="59" t="s">
        <v>2749</v>
      </c>
    </row>
    <row r="143" spans="1:2">
      <c r="A143" s="58" t="s">
        <v>2750</v>
      </c>
      <c r="B143" s="59" t="s">
        <v>2751</v>
      </c>
    </row>
    <row r="144" spans="1:2">
      <c r="A144" s="58" t="s">
        <v>2752</v>
      </c>
      <c r="B144" s="59" t="s">
        <v>2753</v>
      </c>
    </row>
    <row r="145" spans="1:2">
      <c r="A145" s="58" t="s">
        <v>2754</v>
      </c>
      <c r="B145" s="59" t="s">
        <v>2755</v>
      </c>
    </row>
    <row r="146" spans="1:2">
      <c r="A146" s="58" t="s">
        <v>2756</v>
      </c>
      <c r="B146" s="59" t="s">
        <v>2757</v>
      </c>
    </row>
    <row r="147" spans="1:2">
      <c r="A147" s="58" t="s">
        <v>585</v>
      </c>
      <c r="B147" s="59" t="s">
        <v>2758</v>
      </c>
    </row>
    <row r="148" spans="1:2">
      <c r="A148" s="58" t="s">
        <v>2759</v>
      </c>
      <c r="B148" s="59" t="s">
        <v>2760</v>
      </c>
    </row>
    <row r="149" spans="1:2">
      <c r="A149" s="58" t="s">
        <v>2761</v>
      </c>
      <c r="B149" s="59" t="s">
        <v>2762</v>
      </c>
    </row>
    <row r="150" spans="1:2">
      <c r="A150" s="58" t="s">
        <v>2763</v>
      </c>
      <c r="B150" s="59" t="s">
        <v>2764</v>
      </c>
    </row>
    <row r="151" spans="1:2">
      <c r="A151" s="58" t="s">
        <v>2765</v>
      </c>
      <c r="B151" s="59" t="s">
        <v>2766</v>
      </c>
    </row>
    <row r="152" spans="1:2">
      <c r="A152" s="58" t="s">
        <v>2767</v>
      </c>
      <c r="B152" s="59" t="s">
        <v>2768</v>
      </c>
    </row>
    <row r="153" spans="1:2">
      <c r="A153" s="58" t="s">
        <v>2769</v>
      </c>
      <c r="B153" s="59" t="s">
        <v>2770</v>
      </c>
    </row>
    <row r="154" spans="1:2">
      <c r="A154" s="58" t="s">
        <v>2771</v>
      </c>
      <c r="B154" s="59" t="s">
        <v>2772</v>
      </c>
    </row>
    <row r="155" spans="1:2">
      <c r="A155" s="58" t="s">
        <v>2773</v>
      </c>
      <c r="B155" s="59" t="s">
        <v>2774</v>
      </c>
    </row>
    <row r="156" spans="1:2">
      <c r="A156" s="58" t="s">
        <v>2775</v>
      </c>
      <c r="B156" s="59" t="s">
        <v>2776</v>
      </c>
    </row>
    <row r="157" spans="1:2">
      <c r="A157" s="58" t="s">
        <v>2777</v>
      </c>
      <c r="B157" s="59" t="s">
        <v>2778</v>
      </c>
    </row>
    <row r="158" spans="1:2">
      <c r="A158" s="58" t="s">
        <v>510</v>
      </c>
      <c r="B158" s="59" t="s">
        <v>511</v>
      </c>
    </row>
    <row r="159" spans="1:2">
      <c r="A159" s="58" t="s">
        <v>2779</v>
      </c>
      <c r="B159" s="59" t="s">
        <v>2780</v>
      </c>
    </row>
    <row r="160" spans="1:2">
      <c r="A160" s="58" t="s">
        <v>2781</v>
      </c>
      <c r="B160" s="59" t="s">
        <v>2782</v>
      </c>
    </row>
    <row r="161" spans="1:2">
      <c r="A161" s="58" t="s">
        <v>2783</v>
      </c>
      <c r="B161" s="59" t="s">
        <v>2784</v>
      </c>
    </row>
    <row r="162" spans="1:2">
      <c r="A162" s="58" t="s">
        <v>2785</v>
      </c>
      <c r="B162" s="59" t="s">
        <v>2786</v>
      </c>
    </row>
    <row r="163" spans="1:2">
      <c r="A163" s="58" t="s">
        <v>2787</v>
      </c>
      <c r="B163" s="59" t="s">
        <v>2788</v>
      </c>
    </row>
    <row r="164" spans="1:2">
      <c r="A164" s="58" t="s">
        <v>2789</v>
      </c>
      <c r="B164" s="59" t="s">
        <v>2790</v>
      </c>
    </row>
    <row r="165" spans="1:2">
      <c r="A165" s="58" t="s">
        <v>2791</v>
      </c>
      <c r="B165" s="59" t="s">
        <v>2792</v>
      </c>
    </row>
    <row r="166" spans="1:2">
      <c r="A166" s="58" t="s">
        <v>2793</v>
      </c>
      <c r="B166" s="59" t="s">
        <v>2794</v>
      </c>
    </row>
    <row r="167" spans="1:2">
      <c r="A167" s="58" t="s">
        <v>2795</v>
      </c>
      <c r="B167" s="59" t="s">
        <v>2796</v>
      </c>
    </row>
    <row r="168" spans="1:2">
      <c r="A168" s="58" t="s">
        <v>2797</v>
      </c>
      <c r="B168" s="59" t="s">
        <v>2798</v>
      </c>
    </row>
    <row r="169" spans="1:2">
      <c r="A169" s="58" t="s">
        <v>2799</v>
      </c>
      <c r="B169" s="59" t="s">
        <v>2800</v>
      </c>
    </row>
    <row r="170" spans="1:2">
      <c r="A170" s="58" t="s">
        <v>2801</v>
      </c>
      <c r="B170" s="59" t="s">
        <v>2802</v>
      </c>
    </row>
    <row r="171" spans="1:2">
      <c r="A171" s="58" t="s">
        <v>2803</v>
      </c>
      <c r="B171" s="59" t="s">
        <v>2804</v>
      </c>
    </row>
    <row r="172" spans="1:2">
      <c r="A172" s="58" t="s">
        <v>2805</v>
      </c>
      <c r="B172" s="59" t="s">
        <v>2806</v>
      </c>
    </row>
    <row r="173" spans="1:2">
      <c r="A173" s="58" t="s">
        <v>2807</v>
      </c>
      <c r="B173" s="59" t="s">
        <v>2808</v>
      </c>
    </row>
    <row r="174" spans="1:2">
      <c r="A174" s="58" t="s">
        <v>2809</v>
      </c>
      <c r="B174" s="59" t="s">
        <v>2810</v>
      </c>
    </row>
    <row r="175" spans="1:2">
      <c r="A175" s="58" t="s">
        <v>2811</v>
      </c>
      <c r="B175" s="59" t="s">
        <v>2812</v>
      </c>
    </row>
    <row r="176" spans="1:2">
      <c r="A176" s="58" t="s">
        <v>2813</v>
      </c>
      <c r="B176" s="59" t="s">
        <v>2814</v>
      </c>
    </row>
    <row r="177" spans="1:2">
      <c r="A177" s="58" t="s">
        <v>2815</v>
      </c>
      <c r="B177" s="59" t="s">
        <v>2816</v>
      </c>
    </row>
    <row r="178" spans="1:2">
      <c r="A178" s="58" t="s">
        <v>2817</v>
      </c>
      <c r="B178" s="59" t="s">
        <v>2818</v>
      </c>
    </row>
    <row r="179" spans="1:2">
      <c r="A179" s="58" t="s">
        <v>2819</v>
      </c>
      <c r="B179" s="59" t="s">
        <v>2820</v>
      </c>
    </row>
    <row r="180" spans="1:2">
      <c r="A180" s="58" t="s">
        <v>2821</v>
      </c>
      <c r="B180" s="59" t="s">
        <v>2822</v>
      </c>
    </row>
    <row r="181" spans="1:2">
      <c r="A181" s="58" t="s">
        <v>2823</v>
      </c>
      <c r="B181" s="59" t="s">
        <v>2824</v>
      </c>
    </row>
    <row r="182" spans="1:2">
      <c r="A182" s="58" t="s">
        <v>2825</v>
      </c>
      <c r="B182" s="59" t="s">
        <v>2826</v>
      </c>
    </row>
    <row r="183" spans="1:2">
      <c r="A183" s="58" t="s">
        <v>2827</v>
      </c>
      <c r="B183" s="59" t="s">
        <v>2828</v>
      </c>
    </row>
    <row r="184" spans="1:2">
      <c r="A184" s="58" t="s">
        <v>2829</v>
      </c>
      <c r="B184" s="59" t="s">
        <v>2830</v>
      </c>
    </row>
    <row r="185" spans="1:2">
      <c r="A185" s="58" t="s">
        <v>2831</v>
      </c>
      <c r="B185" s="59" t="s">
        <v>2832</v>
      </c>
    </row>
    <row r="186" spans="1:2">
      <c r="A186" s="58" t="s">
        <v>2833</v>
      </c>
      <c r="B186" s="59" t="s">
        <v>2834</v>
      </c>
    </row>
    <row r="187" spans="1:2">
      <c r="A187" s="58" t="s">
        <v>2835</v>
      </c>
      <c r="B187" s="59" t="s">
        <v>2836</v>
      </c>
    </row>
    <row r="188" spans="1:2">
      <c r="A188" s="58" t="s">
        <v>2837</v>
      </c>
      <c r="B188" s="59" t="s">
        <v>2838</v>
      </c>
    </row>
    <row r="189" spans="1:2">
      <c r="A189" s="58" t="s">
        <v>2839</v>
      </c>
      <c r="B189" s="59" t="s">
        <v>2840</v>
      </c>
    </row>
    <row r="190" spans="1:2">
      <c r="A190" s="58" t="s">
        <v>2841</v>
      </c>
      <c r="B190" s="59" t="s">
        <v>2842</v>
      </c>
    </row>
    <row r="191" spans="1:2">
      <c r="A191" s="58" t="s">
        <v>2843</v>
      </c>
      <c r="B191" s="59" t="s">
        <v>2844</v>
      </c>
    </row>
    <row r="192" spans="1:2">
      <c r="A192" s="58" t="s">
        <v>2845</v>
      </c>
      <c r="B192" s="59" t="s">
        <v>2846</v>
      </c>
    </row>
    <row r="193" spans="1:2">
      <c r="A193" s="58" t="s">
        <v>2847</v>
      </c>
      <c r="B193" s="59" t="s">
        <v>2848</v>
      </c>
    </row>
    <row r="194" spans="1:2">
      <c r="A194" s="58" t="s">
        <v>2849</v>
      </c>
      <c r="B194" s="59" t="s">
        <v>2850</v>
      </c>
    </row>
    <row r="195" spans="1:2">
      <c r="A195" s="58" t="s">
        <v>2851</v>
      </c>
      <c r="B195" s="59" t="s">
        <v>2852</v>
      </c>
    </row>
    <row r="196" spans="1:2">
      <c r="A196" s="58" t="s">
        <v>2853</v>
      </c>
      <c r="B196" s="59" t="s">
        <v>2854</v>
      </c>
    </row>
    <row r="197" spans="1:2">
      <c r="A197" s="58" t="s">
        <v>2855</v>
      </c>
      <c r="B197" s="59" t="s">
        <v>2856</v>
      </c>
    </row>
    <row r="198" spans="1:2">
      <c r="A198" s="58" t="s">
        <v>2857</v>
      </c>
      <c r="B198" s="59" t="s">
        <v>2858</v>
      </c>
    </row>
    <row r="199" spans="1:2">
      <c r="A199" s="58" t="s">
        <v>2859</v>
      </c>
      <c r="B199" s="59" t="s">
        <v>2860</v>
      </c>
    </row>
    <row r="200" spans="1:2">
      <c r="A200" s="58" t="s">
        <v>2861</v>
      </c>
      <c r="B200" s="59" t="s">
        <v>2862</v>
      </c>
    </row>
    <row r="201" spans="1:2">
      <c r="A201" s="58" t="s">
        <v>2863</v>
      </c>
      <c r="B201" s="59" t="s">
        <v>2864</v>
      </c>
    </row>
    <row r="202" spans="1:2">
      <c r="A202" s="58" t="s">
        <v>2865</v>
      </c>
      <c r="B202" s="59" t="s">
        <v>2866</v>
      </c>
    </row>
    <row r="203" spans="1:2">
      <c r="A203" s="58" t="s">
        <v>2867</v>
      </c>
      <c r="B203" s="59" t="s">
        <v>2868</v>
      </c>
    </row>
    <row r="204" spans="1:2">
      <c r="A204" s="58" t="s">
        <v>467</v>
      </c>
      <c r="B204" s="59" t="s">
        <v>468</v>
      </c>
    </row>
    <row r="205" spans="1:2">
      <c r="A205" s="58" t="s">
        <v>2869</v>
      </c>
      <c r="B205" s="59" t="s">
        <v>2870</v>
      </c>
    </row>
    <row r="206" spans="1:2">
      <c r="A206" s="58" t="s">
        <v>2871</v>
      </c>
      <c r="B206" s="59" t="s">
        <v>2872</v>
      </c>
    </row>
    <row r="207" spans="1:2">
      <c r="A207" s="58" t="s">
        <v>2873</v>
      </c>
      <c r="B207" s="59" t="s">
        <v>2874</v>
      </c>
    </row>
    <row r="208" spans="1:2">
      <c r="A208" s="58" t="s">
        <v>2875</v>
      </c>
      <c r="B208" s="59" t="s">
        <v>2876</v>
      </c>
    </row>
    <row r="209" spans="1:2">
      <c r="A209" s="58" t="s">
        <v>537</v>
      </c>
      <c r="B209" s="59" t="s">
        <v>538</v>
      </c>
    </row>
    <row r="210" spans="1:2">
      <c r="A210" s="58" t="s">
        <v>2877</v>
      </c>
      <c r="B210" s="59" t="s">
        <v>2878</v>
      </c>
    </row>
    <row r="211" spans="1:2">
      <c r="A211" s="58" t="s">
        <v>2879</v>
      </c>
      <c r="B211" s="59" t="s">
        <v>2880</v>
      </c>
    </row>
    <row r="212" spans="1:2">
      <c r="A212" s="58" t="s">
        <v>2881</v>
      </c>
      <c r="B212" s="59" t="s">
        <v>2882</v>
      </c>
    </row>
    <row r="213" spans="1:2">
      <c r="A213" s="58" t="s">
        <v>2883</v>
      </c>
      <c r="B213" s="59" t="s">
        <v>2884</v>
      </c>
    </row>
    <row r="214" spans="1:2">
      <c r="A214" s="58" t="s">
        <v>2885</v>
      </c>
      <c r="B214" s="59" t="s">
        <v>2886</v>
      </c>
    </row>
    <row r="215" spans="1:2">
      <c r="A215" s="58" t="s">
        <v>2887</v>
      </c>
      <c r="B215" s="59" t="s">
        <v>2888</v>
      </c>
    </row>
    <row r="216" spans="1:2">
      <c r="A216" s="58" t="s">
        <v>2889</v>
      </c>
      <c r="B216" s="59" t="s">
        <v>2890</v>
      </c>
    </row>
    <row r="217" spans="1:2">
      <c r="A217" s="58" t="s">
        <v>2891</v>
      </c>
      <c r="B217" s="59" t="s">
        <v>2892</v>
      </c>
    </row>
    <row r="218" spans="1:2">
      <c r="A218" s="58" t="s">
        <v>2893</v>
      </c>
      <c r="B218" s="59" t="s">
        <v>2894</v>
      </c>
    </row>
    <row r="219" spans="1:2">
      <c r="A219" s="58" t="s">
        <v>2895</v>
      </c>
      <c r="B219" s="59" t="s">
        <v>2896</v>
      </c>
    </row>
    <row r="220" spans="1:2">
      <c r="A220" s="58" t="s">
        <v>2897</v>
      </c>
      <c r="B220" s="59" t="s">
        <v>2898</v>
      </c>
    </row>
    <row r="221" spans="1:2">
      <c r="A221" s="58" t="s">
        <v>2899</v>
      </c>
      <c r="B221" s="59" t="s">
        <v>2900</v>
      </c>
    </row>
    <row r="222" spans="1:2">
      <c r="A222" s="58" t="s">
        <v>2901</v>
      </c>
      <c r="B222" s="59" t="s">
        <v>2902</v>
      </c>
    </row>
    <row r="223" spans="1:2">
      <c r="A223" s="58" t="s">
        <v>2903</v>
      </c>
      <c r="B223" s="59" t="s">
        <v>2904</v>
      </c>
    </row>
    <row r="224" spans="1:2">
      <c r="A224" s="58" t="s">
        <v>2905</v>
      </c>
      <c r="B224" s="59" t="s">
        <v>2906</v>
      </c>
    </row>
    <row r="225" spans="1:2">
      <c r="A225" s="58" t="s">
        <v>2907</v>
      </c>
      <c r="B225" s="59" t="s">
        <v>2908</v>
      </c>
    </row>
    <row r="226" spans="1:2">
      <c r="A226" s="58" t="s">
        <v>2909</v>
      </c>
      <c r="B226" s="59" t="s">
        <v>2910</v>
      </c>
    </row>
    <row r="227" spans="1:2">
      <c r="A227" s="58" t="s">
        <v>2911</v>
      </c>
      <c r="B227" s="59" t="s">
        <v>2912</v>
      </c>
    </row>
    <row r="228" spans="1:2">
      <c r="A228" s="58" t="s">
        <v>489</v>
      </c>
      <c r="B228" s="59" t="s">
        <v>2913</v>
      </c>
    </row>
    <row r="229" spans="1:2">
      <c r="A229" s="58" t="s">
        <v>2914</v>
      </c>
      <c r="B229" s="59" t="s">
        <v>2915</v>
      </c>
    </row>
    <row r="230" spans="1:2">
      <c r="A230" s="58" t="s">
        <v>2916</v>
      </c>
      <c r="B230" s="59" t="s">
        <v>2917</v>
      </c>
    </row>
    <row r="231" spans="1:2">
      <c r="A231" s="58" t="s">
        <v>2918</v>
      </c>
      <c r="B231" s="59" t="s">
        <v>2919</v>
      </c>
    </row>
    <row r="232" spans="1:2">
      <c r="A232" s="58" t="s">
        <v>2920</v>
      </c>
      <c r="B232" s="59" t="s">
        <v>2921</v>
      </c>
    </row>
    <row r="233" spans="1:2">
      <c r="A233" s="58" t="s">
        <v>2922</v>
      </c>
      <c r="B233" s="59" t="s">
        <v>2923</v>
      </c>
    </row>
    <row r="234" spans="1:2">
      <c r="A234" s="58" t="s">
        <v>2924</v>
      </c>
      <c r="B234" s="59" t="s">
        <v>2925</v>
      </c>
    </row>
    <row r="235" spans="1:2">
      <c r="A235" s="58" t="s">
        <v>2926</v>
      </c>
      <c r="B235" s="59" t="s">
        <v>2927</v>
      </c>
    </row>
    <row r="236" spans="1:2">
      <c r="A236" s="58" t="s">
        <v>2928</v>
      </c>
      <c r="B236" s="59" t="s">
        <v>2929</v>
      </c>
    </row>
    <row r="237" spans="1:2">
      <c r="A237" s="58" t="s">
        <v>2930</v>
      </c>
      <c r="B237" s="59" t="s">
        <v>2931</v>
      </c>
    </row>
    <row r="238" spans="1:2">
      <c r="A238" s="58" t="s">
        <v>2932</v>
      </c>
      <c r="B238" s="59" t="s">
        <v>2933</v>
      </c>
    </row>
    <row r="239" spans="1:2">
      <c r="A239" s="58" t="s">
        <v>2934</v>
      </c>
      <c r="B239" s="59" t="s">
        <v>2935</v>
      </c>
    </row>
    <row r="240" spans="1:2">
      <c r="A240" s="58" t="s">
        <v>2936</v>
      </c>
      <c r="B240" s="59" t="s">
        <v>2937</v>
      </c>
    </row>
    <row r="241" spans="1:2">
      <c r="A241" s="58" t="s">
        <v>2938</v>
      </c>
      <c r="B241" s="59" t="s">
        <v>2939</v>
      </c>
    </row>
    <row r="242" spans="1:2">
      <c r="A242" s="58" t="s">
        <v>2940</v>
      </c>
      <c r="B242" s="59" t="s">
        <v>2941</v>
      </c>
    </row>
    <row r="243" spans="1:2">
      <c r="A243" s="58" t="s">
        <v>2942</v>
      </c>
      <c r="B243" s="59" t="s">
        <v>2943</v>
      </c>
    </row>
    <row r="244" spans="1:2">
      <c r="A244" s="58" t="s">
        <v>2944</v>
      </c>
      <c r="B244" s="59" t="s">
        <v>2945</v>
      </c>
    </row>
    <row r="245" spans="1:2">
      <c r="A245" s="58" t="s">
        <v>2946</v>
      </c>
      <c r="B245" s="59" t="s">
        <v>2947</v>
      </c>
    </row>
    <row r="246" spans="1:2">
      <c r="A246" s="58" t="s">
        <v>2948</v>
      </c>
      <c r="B246" s="59" t="s">
        <v>2949</v>
      </c>
    </row>
    <row r="247" spans="1:2">
      <c r="A247" s="58" t="s">
        <v>2950</v>
      </c>
      <c r="B247" s="59" t="s">
        <v>2951</v>
      </c>
    </row>
    <row r="248" spans="1:2">
      <c r="A248" s="58" t="s">
        <v>2952</v>
      </c>
      <c r="B248" s="59" t="s">
        <v>2953</v>
      </c>
    </row>
    <row r="249" spans="1:2">
      <c r="A249" s="58" t="s">
        <v>2954</v>
      </c>
      <c r="B249" s="59" t="s">
        <v>2955</v>
      </c>
    </row>
    <row r="250" spans="1:2">
      <c r="A250" s="58" t="s">
        <v>2956</v>
      </c>
      <c r="B250" s="59" t="s">
        <v>2957</v>
      </c>
    </row>
    <row r="251" spans="1:2">
      <c r="A251" s="58" t="s">
        <v>2958</v>
      </c>
      <c r="B251" s="59" t="s">
        <v>2959</v>
      </c>
    </row>
    <row r="252" spans="1:2">
      <c r="A252" s="58" t="s">
        <v>2960</v>
      </c>
      <c r="B252" s="59" t="s">
        <v>2961</v>
      </c>
    </row>
  </sheetData>
  <autoFilter ref="A1:B252" xr:uid="{4E4E6465-2548-0243-AD19-730F66BCB79F}"/>
  <sortState xmlns:xlrd2="http://schemas.microsoft.com/office/spreadsheetml/2017/richdata2" ref="A2:B252">
    <sortCondition ref="A2:A252"/>
  </sortState>
  <pageMargins left="0.7" right="0.7" top="0.75" bottom="0.75" header="0.3" footer="0.3"/>
  <pageSetup paperSize="9" orientation="portrait" r:id="rId1"/>
  <headerFooter>
    <oddFooter>&amp;C&amp;"Calibri"&amp;11&amp;K000000_x000D_&amp;1#&amp;"Calibri"&amp;10&amp;KFF0000OFFICIAL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80B6-99A5-4498-A4DE-220CDBF87A0A}">
  <sheetPr codeName="Sheet7"/>
  <dimension ref="A1:E16"/>
  <sheetViews>
    <sheetView workbookViewId="0">
      <selection activeCell="E28" sqref="E28"/>
    </sheetView>
  </sheetViews>
  <sheetFormatPr defaultRowHeight="12.5"/>
  <cols>
    <col min="1" max="1" width="38.453125" customWidth="1" collapsed="1"/>
    <col min="5" max="5" width="87.453125" customWidth="1" collapsed="1"/>
  </cols>
  <sheetData>
    <row r="1" spans="1:5" ht="15.5">
      <c r="A1" s="74" t="s">
        <v>2962</v>
      </c>
      <c r="B1" s="73"/>
      <c r="C1" s="73"/>
      <c r="D1" s="73"/>
      <c r="E1" s="73"/>
    </row>
    <row r="2" spans="1:5" ht="15.5">
      <c r="A2" s="73" t="s">
        <v>2963</v>
      </c>
      <c r="B2" s="73" t="s">
        <v>2964</v>
      </c>
      <c r="C2" s="73"/>
      <c r="D2" s="73"/>
      <c r="E2" s="73" t="s">
        <v>2965</v>
      </c>
    </row>
    <row r="3" spans="1:5" ht="15.5">
      <c r="A3" s="73" t="s">
        <v>2966</v>
      </c>
      <c r="B3" s="73"/>
      <c r="C3" s="73"/>
      <c r="D3" s="73"/>
      <c r="E3" s="73"/>
    </row>
    <row r="4" spans="1:5" ht="15.5">
      <c r="A4" s="73" t="s">
        <v>2967</v>
      </c>
      <c r="B4" s="73"/>
      <c r="C4" s="73"/>
      <c r="D4" s="73"/>
      <c r="E4" s="73"/>
    </row>
    <row r="5" spans="1:5" ht="15.5">
      <c r="A5" s="73" t="s">
        <v>91</v>
      </c>
      <c r="B5" s="73"/>
      <c r="C5" s="73"/>
      <c r="D5" s="73"/>
      <c r="E5" s="73"/>
    </row>
    <row r="6" spans="1:5" ht="15.5">
      <c r="A6" s="73" t="s">
        <v>101</v>
      </c>
      <c r="B6" s="73"/>
      <c r="C6" s="73"/>
      <c r="D6" s="73"/>
      <c r="E6" s="73"/>
    </row>
    <row r="7" spans="1:5" ht="15.5">
      <c r="A7" s="73" t="s">
        <v>107</v>
      </c>
      <c r="B7" s="73"/>
      <c r="C7" s="73"/>
      <c r="D7" s="73"/>
      <c r="E7" s="73"/>
    </row>
    <row r="8" spans="1:5" ht="15.5">
      <c r="A8" s="73" t="s">
        <v>2968</v>
      </c>
      <c r="B8" s="73"/>
      <c r="C8" s="73"/>
      <c r="D8" s="73"/>
      <c r="E8" s="73"/>
    </row>
    <row r="9" spans="1:5" ht="15.5">
      <c r="A9" s="73" t="s">
        <v>898</v>
      </c>
      <c r="B9" s="73"/>
      <c r="C9" s="73"/>
      <c r="D9" s="73"/>
      <c r="E9" s="73"/>
    </row>
    <row r="10" spans="1:5" ht="15.5">
      <c r="A10" s="73" t="s">
        <v>2969</v>
      </c>
      <c r="B10" s="73"/>
      <c r="C10" s="73"/>
      <c r="D10" s="73"/>
      <c r="E10" s="73" t="s">
        <v>2970</v>
      </c>
    </row>
    <row r="11" spans="1:5" ht="15.5">
      <c r="A11" s="73"/>
      <c r="B11" s="73"/>
      <c r="C11" s="73"/>
      <c r="D11" s="73"/>
      <c r="E11" s="73"/>
    </row>
    <row r="12" spans="1:5" ht="15.5">
      <c r="A12" s="73"/>
      <c r="B12" s="73"/>
      <c r="C12" s="73"/>
      <c r="D12" s="73"/>
      <c r="E12" s="73"/>
    </row>
    <row r="13" spans="1:5" ht="15.5">
      <c r="A13" s="73"/>
      <c r="B13" s="73"/>
      <c r="C13" s="73"/>
      <c r="D13" s="73"/>
      <c r="E13" s="73"/>
    </row>
    <row r="14" spans="1:5" ht="15.5">
      <c r="A14" s="73"/>
      <c r="B14" s="73"/>
      <c r="C14" s="73"/>
      <c r="D14" s="73"/>
      <c r="E14" s="73"/>
    </row>
    <row r="15" spans="1:5" ht="15.5">
      <c r="A15" s="73"/>
      <c r="B15" s="73"/>
      <c r="C15" s="73"/>
      <c r="D15" s="73"/>
      <c r="E15" s="73"/>
    </row>
    <row r="16" spans="1:5" ht="15.5">
      <c r="A16" s="73"/>
      <c r="B16" s="73"/>
      <c r="C16" s="73"/>
      <c r="D16" s="73"/>
      <c r="E16" s="73"/>
    </row>
  </sheetData>
  <pageMargins left="0.7" right="0.7" top="0.75" bottom="0.75" header="0.3" footer="0.3"/>
  <pageSetup paperSize="9" orientation="portrait" r:id="rId1"/>
  <headerFooter>
    <oddFooter>&amp;C&amp;1#&amp;"Calibri"&amp;10&amp;KFF0000OFFICIAL</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3032-772F-4587-BD29-A1F51C2FE25A}">
  <dimension ref="A1:G105"/>
  <sheetViews>
    <sheetView workbookViewId="0">
      <selection activeCell="C14" sqref="C14"/>
    </sheetView>
  </sheetViews>
  <sheetFormatPr defaultColWidth="9.26953125" defaultRowHeight="14.5"/>
  <cols>
    <col min="1" max="1" width="10.7265625" style="189" customWidth="1" collapsed="1"/>
    <col min="2" max="2" width="17.81640625" style="204" customWidth="1" collapsed="1"/>
    <col min="3" max="3" width="57.453125" style="189" customWidth="1" collapsed="1"/>
    <col min="4" max="4" width="20.453125" style="198" bestFit="1" customWidth="1" collapsed="1"/>
    <col min="5" max="5" width="22.81640625" style="198" customWidth="1" collapsed="1"/>
    <col min="6" max="6" width="64.1796875" style="198" customWidth="1" collapsed="1"/>
    <col min="7" max="7" width="45.7265625" style="189" bestFit="1" customWidth="1" collapsed="1"/>
    <col min="8" max="8" width="39.81640625" style="189" customWidth="1" collapsed="1"/>
    <col min="9" max="9" width="44.7265625" style="189" customWidth="1" collapsed="1"/>
    <col min="10" max="16384" width="9.26953125" style="189" collapsed="1"/>
  </cols>
  <sheetData>
    <row r="1" spans="1:7" ht="58">
      <c r="B1" s="241" t="s">
        <v>2971</v>
      </c>
      <c r="C1" s="209" t="s">
        <v>2972</v>
      </c>
    </row>
    <row r="2" spans="1:7">
      <c r="C2" s="208" t="s">
        <v>2973</v>
      </c>
    </row>
    <row r="3" spans="1:7">
      <c r="C3" s="189" t="s">
        <v>2974</v>
      </c>
    </row>
    <row r="4" spans="1:7">
      <c r="C4" s="189" t="s">
        <v>2975</v>
      </c>
    </row>
    <row r="6" spans="1:7">
      <c r="A6" s="197" t="s">
        <v>2976</v>
      </c>
      <c r="B6" s="205" t="s">
        <v>396</v>
      </c>
      <c r="C6" s="242" t="s">
        <v>2977</v>
      </c>
      <c r="D6" s="202" t="s">
        <v>395</v>
      </c>
      <c r="E6" s="200" t="s">
        <v>2978</v>
      </c>
      <c r="F6" s="243" t="s">
        <v>2979</v>
      </c>
    </row>
    <row r="7" spans="1:7" ht="43.4" customHeight="1">
      <c r="A7" s="190" t="s">
        <v>459</v>
      </c>
      <c r="B7" s="244" t="s">
        <v>846</v>
      </c>
      <c r="C7" s="245" t="s">
        <v>846</v>
      </c>
      <c r="D7" s="203" t="s">
        <v>2980</v>
      </c>
      <c r="E7" s="201" t="s">
        <v>2981</v>
      </c>
      <c r="F7" s="246" t="s">
        <v>2982</v>
      </c>
      <c r="G7" s="264"/>
    </row>
    <row r="8" spans="1:7" ht="43.4" customHeight="1">
      <c r="A8" s="190" t="s">
        <v>459</v>
      </c>
      <c r="B8" s="244" t="s">
        <v>846</v>
      </c>
      <c r="C8" s="245" t="s">
        <v>846</v>
      </c>
      <c r="D8" s="203" t="s">
        <v>325</v>
      </c>
      <c r="E8" s="201" t="s">
        <v>2981</v>
      </c>
      <c r="F8" s="246" t="s">
        <v>2983</v>
      </c>
      <c r="G8" s="265"/>
    </row>
    <row r="9" spans="1:7">
      <c r="A9" s="191" t="s">
        <v>460</v>
      </c>
      <c r="B9" s="206" t="s">
        <v>97</v>
      </c>
      <c r="C9" s="192" t="str">
        <f>VLOOKUP(Table1[[#This Row],[Outcome ID]],'Final Outcomes'!B:C,2,FALSE)</f>
        <v>Activate 000</v>
      </c>
      <c r="D9" s="232" t="s">
        <v>846</v>
      </c>
      <c r="E9" s="232" t="s">
        <v>846</v>
      </c>
      <c r="F9" s="232" t="s">
        <v>846</v>
      </c>
      <c r="G9" s="265"/>
    </row>
    <row r="10" spans="1:7">
      <c r="A10" s="191" t="s">
        <v>460</v>
      </c>
      <c r="B10" s="206" t="s">
        <v>157</v>
      </c>
      <c r="C10" s="247" t="str">
        <f>VLOOKUP(Table1[[#This Row],[Outcome ID]],'Final Outcomes'!D:E,2,FALSE)</f>
        <v>Activate 000 - Transport issues</v>
      </c>
      <c r="D10" s="232" t="s">
        <v>846</v>
      </c>
      <c r="E10" s="232" t="s">
        <v>846</v>
      </c>
      <c r="F10" s="232" t="s">
        <v>846</v>
      </c>
      <c r="G10" s="265"/>
    </row>
    <row r="11" spans="1:7">
      <c r="A11" s="191" t="s">
        <v>460</v>
      </c>
      <c r="B11" s="206" t="s">
        <v>208</v>
      </c>
      <c r="C11" s="207" t="str">
        <f>VLOOKUP(Table1[[#This Row],[Outcome ID]],'Final Outcomes'!D:E,2,FALSE)</f>
        <v>Arrange an appointment with a Diabetes Educator</v>
      </c>
      <c r="D11" s="203" t="s">
        <v>2980</v>
      </c>
      <c r="E11" s="201" t="s">
        <v>2981</v>
      </c>
      <c r="F11" s="199" t="s">
        <v>2984</v>
      </c>
      <c r="G11" s="265"/>
    </row>
    <row r="12" spans="1:7">
      <c r="A12" s="191" t="s">
        <v>460</v>
      </c>
      <c r="B12" s="231" t="s">
        <v>208</v>
      </c>
      <c r="C12" s="207" t="str">
        <f>VLOOKUP(Table1[[#This Row],[Outcome ID]],'Final Outcomes'!D:E,2,FALSE)</f>
        <v>Arrange an appointment with a Diabetes Educator</v>
      </c>
      <c r="D12" s="203" t="s">
        <v>325</v>
      </c>
      <c r="E12" s="248" t="s">
        <v>2981</v>
      </c>
      <c r="F12" s="199" t="s">
        <v>2985</v>
      </c>
      <c r="G12" s="265"/>
    </row>
    <row r="13" spans="1:7">
      <c r="A13" s="191" t="s">
        <v>460</v>
      </c>
      <c r="B13" s="206" t="s">
        <v>465</v>
      </c>
      <c r="C13" s="207" t="str">
        <f>VLOOKUP(Table1[[#This Row],[Outcome ID]],'Final Outcomes'!D:E,2,FALSE)</f>
        <v>Arrange Emergency Contraception within the next 2 hours</v>
      </c>
      <c r="D13" s="203" t="s">
        <v>2980</v>
      </c>
      <c r="E13" s="248" t="s">
        <v>2981</v>
      </c>
      <c r="F13" s="199" t="s">
        <v>2984</v>
      </c>
      <c r="G13" s="265"/>
    </row>
    <row r="14" spans="1:7">
      <c r="A14" s="191" t="s">
        <v>460</v>
      </c>
      <c r="B14" s="206" t="s">
        <v>465</v>
      </c>
      <c r="C14" s="207" t="str">
        <f>VLOOKUP(Table1[[#This Row],[Outcome ID]],'Final Outcomes'!D:E,2,FALSE)</f>
        <v>Arrange Emergency Contraception within the next 2 hours</v>
      </c>
      <c r="D14" s="203" t="s">
        <v>325</v>
      </c>
      <c r="E14" s="248" t="s">
        <v>2981</v>
      </c>
      <c r="F14" s="199" t="s">
        <v>2985</v>
      </c>
      <c r="G14" s="265"/>
    </row>
    <row r="15" spans="1:7">
      <c r="A15" s="191" t="s">
        <v>460</v>
      </c>
      <c r="B15" s="206" t="s">
        <v>469</v>
      </c>
      <c r="C15" s="207" t="str">
        <f>VLOOKUP(Table1[[#This Row],[Outcome ID]],'Final Outcomes'!D:E,2,FALSE)</f>
        <v>Arrange to Speak with an Insulin Pump Specialist</v>
      </c>
      <c r="D15" s="203" t="s">
        <v>2980</v>
      </c>
      <c r="E15" s="248" t="s">
        <v>2981</v>
      </c>
      <c r="F15" s="199" t="s">
        <v>2984</v>
      </c>
      <c r="G15" s="265"/>
    </row>
    <row r="16" spans="1:7">
      <c r="A16" s="191" t="s">
        <v>460</v>
      </c>
      <c r="B16" s="206" t="s">
        <v>469</v>
      </c>
      <c r="C16" s="207" t="str">
        <f>VLOOKUP(Table1[[#This Row],[Outcome ID]],'Final Outcomes'!D:E,2,FALSE)</f>
        <v>Arrange to Speak with an Insulin Pump Specialist</v>
      </c>
      <c r="D16" s="203" t="s">
        <v>325</v>
      </c>
      <c r="E16" s="248" t="s">
        <v>2981</v>
      </c>
      <c r="F16" s="199" t="s">
        <v>2985</v>
      </c>
      <c r="G16" s="265"/>
    </row>
    <row r="17" spans="1:7">
      <c r="A17" s="191" t="s">
        <v>460</v>
      </c>
      <c r="B17" s="206" t="s">
        <v>401</v>
      </c>
      <c r="C17" s="207" t="str">
        <f>VLOOKUP(Table1[[#This Row],[Outcome ID]],'Final Outcomes'!D:E,2,FALSE)</f>
        <v>Go to Emergency Department immediately</v>
      </c>
      <c r="D17" s="203" t="s">
        <v>2980</v>
      </c>
      <c r="E17" s="248" t="s">
        <v>2981</v>
      </c>
      <c r="F17" s="199" t="s">
        <v>2984</v>
      </c>
      <c r="G17" s="265"/>
    </row>
    <row r="18" spans="1:7">
      <c r="A18" s="191" t="s">
        <v>460</v>
      </c>
      <c r="B18" s="206" t="s">
        <v>401</v>
      </c>
      <c r="C18" s="207" t="str">
        <f>VLOOKUP(Table1[[#This Row],[Outcome ID]],'Final Outcomes'!D:E,2,FALSE)</f>
        <v>Go to Emergency Department immediately</v>
      </c>
      <c r="D18" s="203" t="s">
        <v>325</v>
      </c>
      <c r="E18" s="248" t="s">
        <v>2981</v>
      </c>
      <c r="F18" s="199" t="s">
        <v>2985</v>
      </c>
      <c r="G18" s="265"/>
    </row>
    <row r="19" spans="1:7">
      <c r="A19" s="191" t="s">
        <v>460</v>
      </c>
      <c r="B19" s="206" t="s">
        <v>477</v>
      </c>
      <c r="C19" s="207" t="str">
        <f>VLOOKUP(Table1[[#This Row],[Outcome ID]],'Final Outcomes'!D:E,2,FALSE)</f>
        <v>Contact Hospital</v>
      </c>
      <c r="D19" s="203" t="s">
        <v>2980</v>
      </c>
      <c r="E19" s="248" t="s">
        <v>2981</v>
      </c>
      <c r="F19" s="199" t="s">
        <v>2984</v>
      </c>
      <c r="G19" s="265"/>
    </row>
    <row r="20" spans="1:7">
      <c r="A20" s="191" t="s">
        <v>460</v>
      </c>
      <c r="B20" s="206" t="s">
        <v>477</v>
      </c>
      <c r="C20" s="207" t="str">
        <f>VLOOKUP(Table1[[#This Row],[Outcome ID]],'Final Outcomes'!D:E,2,FALSE)</f>
        <v>Contact Hospital</v>
      </c>
      <c r="D20" s="203" t="s">
        <v>325</v>
      </c>
      <c r="E20" s="248" t="s">
        <v>2981</v>
      </c>
      <c r="F20" s="199" t="s">
        <v>2985</v>
      </c>
      <c r="G20" s="265"/>
    </row>
    <row r="21" spans="1:7">
      <c r="A21" s="191" t="s">
        <v>460</v>
      </c>
      <c r="B21" s="206" t="s">
        <v>480</v>
      </c>
      <c r="C21" s="207" t="str">
        <f>VLOOKUP(Table1[[#This Row],[Outcome ID]],'Final Outcomes'!B:C,2,FALSE)</f>
        <v>Contact Maternal Child Health Nurse</v>
      </c>
      <c r="D21" s="203" t="s">
        <v>2980</v>
      </c>
      <c r="E21" s="248" t="s">
        <v>2981</v>
      </c>
      <c r="F21" s="199" t="s">
        <v>2984</v>
      </c>
      <c r="G21" s="265"/>
    </row>
    <row r="22" spans="1:7">
      <c r="A22" s="191" t="s">
        <v>460</v>
      </c>
      <c r="B22" s="206" t="s">
        <v>480</v>
      </c>
      <c r="C22" s="207" t="str">
        <f>VLOOKUP(Table1[[#This Row],[Outcome ID]],'Final Outcomes'!B:C,2,FALSE)</f>
        <v>Contact Maternal Child Health Nurse</v>
      </c>
      <c r="D22" s="203" t="s">
        <v>325</v>
      </c>
      <c r="E22" s="248" t="s">
        <v>2981</v>
      </c>
      <c r="F22" s="199" t="s">
        <v>2985</v>
      </c>
      <c r="G22" s="265"/>
    </row>
    <row r="23" spans="1:7">
      <c r="A23" s="191" t="s">
        <v>460</v>
      </c>
      <c r="B23" s="206" t="s">
        <v>487</v>
      </c>
      <c r="C23" s="247" t="s">
        <v>132</v>
      </c>
      <c r="D23" s="203" t="s">
        <v>2980</v>
      </c>
      <c r="E23" s="248" t="s">
        <v>2981</v>
      </c>
      <c r="F23" s="199" t="s">
        <v>2984</v>
      </c>
      <c r="G23" s="265"/>
    </row>
    <row r="24" spans="1:7">
      <c r="A24" s="191" t="s">
        <v>460</v>
      </c>
      <c r="B24" s="206" t="s">
        <v>487</v>
      </c>
      <c r="C24" s="247" t="s">
        <v>132</v>
      </c>
      <c r="D24" s="203" t="s">
        <v>325</v>
      </c>
      <c r="E24" s="248" t="s">
        <v>2981</v>
      </c>
      <c r="F24" s="199" t="s">
        <v>2985</v>
      </c>
      <c r="G24" s="265"/>
    </row>
    <row r="25" spans="1:7">
      <c r="A25" s="191" t="s">
        <v>460</v>
      </c>
      <c r="B25" s="206" t="s">
        <v>411</v>
      </c>
      <c r="C25" s="193" t="s">
        <v>491</v>
      </c>
      <c r="D25" s="203" t="s">
        <v>2980</v>
      </c>
      <c r="E25" s="248" t="s">
        <v>2981</v>
      </c>
      <c r="F25" s="199" t="s">
        <v>2984</v>
      </c>
      <c r="G25" s="265"/>
    </row>
    <row r="26" spans="1:7">
      <c r="A26" s="191" t="s">
        <v>460</v>
      </c>
      <c r="B26" s="206" t="s">
        <v>411</v>
      </c>
      <c r="C26" s="193" t="s">
        <v>491</v>
      </c>
      <c r="D26" s="203" t="s">
        <v>325</v>
      </c>
      <c r="E26" s="248" t="s">
        <v>2981</v>
      </c>
      <c r="F26" s="199" t="s">
        <v>2985</v>
      </c>
      <c r="G26" s="265"/>
    </row>
    <row r="27" spans="1:7">
      <c r="A27" s="191" t="s">
        <v>460</v>
      </c>
      <c r="B27" s="206" t="s">
        <v>412</v>
      </c>
      <c r="C27" s="193" t="s">
        <v>85</v>
      </c>
      <c r="D27" s="203" t="s">
        <v>2980</v>
      </c>
      <c r="E27" s="248" t="s">
        <v>2981</v>
      </c>
      <c r="F27" s="199" t="s">
        <v>2984</v>
      </c>
    </row>
    <row r="28" spans="1:7">
      <c r="A28" s="191" t="s">
        <v>460</v>
      </c>
      <c r="B28" s="206" t="s">
        <v>412</v>
      </c>
      <c r="C28" s="193" t="s">
        <v>85</v>
      </c>
      <c r="D28" s="203" t="s">
        <v>325</v>
      </c>
      <c r="E28" s="248" t="s">
        <v>2981</v>
      </c>
      <c r="F28" s="199" t="s">
        <v>2985</v>
      </c>
    </row>
    <row r="29" spans="1:7">
      <c r="A29" s="191" t="s">
        <v>460</v>
      </c>
      <c r="B29" s="206" t="s">
        <v>505</v>
      </c>
      <c r="C29" s="193" t="s">
        <v>53</v>
      </c>
      <c r="D29" s="203" t="s">
        <v>2980</v>
      </c>
      <c r="E29" s="248" t="s">
        <v>2981</v>
      </c>
      <c r="F29" s="199" t="s">
        <v>2984</v>
      </c>
    </row>
    <row r="30" spans="1:7">
      <c r="A30" s="191" t="s">
        <v>460</v>
      </c>
      <c r="B30" s="206" t="s">
        <v>505</v>
      </c>
      <c r="C30" s="193" t="s">
        <v>53</v>
      </c>
      <c r="D30" s="203" t="s">
        <v>325</v>
      </c>
      <c r="E30" s="248" t="s">
        <v>2981</v>
      </c>
      <c r="F30" s="199" t="s">
        <v>2985</v>
      </c>
    </row>
    <row r="31" spans="1:7">
      <c r="A31" s="191" t="s">
        <v>460</v>
      </c>
      <c r="B31" s="206" t="s">
        <v>507</v>
      </c>
      <c r="C31" s="193" t="s">
        <v>56</v>
      </c>
      <c r="D31" s="203" t="s">
        <v>2980</v>
      </c>
      <c r="E31" s="248" t="s">
        <v>2981</v>
      </c>
      <c r="F31" s="199" t="s">
        <v>2984</v>
      </c>
    </row>
    <row r="32" spans="1:7">
      <c r="A32" s="191" t="s">
        <v>460</v>
      </c>
      <c r="B32" s="206" t="s">
        <v>507</v>
      </c>
      <c r="C32" s="193" t="s">
        <v>56</v>
      </c>
      <c r="D32" s="203" t="s">
        <v>325</v>
      </c>
      <c r="E32" s="248" t="s">
        <v>2981</v>
      </c>
      <c r="F32" s="199" t="s">
        <v>2985</v>
      </c>
    </row>
    <row r="33" spans="1:6">
      <c r="A33" s="191" t="s">
        <v>460</v>
      </c>
      <c r="B33" s="206" t="s">
        <v>405</v>
      </c>
      <c r="C33" s="193" t="s">
        <v>59</v>
      </c>
      <c r="D33" s="203" t="s">
        <v>2980</v>
      </c>
      <c r="E33" s="248" t="s">
        <v>2981</v>
      </c>
      <c r="F33" s="199" t="s">
        <v>2984</v>
      </c>
    </row>
    <row r="34" spans="1:6">
      <c r="A34" s="191" t="s">
        <v>460</v>
      </c>
      <c r="B34" s="206" t="s">
        <v>405</v>
      </c>
      <c r="C34" s="193" t="s">
        <v>59</v>
      </c>
      <c r="D34" s="203" t="s">
        <v>325</v>
      </c>
      <c r="E34" s="248" t="s">
        <v>2981</v>
      </c>
      <c r="F34" s="199" t="s">
        <v>2985</v>
      </c>
    </row>
    <row r="35" spans="1:6">
      <c r="A35" s="191" t="s">
        <v>460</v>
      </c>
      <c r="B35" s="206" t="s">
        <v>406</v>
      </c>
      <c r="C35" s="193" t="s">
        <v>62</v>
      </c>
      <c r="D35" s="203" t="s">
        <v>2980</v>
      </c>
      <c r="E35" s="248" t="s">
        <v>2981</v>
      </c>
      <c r="F35" s="199" t="s">
        <v>2984</v>
      </c>
    </row>
    <row r="36" spans="1:6">
      <c r="A36" s="191" t="s">
        <v>460</v>
      </c>
      <c r="B36" s="206" t="s">
        <v>406</v>
      </c>
      <c r="C36" s="193" t="s">
        <v>62</v>
      </c>
      <c r="D36" s="203" t="s">
        <v>325</v>
      </c>
      <c r="E36" s="248" t="s">
        <v>2981</v>
      </c>
      <c r="F36" s="199" t="s">
        <v>2985</v>
      </c>
    </row>
    <row r="37" spans="1:6">
      <c r="A37" s="191" t="s">
        <v>460</v>
      </c>
      <c r="B37" s="206" t="s">
        <v>407</v>
      </c>
      <c r="C37" s="193" t="s">
        <v>65</v>
      </c>
      <c r="D37" s="203" t="s">
        <v>2980</v>
      </c>
      <c r="E37" s="248" t="s">
        <v>2981</v>
      </c>
      <c r="F37" s="199" t="s">
        <v>2984</v>
      </c>
    </row>
    <row r="38" spans="1:6">
      <c r="A38" s="191" t="s">
        <v>460</v>
      </c>
      <c r="B38" s="206" t="s">
        <v>407</v>
      </c>
      <c r="C38" s="193" t="s">
        <v>65</v>
      </c>
      <c r="D38" s="203" t="s">
        <v>325</v>
      </c>
      <c r="E38" s="248" t="s">
        <v>2981</v>
      </c>
      <c r="F38" s="199" t="s">
        <v>2985</v>
      </c>
    </row>
    <row r="39" spans="1:6">
      <c r="A39" s="191" t="s">
        <v>460</v>
      </c>
      <c r="B39" s="206" t="s">
        <v>427</v>
      </c>
      <c r="C39" s="193" t="s">
        <v>120</v>
      </c>
      <c r="D39" s="203" t="s">
        <v>2980</v>
      </c>
      <c r="E39" s="248" t="s">
        <v>2981</v>
      </c>
      <c r="F39" s="199" t="s">
        <v>2984</v>
      </c>
    </row>
    <row r="40" spans="1:6">
      <c r="A40" s="191" t="s">
        <v>460</v>
      </c>
      <c r="B40" s="206" t="s">
        <v>427</v>
      </c>
      <c r="C40" s="193" t="s">
        <v>120</v>
      </c>
      <c r="D40" s="203" t="s">
        <v>325</v>
      </c>
      <c r="E40" s="248" t="s">
        <v>2981</v>
      </c>
      <c r="F40" s="199" t="s">
        <v>2985</v>
      </c>
    </row>
    <row r="41" spans="1:6">
      <c r="A41" s="191" t="s">
        <v>460</v>
      </c>
      <c r="B41" s="206" t="s">
        <v>428</v>
      </c>
      <c r="C41" s="193" t="s">
        <v>123</v>
      </c>
      <c r="D41" s="203" t="s">
        <v>2980</v>
      </c>
      <c r="E41" s="248" t="s">
        <v>2981</v>
      </c>
      <c r="F41" s="199" t="s">
        <v>2984</v>
      </c>
    </row>
    <row r="42" spans="1:6">
      <c r="A42" s="191" t="s">
        <v>460</v>
      </c>
      <c r="B42" s="206" t="s">
        <v>429</v>
      </c>
      <c r="C42" s="193" t="s">
        <v>123</v>
      </c>
      <c r="D42" s="203" t="s">
        <v>325</v>
      </c>
      <c r="E42" s="248" t="s">
        <v>2981</v>
      </c>
      <c r="F42" s="199" t="s">
        <v>2985</v>
      </c>
    </row>
    <row r="43" spans="1:6">
      <c r="A43" s="191" t="s">
        <v>460</v>
      </c>
      <c r="B43" s="206" t="s">
        <v>429</v>
      </c>
      <c r="C43" s="193" t="s">
        <v>125</v>
      </c>
      <c r="D43" s="203" t="s">
        <v>2980</v>
      </c>
      <c r="E43" s="248" t="s">
        <v>2981</v>
      </c>
      <c r="F43" s="199" t="s">
        <v>2984</v>
      </c>
    </row>
    <row r="44" spans="1:6">
      <c r="A44" s="191" t="s">
        <v>460</v>
      </c>
      <c r="B44" s="206" t="s">
        <v>429</v>
      </c>
      <c r="C44" s="193" t="s">
        <v>125</v>
      </c>
      <c r="D44" s="203" t="s">
        <v>325</v>
      </c>
      <c r="E44" s="248" t="s">
        <v>2981</v>
      </c>
      <c r="F44" s="199" t="s">
        <v>2985</v>
      </c>
    </row>
    <row r="45" spans="1:6">
      <c r="A45" s="191" t="s">
        <v>460</v>
      </c>
      <c r="B45" s="206" t="s">
        <v>519</v>
      </c>
      <c r="C45" s="193" t="s">
        <v>418</v>
      </c>
      <c r="D45" s="203" t="s">
        <v>2980</v>
      </c>
      <c r="E45" s="248" t="s">
        <v>2981</v>
      </c>
      <c r="F45" s="199" t="s">
        <v>2984</v>
      </c>
    </row>
    <row r="46" spans="1:6">
      <c r="A46" s="191" t="s">
        <v>460</v>
      </c>
      <c r="B46" s="206" t="s">
        <v>519</v>
      </c>
      <c r="C46" s="193" t="s">
        <v>418</v>
      </c>
      <c r="D46" s="203" t="s">
        <v>325</v>
      </c>
      <c r="E46" s="248" t="s">
        <v>2981</v>
      </c>
      <c r="F46" s="199" t="s">
        <v>2985</v>
      </c>
    </row>
    <row r="47" spans="1:6" s="211" customFormat="1">
      <c r="A47" s="230" t="s">
        <v>460</v>
      </c>
      <c r="B47" s="231" t="s">
        <v>523</v>
      </c>
      <c r="C47" s="193" t="s">
        <v>218</v>
      </c>
      <c r="D47" s="232" t="s">
        <v>846</v>
      </c>
      <c r="E47" s="232" t="s">
        <v>846</v>
      </c>
      <c r="F47" s="232" t="s">
        <v>846</v>
      </c>
    </row>
    <row r="48" spans="1:6">
      <c r="A48" s="191" t="s">
        <v>460</v>
      </c>
      <c r="B48" s="206" t="s">
        <v>528</v>
      </c>
      <c r="C48" s="192" t="s">
        <v>279</v>
      </c>
      <c r="D48" s="232" t="s">
        <v>846</v>
      </c>
      <c r="E48" s="232" t="s">
        <v>846</v>
      </c>
      <c r="F48" s="232" t="s">
        <v>846</v>
      </c>
    </row>
    <row r="49" spans="1:7">
      <c r="A49" s="226" t="s">
        <v>460</v>
      </c>
      <c r="B49" s="227" t="s">
        <v>529</v>
      </c>
      <c r="C49" s="228" t="s">
        <v>299</v>
      </c>
      <c r="D49" s="229" t="s">
        <v>846</v>
      </c>
      <c r="E49" s="229" t="s">
        <v>846</v>
      </c>
      <c r="F49" s="229" t="s">
        <v>846</v>
      </c>
      <c r="G49" s="189" t="s">
        <v>2986</v>
      </c>
    </row>
    <row r="50" spans="1:7">
      <c r="A50" s="226" t="s">
        <v>460</v>
      </c>
      <c r="B50" s="227" t="s">
        <v>531</v>
      </c>
      <c r="C50" s="228" t="s">
        <v>302</v>
      </c>
      <c r="D50" s="229" t="s">
        <v>846</v>
      </c>
      <c r="E50" s="229" t="s">
        <v>846</v>
      </c>
      <c r="F50" s="229" t="s">
        <v>846</v>
      </c>
      <c r="G50" s="211" t="s">
        <v>2986</v>
      </c>
    </row>
    <row r="51" spans="1:7">
      <c r="A51" s="191" t="s">
        <v>460</v>
      </c>
      <c r="B51" s="206" t="s">
        <v>533</v>
      </c>
      <c r="C51" s="193" t="s">
        <v>196</v>
      </c>
      <c r="D51" s="232" t="s">
        <v>846</v>
      </c>
      <c r="E51" s="232" t="s">
        <v>846</v>
      </c>
      <c r="F51" s="232" t="s">
        <v>846</v>
      </c>
    </row>
    <row r="52" spans="1:7">
      <c r="A52" s="191" t="s">
        <v>460</v>
      </c>
      <c r="B52" s="206" t="s">
        <v>408</v>
      </c>
      <c r="C52" s="192" t="str">
        <f>VLOOKUP(Table1[[#This Row],[Outcome ID]],'Final Outcomes'!D:E,2,FALSE)</f>
        <v>Refer to NPS</v>
      </c>
      <c r="D52" s="232" t="s">
        <v>846</v>
      </c>
      <c r="E52" s="232" t="s">
        <v>846</v>
      </c>
      <c r="F52" s="232" t="s">
        <v>846</v>
      </c>
    </row>
    <row r="53" spans="1:7">
      <c r="A53" s="191" t="s">
        <v>460</v>
      </c>
      <c r="B53" s="206" t="s">
        <v>535</v>
      </c>
      <c r="C53" s="193" t="s">
        <v>134</v>
      </c>
      <c r="D53" s="203" t="s">
        <v>2980</v>
      </c>
      <c r="E53" s="201" t="s">
        <v>2981</v>
      </c>
      <c r="F53" s="199" t="s">
        <v>2984</v>
      </c>
    </row>
    <row r="54" spans="1:7">
      <c r="A54" s="191" t="s">
        <v>460</v>
      </c>
      <c r="B54" s="206" t="s">
        <v>535</v>
      </c>
      <c r="C54" s="193" t="s">
        <v>134</v>
      </c>
      <c r="D54" s="203" t="s">
        <v>325</v>
      </c>
      <c r="E54" s="248" t="s">
        <v>2981</v>
      </c>
      <c r="F54" s="199" t="s">
        <v>2985</v>
      </c>
    </row>
    <row r="55" spans="1:7">
      <c r="A55" s="191" t="s">
        <v>460</v>
      </c>
      <c r="B55" s="206" t="s">
        <v>539</v>
      </c>
      <c r="C55" s="193" t="s">
        <v>155</v>
      </c>
      <c r="D55" s="203" t="s">
        <v>350</v>
      </c>
      <c r="E55" s="248" t="s">
        <v>2981</v>
      </c>
      <c r="F55" s="199" t="s">
        <v>2984</v>
      </c>
    </row>
    <row r="56" spans="1:7">
      <c r="A56" s="191" t="s">
        <v>460</v>
      </c>
      <c r="B56" s="206" t="s">
        <v>410</v>
      </c>
      <c r="C56" s="192" t="s">
        <v>79</v>
      </c>
      <c r="D56" s="232" t="s">
        <v>846</v>
      </c>
      <c r="E56" s="232" t="s">
        <v>846</v>
      </c>
      <c r="F56" s="232" t="s">
        <v>846</v>
      </c>
    </row>
    <row r="57" spans="1:7">
      <c r="A57" s="191" t="s">
        <v>460</v>
      </c>
      <c r="B57" s="206" t="s">
        <v>413</v>
      </c>
      <c r="C57" s="193" t="s">
        <v>88</v>
      </c>
      <c r="D57" s="203" t="s">
        <v>2980</v>
      </c>
      <c r="E57" s="201" t="s">
        <v>2981</v>
      </c>
      <c r="F57" s="199" t="s">
        <v>2984</v>
      </c>
    </row>
    <row r="58" spans="1:7">
      <c r="A58" s="191" t="s">
        <v>460</v>
      </c>
      <c r="B58" s="206" t="s">
        <v>413</v>
      </c>
      <c r="C58" s="193" t="s">
        <v>88</v>
      </c>
      <c r="D58" s="203" t="s">
        <v>325</v>
      </c>
      <c r="E58" s="248" t="s">
        <v>2981</v>
      </c>
      <c r="F58" s="199" t="s">
        <v>2985</v>
      </c>
    </row>
    <row r="59" spans="1:7">
      <c r="A59" s="191" t="s">
        <v>460</v>
      </c>
      <c r="B59" s="206" t="s">
        <v>414</v>
      </c>
      <c r="C59" s="193" t="s">
        <v>91</v>
      </c>
      <c r="D59" s="203" t="s">
        <v>2980</v>
      </c>
      <c r="E59" s="248" t="s">
        <v>2981</v>
      </c>
      <c r="F59" s="199" t="s">
        <v>2984</v>
      </c>
    </row>
    <row r="60" spans="1:7">
      <c r="A60" s="191" t="s">
        <v>460</v>
      </c>
      <c r="B60" s="206" t="s">
        <v>414</v>
      </c>
      <c r="C60" s="193" t="s">
        <v>91</v>
      </c>
      <c r="D60" s="203" t="s">
        <v>325</v>
      </c>
      <c r="E60" s="248" t="s">
        <v>2981</v>
      </c>
      <c r="F60" s="199" t="s">
        <v>2985</v>
      </c>
    </row>
    <row r="61" spans="1:7">
      <c r="A61" s="191" t="s">
        <v>460</v>
      </c>
      <c r="B61" s="206" t="s">
        <v>416</v>
      </c>
      <c r="C61" s="193" t="s">
        <v>94</v>
      </c>
      <c r="D61" s="203" t="s">
        <v>2980</v>
      </c>
      <c r="E61" s="248" t="s">
        <v>2981</v>
      </c>
      <c r="F61" s="199" t="s">
        <v>2984</v>
      </c>
    </row>
    <row r="62" spans="1:7">
      <c r="A62" s="191" t="s">
        <v>460</v>
      </c>
      <c r="B62" s="206" t="s">
        <v>416</v>
      </c>
      <c r="C62" s="193" t="s">
        <v>94</v>
      </c>
      <c r="D62" s="203" t="s">
        <v>325</v>
      </c>
      <c r="E62" s="248" t="s">
        <v>2981</v>
      </c>
      <c r="F62" s="199" t="s">
        <v>2985</v>
      </c>
    </row>
    <row r="63" spans="1:7">
      <c r="A63" s="191" t="s">
        <v>460</v>
      </c>
      <c r="B63" s="206" t="s">
        <v>417</v>
      </c>
      <c r="C63" s="193" t="s">
        <v>101</v>
      </c>
      <c r="D63" s="203" t="s">
        <v>2980</v>
      </c>
      <c r="E63" s="248" t="s">
        <v>2981</v>
      </c>
      <c r="F63" s="199" t="s">
        <v>2984</v>
      </c>
    </row>
    <row r="64" spans="1:7">
      <c r="A64" s="191" t="s">
        <v>460</v>
      </c>
      <c r="B64" s="206" t="s">
        <v>417</v>
      </c>
      <c r="C64" s="193" t="s">
        <v>101</v>
      </c>
      <c r="D64" s="203" t="s">
        <v>325</v>
      </c>
      <c r="E64" s="248" t="s">
        <v>2981</v>
      </c>
      <c r="F64" s="199" t="s">
        <v>2985</v>
      </c>
    </row>
    <row r="65" spans="1:6">
      <c r="A65" s="191" t="s">
        <v>460</v>
      </c>
      <c r="B65" s="206" t="s">
        <v>421</v>
      </c>
      <c r="C65" s="193" t="s">
        <v>104</v>
      </c>
      <c r="D65" s="203" t="s">
        <v>2980</v>
      </c>
      <c r="E65" s="248" t="s">
        <v>2981</v>
      </c>
      <c r="F65" s="199" t="s">
        <v>2984</v>
      </c>
    </row>
    <row r="66" spans="1:6">
      <c r="A66" s="191" t="s">
        <v>460</v>
      </c>
      <c r="B66" s="206" t="s">
        <v>421</v>
      </c>
      <c r="C66" s="193" t="s">
        <v>104</v>
      </c>
      <c r="D66" s="203" t="s">
        <v>325</v>
      </c>
      <c r="E66" s="248" t="s">
        <v>2981</v>
      </c>
      <c r="F66" s="199" t="s">
        <v>2985</v>
      </c>
    </row>
    <row r="67" spans="1:6">
      <c r="A67" s="191" t="s">
        <v>460</v>
      </c>
      <c r="B67" s="206" t="s">
        <v>422</v>
      </c>
      <c r="C67" s="193" t="s">
        <v>107</v>
      </c>
      <c r="D67" s="203" t="s">
        <v>2980</v>
      </c>
      <c r="E67" s="248" t="s">
        <v>2981</v>
      </c>
      <c r="F67" s="199" t="s">
        <v>2984</v>
      </c>
    </row>
    <row r="68" spans="1:6">
      <c r="A68" s="191" t="s">
        <v>460</v>
      </c>
      <c r="B68" s="206" t="s">
        <v>422</v>
      </c>
      <c r="C68" s="193" t="s">
        <v>107</v>
      </c>
      <c r="D68" s="203" t="s">
        <v>325</v>
      </c>
      <c r="E68" s="248" t="s">
        <v>2981</v>
      </c>
      <c r="F68" s="199" t="s">
        <v>2985</v>
      </c>
    </row>
    <row r="69" spans="1:6">
      <c r="A69" s="191" t="s">
        <v>460</v>
      </c>
      <c r="B69" s="206" t="s">
        <v>423</v>
      </c>
      <c r="C69" s="193" t="s">
        <v>110</v>
      </c>
      <c r="D69" s="203" t="s">
        <v>2980</v>
      </c>
      <c r="E69" s="248" t="s">
        <v>2981</v>
      </c>
      <c r="F69" s="199" t="s">
        <v>2984</v>
      </c>
    </row>
    <row r="70" spans="1:6">
      <c r="A70" s="191" t="s">
        <v>460</v>
      </c>
      <c r="B70" s="206" t="s">
        <v>423</v>
      </c>
      <c r="C70" s="193" t="s">
        <v>110</v>
      </c>
      <c r="D70" s="203" t="s">
        <v>325</v>
      </c>
      <c r="E70" s="248" t="s">
        <v>2981</v>
      </c>
      <c r="F70" s="199" t="s">
        <v>2985</v>
      </c>
    </row>
    <row r="71" spans="1:6">
      <c r="A71" s="191" t="s">
        <v>460</v>
      </c>
      <c r="B71" s="206" t="s">
        <v>561</v>
      </c>
      <c r="C71" s="192" t="s">
        <v>389</v>
      </c>
      <c r="D71" s="203" t="s">
        <v>439</v>
      </c>
      <c r="E71" s="248" t="s">
        <v>2981</v>
      </c>
      <c r="F71" s="199" t="s">
        <v>2987</v>
      </c>
    </row>
    <row r="72" spans="1:6">
      <c r="A72" s="191" t="s">
        <v>460</v>
      </c>
      <c r="B72" s="206" t="s">
        <v>561</v>
      </c>
      <c r="C72" s="192" t="s">
        <v>389</v>
      </c>
      <c r="D72" s="203" t="s">
        <v>386</v>
      </c>
      <c r="E72" s="248" t="s">
        <v>2981</v>
      </c>
      <c r="F72" s="199" t="s">
        <v>2988</v>
      </c>
    </row>
    <row r="73" spans="1:6">
      <c r="A73" s="191" t="s">
        <v>460</v>
      </c>
      <c r="B73" s="206" t="s">
        <v>566</v>
      </c>
      <c r="C73" s="192" t="s">
        <v>392</v>
      </c>
      <c r="D73" s="203" t="s">
        <v>439</v>
      </c>
      <c r="E73" s="248" t="s">
        <v>2981</v>
      </c>
      <c r="F73" s="199" t="s">
        <v>2987</v>
      </c>
    </row>
    <row r="74" spans="1:6">
      <c r="A74" s="191" t="s">
        <v>460</v>
      </c>
      <c r="B74" s="206" t="s">
        <v>566</v>
      </c>
      <c r="C74" s="192" t="s">
        <v>392</v>
      </c>
      <c r="D74" s="203" t="s">
        <v>386</v>
      </c>
      <c r="E74" s="248" t="s">
        <v>2981</v>
      </c>
      <c r="F74" s="199" t="s">
        <v>2988</v>
      </c>
    </row>
    <row r="75" spans="1:6">
      <c r="A75" s="191" t="s">
        <v>460</v>
      </c>
      <c r="B75" s="206" t="s">
        <v>424</v>
      </c>
      <c r="C75" s="193" t="s">
        <v>74</v>
      </c>
      <c r="D75" s="203" t="s">
        <v>2980</v>
      </c>
      <c r="E75" s="248" t="s">
        <v>2981</v>
      </c>
      <c r="F75" s="199" t="s">
        <v>2984</v>
      </c>
    </row>
    <row r="76" spans="1:6">
      <c r="A76" s="191" t="s">
        <v>460</v>
      </c>
      <c r="B76" s="206" t="s">
        <v>424</v>
      </c>
      <c r="C76" s="193" t="s">
        <v>74</v>
      </c>
      <c r="D76" s="203" t="s">
        <v>325</v>
      </c>
      <c r="E76" s="248" t="s">
        <v>2981</v>
      </c>
      <c r="F76" s="199" t="s">
        <v>2985</v>
      </c>
    </row>
    <row r="77" spans="1:6">
      <c r="A77" s="191" t="s">
        <v>460</v>
      </c>
      <c r="B77" s="206" t="s">
        <v>425</v>
      </c>
      <c r="C77" s="193" t="s">
        <v>114</v>
      </c>
      <c r="D77" s="203" t="s">
        <v>2980</v>
      </c>
      <c r="E77" s="248" t="s">
        <v>2981</v>
      </c>
      <c r="F77" s="199" t="s">
        <v>2984</v>
      </c>
    </row>
    <row r="78" spans="1:6">
      <c r="A78" s="191" t="s">
        <v>460</v>
      </c>
      <c r="B78" s="206" t="s">
        <v>425</v>
      </c>
      <c r="C78" s="193" t="s">
        <v>114</v>
      </c>
      <c r="D78" s="203" t="s">
        <v>325</v>
      </c>
      <c r="E78" s="248" t="s">
        <v>2981</v>
      </c>
      <c r="F78" s="199" t="s">
        <v>2985</v>
      </c>
    </row>
    <row r="79" spans="1:6">
      <c r="A79" s="191" t="s">
        <v>460</v>
      </c>
      <c r="B79" s="206" t="s">
        <v>426</v>
      </c>
      <c r="C79" s="193" t="s">
        <v>117</v>
      </c>
      <c r="D79" s="203" t="s">
        <v>2980</v>
      </c>
      <c r="E79" s="248" t="s">
        <v>2981</v>
      </c>
      <c r="F79" s="199" t="s">
        <v>2984</v>
      </c>
    </row>
    <row r="80" spans="1:6">
      <c r="A80" s="191" t="s">
        <v>460</v>
      </c>
      <c r="B80" s="206" t="s">
        <v>426</v>
      </c>
      <c r="C80" s="193" t="s">
        <v>117</v>
      </c>
      <c r="D80" s="203" t="s">
        <v>325</v>
      </c>
      <c r="E80" s="248" t="s">
        <v>2981</v>
      </c>
      <c r="F80" s="199" t="s">
        <v>2985</v>
      </c>
    </row>
    <row r="81" spans="1:6">
      <c r="A81" s="191" t="s">
        <v>460</v>
      </c>
      <c r="B81" s="206" t="s">
        <v>430</v>
      </c>
      <c r="C81" s="193" t="s">
        <v>127</v>
      </c>
      <c r="D81" s="203" t="s">
        <v>2980</v>
      </c>
      <c r="E81" s="248" t="s">
        <v>2981</v>
      </c>
      <c r="F81" s="199" t="s">
        <v>2984</v>
      </c>
    </row>
    <row r="82" spans="1:6">
      <c r="A82" s="191" t="s">
        <v>460</v>
      </c>
      <c r="B82" s="206" t="s">
        <v>430</v>
      </c>
      <c r="C82" s="193" t="s">
        <v>127</v>
      </c>
      <c r="D82" s="203" t="s">
        <v>325</v>
      </c>
      <c r="E82" s="248" t="s">
        <v>2981</v>
      </c>
      <c r="F82" s="199" t="s">
        <v>2985</v>
      </c>
    </row>
    <row r="83" spans="1:6">
      <c r="A83" s="191" t="s">
        <v>460</v>
      </c>
      <c r="B83" s="206" t="s">
        <v>571</v>
      </c>
      <c r="C83" s="193" t="s">
        <v>437</v>
      </c>
      <c r="D83" s="232" t="s">
        <v>846</v>
      </c>
      <c r="E83" s="232" t="s">
        <v>846</v>
      </c>
      <c r="F83" s="232" t="s">
        <v>846</v>
      </c>
    </row>
    <row r="84" spans="1:6">
      <c r="A84" s="191" t="s">
        <v>460</v>
      </c>
      <c r="B84" s="206" t="s">
        <v>573</v>
      </c>
      <c r="C84" s="192" t="s">
        <v>95</v>
      </c>
      <c r="D84" s="203" t="s">
        <v>2980</v>
      </c>
      <c r="E84" s="201" t="s">
        <v>2981</v>
      </c>
      <c r="F84" s="199" t="s">
        <v>2989</v>
      </c>
    </row>
    <row r="85" spans="1:6">
      <c r="A85" s="191" t="s">
        <v>460</v>
      </c>
      <c r="B85" s="206" t="s">
        <v>574</v>
      </c>
      <c r="C85" s="192" t="s">
        <v>403</v>
      </c>
      <c r="D85" s="198" t="s">
        <v>846</v>
      </c>
      <c r="E85" s="232" t="s">
        <v>846</v>
      </c>
      <c r="F85" s="232" t="s">
        <v>846</v>
      </c>
    </row>
    <row r="86" spans="1:6">
      <c r="A86" s="191" t="s">
        <v>460</v>
      </c>
      <c r="B86" s="206" t="s">
        <v>576</v>
      </c>
      <c r="C86" s="192" t="s">
        <v>253</v>
      </c>
      <c r="D86" s="232" t="s">
        <v>846</v>
      </c>
      <c r="E86" s="232" t="s">
        <v>846</v>
      </c>
      <c r="F86" s="232" t="s">
        <v>846</v>
      </c>
    </row>
    <row r="87" spans="1:6">
      <c r="A87" s="191" t="s">
        <v>460</v>
      </c>
      <c r="B87" s="206" t="s">
        <v>404</v>
      </c>
      <c r="C87" s="193" t="s">
        <v>51</v>
      </c>
      <c r="D87" s="232" t="s">
        <v>846</v>
      </c>
      <c r="E87" s="232" t="s">
        <v>846</v>
      </c>
      <c r="F87" s="232" t="s">
        <v>846</v>
      </c>
    </row>
    <row r="88" spans="1:6">
      <c r="A88" s="191" t="s">
        <v>460</v>
      </c>
      <c r="B88" s="206" t="s">
        <v>409</v>
      </c>
      <c r="C88" s="192" t="s">
        <v>76</v>
      </c>
      <c r="D88" s="232" t="s">
        <v>846</v>
      </c>
      <c r="E88" s="232" t="s">
        <v>846</v>
      </c>
      <c r="F88" s="232" t="s">
        <v>846</v>
      </c>
    </row>
    <row r="89" spans="1:6">
      <c r="A89" s="191" t="s">
        <v>460</v>
      </c>
      <c r="B89" s="206" t="s">
        <v>431</v>
      </c>
      <c r="C89" s="192" t="s">
        <v>44</v>
      </c>
      <c r="D89" s="203" t="s">
        <v>2980</v>
      </c>
      <c r="E89" s="201" t="s">
        <v>2981</v>
      </c>
      <c r="F89" s="199" t="s">
        <v>2984</v>
      </c>
    </row>
    <row r="90" spans="1:6">
      <c r="A90" s="191" t="s">
        <v>460</v>
      </c>
      <c r="B90" s="206" t="s">
        <v>431</v>
      </c>
      <c r="C90" s="192" t="s">
        <v>44</v>
      </c>
      <c r="D90" s="203" t="s">
        <v>325</v>
      </c>
      <c r="E90" s="248" t="s">
        <v>2981</v>
      </c>
      <c r="F90" s="199" t="s">
        <v>2985</v>
      </c>
    </row>
    <row r="91" spans="1:6">
      <c r="A91" s="191" t="s">
        <v>460</v>
      </c>
      <c r="B91" s="206" t="s">
        <v>589</v>
      </c>
      <c r="C91" s="193" t="s">
        <v>138</v>
      </c>
      <c r="D91" s="203" t="s">
        <v>2980</v>
      </c>
      <c r="E91" s="248" t="s">
        <v>2981</v>
      </c>
      <c r="F91" s="199" t="s">
        <v>2984</v>
      </c>
    </row>
    <row r="92" spans="1:6">
      <c r="A92" s="191" t="s">
        <v>460</v>
      </c>
      <c r="B92" s="206" t="s">
        <v>589</v>
      </c>
      <c r="C92" s="193" t="s">
        <v>138</v>
      </c>
      <c r="D92" s="203" t="s">
        <v>325</v>
      </c>
      <c r="E92" s="248" t="s">
        <v>2981</v>
      </c>
      <c r="F92" s="199" t="s">
        <v>2985</v>
      </c>
    </row>
    <row r="93" spans="1:6">
      <c r="A93" s="191" t="s">
        <v>460</v>
      </c>
      <c r="B93" s="206" t="s">
        <v>593</v>
      </c>
      <c r="C93" s="193" t="s">
        <v>136</v>
      </c>
      <c r="D93" s="203" t="s">
        <v>2980</v>
      </c>
      <c r="E93" s="248" t="s">
        <v>2981</v>
      </c>
      <c r="F93" s="199" t="s">
        <v>2984</v>
      </c>
    </row>
    <row r="94" spans="1:6">
      <c r="A94" s="191" t="s">
        <v>460</v>
      </c>
      <c r="B94" s="206" t="s">
        <v>593</v>
      </c>
      <c r="C94" s="193" t="s">
        <v>136</v>
      </c>
      <c r="D94" s="203" t="s">
        <v>325</v>
      </c>
      <c r="E94" s="248" t="s">
        <v>2981</v>
      </c>
      <c r="F94" s="199" t="s">
        <v>2985</v>
      </c>
    </row>
    <row r="95" spans="1:6">
      <c r="A95" s="191" t="s">
        <v>460</v>
      </c>
      <c r="B95" s="206" t="s">
        <v>597</v>
      </c>
      <c r="C95" s="193" t="s">
        <v>432</v>
      </c>
      <c r="D95" s="203" t="s">
        <v>2980</v>
      </c>
      <c r="E95" s="248" t="s">
        <v>2981</v>
      </c>
      <c r="F95" s="199" t="s">
        <v>2984</v>
      </c>
    </row>
    <row r="96" spans="1:6">
      <c r="A96" s="191" t="s">
        <v>460</v>
      </c>
      <c r="B96" s="206" t="s">
        <v>597</v>
      </c>
      <c r="C96" s="193" t="s">
        <v>432</v>
      </c>
      <c r="D96" s="203" t="s">
        <v>325</v>
      </c>
      <c r="E96" s="248" t="s">
        <v>2981</v>
      </c>
      <c r="F96" s="199" t="s">
        <v>2985</v>
      </c>
    </row>
    <row r="97" spans="1:6">
      <c r="A97" s="191" t="s">
        <v>460</v>
      </c>
      <c r="B97" s="206" t="s">
        <v>599</v>
      </c>
      <c r="C97" s="193" t="s">
        <v>433</v>
      </c>
      <c r="D97" s="203" t="s">
        <v>2980</v>
      </c>
      <c r="E97" s="248" t="s">
        <v>2981</v>
      </c>
      <c r="F97" s="199" t="s">
        <v>2984</v>
      </c>
    </row>
    <row r="98" spans="1:6">
      <c r="A98" s="191" t="s">
        <v>460</v>
      </c>
      <c r="B98" s="206" t="s">
        <v>599</v>
      </c>
      <c r="C98" s="193" t="s">
        <v>433</v>
      </c>
      <c r="D98" s="203" t="s">
        <v>325</v>
      </c>
      <c r="E98" s="248" t="s">
        <v>2981</v>
      </c>
      <c r="F98" s="199" t="s">
        <v>2985</v>
      </c>
    </row>
    <row r="99" spans="1:6">
      <c r="A99" s="191" t="s">
        <v>460</v>
      </c>
      <c r="B99" s="206" t="s">
        <v>601</v>
      </c>
      <c r="C99" s="193" t="s">
        <v>434</v>
      </c>
      <c r="D99" s="203" t="s">
        <v>2980</v>
      </c>
      <c r="E99" s="248" t="s">
        <v>2981</v>
      </c>
      <c r="F99" s="199" t="s">
        <v>2984</v>
      </c>
    </row>
    <row r="100" spans="1:6">
      <c r="A100" s="191" t="s">
        <v>460</v>
      </c>
      <c r="B100" s="206" t="s">
        <v>601</v>
      </c>
      <c r="C100" s="193" t="s">
        <v>434</v>
      </c>
      <c r="D100" s="203" t="s">
        <v>325</v>
      </c>
      <c r="E100" s="248" t="s">
        <v>2981</v>
      </c>
      <c r="F100" s="199" t="s">
        <v>2985</v>
      </c>
    </row>
    <row r="101" spans="1:6">
      <c r="A101" s="191" t="s">
        <v>460</v>
      </c>
      <c r="B101" s="206" t="s">
        <v>603</v>
      </c>
      <c r="C101" s="193" t="s">
        <v>435</v>
      </c>
      <c r="D101" s="203" t="s">
        <v>2980</v>
      </c>
      <c r="E101" s="248" t="s">
        <v>2981</v>
      </c>
      <c r="F101" s="199" t="s">
        <v>2984</v>
      </c>
    </row>
    <row r="102" spans="1:6">
      <c r="A102" s="191" t="s">
        <v>460</v>
      </c>
      <c r="B102" s="206" t="s">
        <v>603</v>
      </c>
      <c r="C102" s="193" t="s">
        <v>435</v>
      </c>
      <c r="D102" s="203" t="s">
        <v>325</v>
      </c>
      <c r="E102" s="248" t="s">
        <v>2981</v>
      </c>
      <c r="F102" s="199" t="s">
        <v>2985</v>
      </c>
    </row>
    <row r="103" spans="1:6">
      <c r="A103" s="191" t="s">
        <v>460</v>
      </c>
      <c r="B103" s="206" t="s">
        <v>605</v>
      </c>
      <c r="C103" s="193" t="s">
        <v>436</v>
      </c>
      <c r="D103" s="203" t="s">
        <v>2980</v>
      </c>
      <c r="E103" s="248" t="s">
        <v>2981</v>
      </c>
      <c r="F103" s="199" t="s">
        <v>2984</v>
      </c>
    </row>
    <row r="104" spans="1:6">
      <c r="A104" s="191" t="s">
        <v>460</v>
      </c>
      <c r="B104" s="206" t="s">
        <v>605</v>
      </c>
      <c r="C104" s="193" t="s">
        <v>436</v>
      </c>
      <c r="D104" s="203" t="s">
        <v>325</v>
      </c>
      <c r="E104" s="248" t="s">
        <v>2981</v>
      </c>
      <c r="F104" s="199" t="s">
        <v>2985</v>
      </c>
    </row>
    <row r="105" spans="1:6">
      <c r="A105" s="254" t="s">
        <v>460</v>
      </c>
      <c r="B105" s="255" t="s">
        <v>609</v>
      </c>
      <c r="C105" s="256" t="s">
        <v>3204</v>
      </c>
      <c r="D105" s="257" t="s">
        <v>2980</v>
      </c>
      <c r="E105" s="258" t="s">
        <v>2981</v>
      </c>
      <c r="F105" s="259" t="s">
        <v>2989</v>
      </c>
    </row>
  </sheetData>
  <mergeCells count="1">
    <mergeCell ref="G7:G26"/>
  </mergeCells>
  <phoneticPr fontId="8" type="noConversion"/>
  <pageMargins left="0.7" right="0.7" top="0.75" bottom="0.75" header="0.3" footer="0.3"/>
  <pageSetup paperSize="9" orientation="portrait" r:id="rId1"/>
  <headerFooter>
    <oddFooter>&amp;C&amp;1#&amp;"Calibri"&amp;10&amp;KFF0000OFFICIAL</oddFooter>
  </headerFooter>
  <legacyDrawing r:id="rId2"/>
  <tableParts count="1">
    <tablePart r:id="rId3"/>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tabColor theme="5" tint="0.79998168889431442"/>
  </sheetPr>
  <dimension ref="A1:U61"/>
  <sheetViews>
    <sheetView topLeftCell="B1" zoomScale="145" zoomScaleNormal="145" workbookViewId="0">
      <pane xSplit="2" ySplit="1" topLeftCell="D34" activePane="bottomRight" state="frozen"/>
      <selection pane="topRight" activeCell="D24" sqref="D24"/>
      <selection pane="bottomLeft" activeCell="D24" sqref="D24"/>
      <selection pane="bottomRight" activeCell="C11" sqref="C11"/>
    </sheetView>
  </sheetViews>
  <sheetFormatPr defaultRowHeight="12.5"/>
  <cols>
    <col min="1" max="1" width="7" bestFit="1" customWidth="1" collapsed="1"/>
    <col min="2" max="2" width="16" bestFit="1" customWidth="1" collapsed="1"/>
    <col min="3" max="3" width="65.453125" customWidth="1" collapsed="1"/>
    <col min="5" max="5" width="47.26953125" customWidth="1" collapsed="1"/>
  </cols>
  <sheetData>
    <row r="1" spans="1:21" s="5" customFormat="1" ht="29.15" customHeight="1">
      <c r="A1" s="3" t="s">
        <v>440</v>
      </c>
      <c r="B1" s="3" t="s">
        <v>2990</v>
      </c>
      <c r="C1" s="3" t="s">
        <v>2991</v>
      </c>
      <c r="D1" s="164" t="s">
        <v>2992</v>
      </c>
      <c r="E1" s="164" t="s">
        <v>2993</v>
      </c>
      <c r="H1" s="5" t="s">
        <v>2992</v>
      </c>
      <c r="I1" s="5" t="s">
        <v>2994</v>
      </c>
    </row>
    <row r="2" spans="1:21">
      <c r="A2" t="s">
        <v>458</v>
      </c>
      <c r="B2" t="s">
        <v>42</v>
      </c>
      <c r="C2" t="s">
        <v>43</v>
      </c>
      <c r="D2" s="24" t="s">
        <v>42</v>
      </c>
      <c r="E2" s="2" t="s">
        <v>43</v>
      </c>
      <c r="J2" s="2"/>
      <c r="K2" s="2"/>
      <c r="T2" s="2"/>
      <c r="U2" s="2"/>
    </row>
    <row r="3" spans="1:21">
      <c r="A3" t="s">
        <v>458</v>
      </c>
      <c r="B3" t="s">
        <v>45</v>
      </c>
      <c r="C3" t="s">
        <v>672</v>
      </c>
      <c r="H3" s="2" t="s">
        <v>54</v>
      </c>
      <c r="I3" s="2" t="s">
        <v>55</v>
      </c>
      <c r="J3" s="2"/>
      <c r="K3" s="2"/>
      <c r="T3" s="2"/>
      <c r="U3" s="2"/>
    </row>
    <row r="4" spans="1:21">
      <c r="A4" t="s">
        <v>458</v>
      </c>
      <c r="B4" t="s">
        <v>48</v>
      </c>
      <c r="C4" t="s">
        <v>2995</v>
      </c>
      <c r="H4" s="2" t="s">
        <v>58</v>
      </c>
      <c r="I4" s="2" t="s">
        <v>855</v>
      </c>
      <c r="J4" s="2"/>
      <c r="K4" s="2"/>
      <c r="T4" s="2"/>
      <c r="U4" s="2"/>
    </row>
    <row r="5" spans="1:21">
      <c r="A5" t="s">
        <v>458</v>
      </c>
      <c r="B5" t="s">
        <v>49</v>
      </c>
      <c r="C5" t="s">
        <v>674</v>
      </c>
      <c r="H5" s="2" t="s">
        <v>64</v>
      </c>
      <c r="I5" s="2" t="s">
        <v>65</v>
      </c>
      <c r="J5" s="2"/>
      <c r="K5" s="2"/>
      <c r="T5" s="2"/>
      <c r="U5" s="2"/>
    </row>
    <row r="6" spans="1:21">
      <c r="A6" t="s">
        <v>458</v>
      </c>
      <c r="B6" t="s">
        <v>57</v>
      </c>
      <c r="C6" t="s">
        <v>2996</v>
      </c>
      <c r="D6" s="2" t="s">
        <v>46</v>
      </c>
      <c r="E6" s="2" t="s">
        <v>242</v>
      </c>
      <c r="H6" s="2" t="s">
        <v>67</v>
      </c>
      <c r="I6" s="2" t="s">
        <v>859</v>
      </c>
      <c r="J6" s="2"/>
      <c r="K6" s="2"/>
      <c r="T6" s="2"/>
      <c r="U6" s="2"/>
    </row>
    <row r="7" spans="1:21">
      <c r="A7" t="s">
        <v>458</v>
      </c>
      <c r="B7" t="s">
        <v>60</v>
      </c>
      <c r="C7" s="2" t="s">
        <v>2997</v>
      </c>
      <c r="D7" s="2"/>
      <c r="H7" s="2" t="s">
        <v>84</v>
      </c>
      <c r="I7" s="2" t="s">
        <v>870</v>
      </c>
      <c r="J7" s="2"/>
      <c r="K7" s="2"/>
      <c r="T7" s="2"/>
      <c r="U7" s="2"/>
    </row>
    <row r="8" spans="1:21">
      <c r="A8" t="s">
        <v>458</v>
      </c>
      <c r="B8" t="s">
        <v>63</v>
      </c>
      <c r="C8" t="s">
        <v>2998</v>
      </c>
      <c r="H8" s="2" t="s">
        <v>124</v>
      </c>
      <c r="I8" s="2" t="s">
        <v>897</v>
      </c>
      <c r="K8" s="2"/>
      <c r="T8" s="2"/>
      <c r="U8" s="2"/>
    </row>
    <row r="9" spans="1:21">
      <c r="A9" t="s">
        <v>458</v>
      </c>
      <c r="B9" t="s">
        <v>66</v>
      </c>
      <c r="C9" t="s">
        <v>128</v>
      </c>
      <c r="D9" s="2" t="s">
        <v>66</v>
      </c>
      <c r="E9" s="2" t="s">
        <v>128</v>
      </c>
      <c r="H9" s="2" t="s">
        <v>135</v>
      </c>
      <c r="I9" s="2" t="s">
        <v>136</v>
      </c>
      <c r="J9" s="2"/>
      <c r="K9" s="2"/>
      <c r="T9" s="2"/>
      <c r="U9" s="2"/>
    </row>
    <row r="10" spans="1:21">
      <c r="A10" t="s">
        <v>458</v>
      </c>
      <c r="B10" t="s">
        <v>46</v>
      </c>
      <c r="C10" s="35" t="s">
        <v>2996</v>
      </c>
      <c r="D10" s="2" t="s">
        <v>46</v>
      </c>
      <c r="E10" s="2" t="s">
        <v>242</v>
      </c>
      <c r="H10" s="2" t="s">
        <v>137</v>
      </c>
      <c r="I10" s="2" t="s">
        <v>138</v>
      </c>
      <c r="J10" s="2"/>
      <c r="K10" s="2"/>
      <c r="T10" s="2"/>
      <c r="U10" s="2"/>
    </row>
    <row r="11" spans="1:21">
      <c r="A11" t="s">
        <v>458</v>
      </c>
      <c r="B11" t="s">
        <v>77</v>
      </c>
      <c r="C11" t="s">
        <v>625</v>
      </c>
      <c r="D11" s="83" t="s">
        <v>100</v>
      </c>
      <c r="E11" s="83" t="s">
        <v>2999</v>
      </c>
      <c r="J11" s="2"/>
      <c r="K11" s="2"/>
      <c r="O11" s="2"/>
      <c r="T11" s="2"/>
      <c r="U11" s="2"/>
    </row>
    <row r="12" spans="1:21">
      <c r="D12" s="83" t="s">
        <v>103</v>
      </c>
      <c r="E12" s="83" t="s">
        <v>3000</v>
      </c>
      <c r="H12" s="2"/>
      <c r="I12" s="2"/>
      <c r="J12" s="2"/>
      <c r="K12" s="2"/>
      <c r="O12" s="2"/>
      <c r="T12" s="2"/>
      <c r="U12" s="2"/>
    </row>
    <row r="13" spans="1:21" ht="25">
      <c r="A13" t="s">
        <v>458</v>
      </c>
      <c r="B13" t="s">
        <v>80</v>
      </c>
      <c r="C13" t="s">
        <v>3001</v>
      </c>
      <c r="D13" s="53" t="s">
        <v>3002</v>
      </c>
      <c r="E13" s="53" t="s">
        <v>3003</v>
      </c>
      <c r="F13" s="2"/>
      <c r="G13" s="2"/>
      <c r="J13" s="2"/>
      <c r="K13" s="2"/>
      <c r="T13" s="2"/>
      <c r="U13" s="2"/>
    </row>
    <row r="14" spans="1:21">
      <c r="D14" s="53" t="s">
        <v>93</v>
      </c>
      <c r="E14" s="53" t="s">
        <v>876</v>
      </c>
      <c r="F14" s="2"/>
      <c r="G14" s="2"/>
      <c r="J14" s="2"/>
      <c r="K14" s="2"/>
      <c r="T14" s="2"/>
      <c r="U14" s="2"/>
    </row>
    <row r="15" spans="1:21">
      <c r="A15" t="s">
        <v>458</v>
      </c>
      <c r="B15" t="s">
        <v>83</v>
      </c>
      <c r="C15" t="s">
        <v>3004</v>
      </c>
      <c r="D15" s="2" t="s">
        <v>126</v>
      </c>
      <c r="E15" s="2" t="s">
        <v>898</v>
      </c>
      <c r="J15" s="2"/>
      <c r="K15" s="2"/>
      <c r="O15" s="2"/>
      <c r="T15" s="2"/>
      <c r="U15" s="2"/>
    </row>
    <row r="16" spans="1:21">
      <c r="A16" t="s">
        <v>458</v>
      </c>
      <c r="B16" t="s">
        <v>86</v>
      </c>
      <c r="C16" t="s">
        <v>679</v>
      </c>
      <c r="J16" s="2"/>
      <c r="K16" s="2"/>
      <c r="O16" s="2"/>
      <c r="T16" s="2"/>
      <c r="U16" s="2"/>
    </row>
    <row r="17" spans="1:21">
      <c r="A17" t="s">
        <v>458</v>
      </c>
      <c r="B17" t="s">
        <v>89</v>
      </c>
      <c r="C17" t="s">
        <v>415</v>
      </c>
      <c r="J17" s="2"/>
      <c r="K17" s="2"/>
      <c r="T17" s="2"/>
      <c r="U17" s="2"/>
    </row>
    <row r="18" spans="1:21">
      <c r="A18" t="s">
        <v>458</v>
      </c>
      <c r="B18" t="s">
        <v>3005</v>
      </c>
      <c r="C18" t="s">
        <v>3006</v>
      </c>
      <c r="J18" s="2"/>
      <c r="K18" s="2"/>
      <c r="T18" s="2"/>
      <c r="U18" s="2"/>
    </row>
    <row r="19" spans="1:21">
      <c r="A19" t="s">
        <v>458</v>
      </c>
      <c r="B19" t="s">
        <v>92</v>
      </c>
      <c r="C19" t="s">
        <v>130</v>
      </c>
      <c r="D19" s="2" t="s">
        <v>129</v>
      </c>
      <c r="E19" s="2" t="s">
        <v>130</v>
      </c>
      <c r="J19" s="2"/>
      <c r="K19" s="2"/>
      <c r="T19" s="2"/>
      <c r="U19" s="2"/>
    </row>
    <row r="20" spans="1:21">
      <c r="A20" t="s">
        <v>458</v>
      </c>
      <c r="B20" t="s">
        <v>99</v>
      </c>
      <c r="C20" t="s">
        <v>420</v>
      </c>
      <c r="J20" s="2"/>
      <c r="K20" s="2"/>
      <c r="T20" s="2"/>
      <c r="U20" s="2"/>
    </row>
    <row r="21" spans="1:21">
      <c r="A21" t="s">
        <v>458</v>
      </c>
      <c r="B21" t="s">
        <v>102</v>
      </c>
      <c r="C21" t="s">
        <v>3007</v>
      </c>
      <c r="D21" s="83" t="s">
        <v>52</v>
      </c>
      <c r="E21" s="83" t="s">
        <v>53</v>
      </c>
      <c r="J21" s="2"/>
      <c r="K21" s="2"/>
      <c r="T21" s="2"/>
      <c r="U21" s="2"/>
    </row>
    <row r="22" spans="1:21">
      <c r="A22" t="s">
        <v>458</v>
      </c>
      <c r="B22" t="s">
        <v>105</v>
      </c>
      <c r="C22" t="s">
        <v>3008</v>
      </c>
      <c r="D22" s="2" t="s">
        <v>50</v>
      </c>
      <c r="E22" s="2" t="s">
        <v>848</v>
      </c>
      <c r="J22" s="2"/>
      <c r="K22" s="2"/>
      <c r="T22" s="2"/>
      <c r="U22" s="2"/>
    </row>
    <row r="23" spans="1:21">
      <c r="A23" t="s">
        <v>458</v>
      </c>
      <c r="B23" t="s">
        <v>387</v>
      </c>
      <c r="C23" t="s">
        <v>388</v>
      </c>
      <c r="D23" s="2" t="s">
        <v>387</v>
      </c>
      <c r="E23" s="2" t="s">
        <v>388</v>
      </c>
      <c r="K23" s="2"/>
      <c r="T23" s="2"/>
      <c r="U23" s="2"/>
    </row>
    <row r="24" spans="1:21">
      <c r="A24" t="s">
        <v>458</v>
      </c>
      <c r="B24" t="s">
        <v>390</v>
      </c>
      <c r="C24" t="s">
        <v>391</v>
      </c>
      <c r="D24" s="2" t="s">
        <v>390</v>
      </c>
      <c r="E24" s="2" t="s">
        <v>391</v>
      </c>
      <c r="S24" s="2"/>
      <c r="T24" s="2"/>
      <c r="U24" s="2"/>
    </row>
    <row r="25" spans="1:21">
      <c r="A25" t="s">
        <v>458</v>
      </c>
      <c r="B25" t="s">
        <v>108</v>
      </c>
      <c r="C25" s="2" t="s">
        <v>3009</v>
      </c>
      <c r="D25" s="83" t="s">
        <v>122</v>
      </c>
      <c r="E25" s="83" t="s">
        <v>896</v>
      </c>
      <c r="S25" s="2"/>
      <c r="T25" s="2"/>
      <c r="U25" s="2"/>
    </row>
    <row r="26" spans="1:21">
      <c r="A26" t="s">
        <v>458</v>
      </c>
      <c r="B26" t="s">
        <v>111</v>
      </c>
      <c r="C26" t="s">
        <v>3010</v>
      </c>
      <c r="D26" s="83" t="s">
        <v>119</v>
      </c>
      <c r="E26" s="83" t="s">
        <v>893</v>
      </c>
      <c r="R26" s="2"/>
      <c r="S26" s="2"/>
      <c r="T26" s="2"/>
      <c r="U26" s="2"/>
    </row>
    <row r="27" spans="1:21">
      <c r="A27" t="s">
        <v>458</v>
      </c>
      <c r="B27" t="s">
        <v>64</v>
      </c>
      <c r="C27" t="s">
        <v>3011</v>
      </c>
      <c r="D27" s="2" t="s">
        <v>61</v>
      </c>
      <c r="E27" s="2" t="s">
        <v>858</v>
      </c>
      <c r="R27" s="2"/>
      <c r="S27" s="2"/>
      <c r="T27" s="2"/>
      <c r="U27" s="2"/>
    </row>
    <row r="28" spans="1:21">
      <c r="A28" t="s">
        <v>458</v>
      </c>
      <c r="B28" t="s">
        <v>115</v>
      </c>
      <c r="C28" t="s">
        <v>681</v>
      </c>
      <c r="R28" s="2"/>
      <c r="S28" s="2"/>
      <c r="T28" s="2"/>
      <c r="U28" s="2"/>
    </row>
    <row r="29" spans="1:21">
      <c r="A29" t="s">
        <v>458</v>
      </c>
      <c r="B29" t="s">
        <v>118</v>
      </c>
      <c r="C29" t="s">
        <v>684</v>
      </c>
      <c r="R29" s="2"/>
      <c r="S29" s="2"/>
      <c r="T29" s="2"/>
      <c r="U29" s="2"/>
    </row>
    <row r="30" spans="1:21">
      <c r="A30" t="s">
        <v>458</v>
      </c>
      <c r="B30" t="s">
        <v>121</v>
      </c>
      <c r="C30" t="s">
        <v>3012</v>
      </c>
      <c r="R30" s="2"/>
      <c r="S30" s="2"/>
      <c r="T30" s="2"/>
      <c r="U30" s="2"/>
    </row>
    <row r="31" spans="1:21">
      <c r="A31" t="s">
        <v>458</v>
      </c>
      <c r="B31" t="s">
        <v>75</v>
      </c>
      <c r="C31" t="s">
        <v>862</v>
      </c>
      <c r="D31" s="2" t="s">
        <v>75</v>
      </c>
      <c r="E31" s="2" t="s">
        <v>862</v>
      </c>
      <c r="R31" s="2"/>
      <c r="S31" s="2"/>
      <c r="T31" s="2"/>
      <c r="U31" s="2"/>
    </row>
    <row r="32" spans="1:21">
      <c r="A32" t="s">
        <v>458</v>
      </c>
      <c r="B32" t="s">
        <v>354</v>
      </c>
      <c r="C32" t="s">
        <v>3013</v>
      </c>
      <c r="D32" s="2" t="s">
        <v>133</v>
      </c>
      <c r="E32" s="2" t="s">
        <v>134</v>
      </c>
      <c r="R32" s="2"/>
      <c r="S32" s="2"/>
      <c r="T32" s="2"/>
      <c r="U32" s="2"/>
    </row>
    <row r="33" spans="1:21">
      <c r="A33" t="s">
        <v>458</v>
      </c>
      <c r="B33" t="s">
        <v>355</v>
      </c>
      <c r="C33" t="s">
        <v>485</v>
      </c>
      <c r="D33" s="2"/>
      <c r="R33" s="2"/>
      <c r="S33" s="2"/>
      <c r="T33" s="2"/>
      <c r="U33" s="2"/>
    </row>
    <row r="34" spans="1:21">
      <c r="A34" t="s">
        <v>458</v>
      </c>
      <c r="B34" t="s">
        <v>356</v>
      </c>
      <c r="C34" t="s">
        <v>631</v>
      </c>
      <c r="D34" s="83" t="s">
        <v>106</v>
      </c>
      <c r="E34" s="83" t="s">
        <v>882</v>
      </c>
      <c r="R34" s="2"/>
      <c r="S34" s="2"/>
      <c r="T34" s="2"/>
      <c r="U34" s="2"/>
    </row>
    <row r="35" spans="1:21">
      <c r="D35" s="83" t="s">
        <v>109</v>
      </c>
      <c r="E35" s="83" t="s">
        <v>883</v>
      </c>
      <c r="R35" s="2"/>
      <c r="S35" s="2"/>
      <c r="T35" s="2"/>
      <c r="U35" s="2"/>
    </row>
    <row r="36" spans="1:21">
      <c r="A36" t="s">
        <v>458</v>
      </c>
      <c r="B36" t="s">
        <v>357</v>
      </c>
      <c r="C36" t="s">
        <v>3014</v>
      </c>
      <c r="D36" s="83" t="s">
        <v>87</v>
      </c>
      <c r="E36" s="83" t="s">
        <v>871</v>
      </c>
      <c r="F36" s="2"/>
      <c r="R36" s="2"/>
      <c r="S36" s="2"/>
      <c r="T36" s="2"/>
      <c r="U36" s="2"/>
    </row>
    <row r="37" spans="1:21">
      <c r="A37" t="s">
        <v>458</v>
      </c>
      <c r="B37" t="s">
        <v>3015</v>
      </c>
      <c r="C37" s="36" t="s">
        <v>3016</v>
      </c>
      <c r="D37" s="2"/>
      <c r="R37" s="2"/>
      <c r="S37" s="2"/>
      <c r="T37" s="2"/>
      <c r="U37" s="2"/>
    </row>
    <row r="38" spans="1:21">
      <c r="A38" t="s">
        <v>458</v>
      </c>
      <c r="B38" t="s">
        <v>326</v>
      </c>
      <c r="C38" t="s">
        <v>891</v>
      </c>
      <c r="D38" s="83" t="s">
        <v>112</v>
      </c>
      <c r="E38" s="83" t="s">
        <v>886</v>
      </c>
      <c r="R38" s="2"/>
      <c r="S38" s="2"/>
      <c r="T38" s="2"/>
      <c r="U38" s="2"/>
    </row>
    <row r="39" spans="1:21">
      <c r="D39" s="83" t="s">
        <v>113</v>
      </c>
      <c r="E39" s="83" t="s">
        <v>890</v>
      </c>
      <c r="R39" s="2"/>
      <c r="S39" s="2"/>
      <c r="T39" s="2"/>
      <c r="U39" s="2"/>
    </row>
    <row r="40" spans="1:21">
      <c r="D40" s="83" t="s">
        <v>116</v>
      </c>
      <c r="E40" s="83" t="s">
        <v>892</v>
      </c>
      <c r="R40" s="2"/>
      <c r="S40" s="2"/>
      <c r="T40" s="2"/>
      <c r="U40" s="2"/>
    </row>
    <row r="41" spans="1:21">
      <c r="A41" t="s">
        <v>458</v>
      </c>
      <c r="B41" t="s">
        <v>368</v>
      </c>
      <c r="C41" t="s">
        <v>79</v>
      </c>
      <c r="D41" s="2" t="s">
        <v>78</v>
      </c>
      <c r="E41" s="2" t="s">
        <v>79</v>
      </c>
      <c r="R41" s="2"/>
      <c r="S41" s="2"/>
      <c r="T41" s="2"/>
      <c r="U41" s="2"/>
    </row>
    <row r="42" spans="1:21">
      <c r="A42" t="s">
        <v>458</v>
      </c>
      <c r="B42" t="s">
        <v>327</v>
      </c>
      <c r="C42" t="s">
        <v>3017</v>
      </c>
      <c r="D42" s="83" t="s">
        <v>112</v>
      </c>
      <c r="E42" s="83" t="s">
        <v>886</v>
      </c>
      <c r="P42" s="2"/>
      <c r="Q42" s="2"/>
      <c r="R42" s="2"/>
      <c r="S42" s="2"/>
      <c r="T42" s="2"/>
      <c r="U42" s="2"/>
    </row>
    <row r="43" spans="1:21">
      <c r="D43" s="83" t="s">
        <v>113</v>
      </c>
      <c r="E43" s="83" t="s">
        <v>890</v>
      </c>
      <c r="P43" s="2"/>
      <c r="Q43" s="2"/>
      <c r="R43" s="2"/>
      <c r="S43" s="2"/>
      <c r="T43" s="2"/>
      <c r="U43" s="2"/>
    </row>
    <row r="44" spans="1:21">
      <c r="D44" s="83" t="s">
        <v>116</v>
      </c>
      <c r="E44" s="83" t="s">
        <v>892</v>
      </c>
      <c r="P44" s="2"/>
      <c r="Q44" s="2"/>
      <c r="R44" s="2"/>
      <c r="S44" s="2"/>
      <c r="T44" s="2"/>
      <c r="U44" s="2"/>
    </row>
    <row r="45" spans="1:21">
      <c r="A45" t="s">
        <v>458</v>
      </c>
      <c r="B45" t="s">
        <v>328</v>
      </c>
      <c r="C45" t="s">
        <v>627</v>
      </c>
      <c r="D45" s="83" t="s">
        <v>100</v>
      </c>
      <c r="E45" s="83" t="s">
        <v>2999</v>
      </c>
      <c r="P45" s="2"/>
      <c r="Q45" s="2"/>
      <c r="R45" s="2"/>
      <c r="S45" s="2"/>
      <c r="T45" s="2"/>
      <c r="U45" s="2"/>
    </row>
    <row r="46" spans="1:21">
      <c r="D46" s="83" t="s">
        <v>103</v>
      </c>
      <c r="E46" s="83" t="s">
        <v>3000</v>
      </c>
      <c r="P46" s="2"/>
      <c r="Q46" s="2"/>
      <c r="R46" s="2"/>
      <c r="S46" s="2"/>
      <c r="T46" s="2"/>
      <c r="U46" s="2"/>
    </row>
    <row r="47" spans="1:21">
      <c r="A47" t="s">
        <v>458</v>
      </c>
      <c r="B47" t="s">
        <v>329</v>
      </c>
      <c r="C47" t="s">
        <v>629</v>
      </c>
    </row>
    <row r="48" spans="1:21">
      <c r="A48" t="s">
        <v>458</v>
      </c>
      <c r="B48" t="s">
        <v>330</v>
      </c>
      <c r="C48" t="s">
        <v>3018</v>
      </c>
      <c r="D48" s="2"/>
    </row>
    <row r="49" spans="1:5">
      <c r="A49" t="s">
        <v>458</v>
      </c>
      <c r="B49" t="s">
        <v>331</v>
      </c>
      <c r="C49" s="35" t="s">
        <v>2996</v>
      </c>
      <c r="D49" s="2" t="s">
        <v>46</v>
      </c>
      <c r="E49" s="2" t="s">
        <v>242</v>
      </c>
    </row>
    <row r="50" spans="1:5">
      <c r="A50" t="s">
        <v>458</v>
      </c>
      <c r="B50" t="s">
        <v>332</v>
      </c>
      <c r="C50" t="s">
        <v>132</v>
      </c>
      <c r="D50" s="2" t="s">
        <v>131</v>
      </c>
      <c r="E50" s="2" t="s">
        <v>132</v>
      </c>
    </row>
    <row r="51" spans="1:5">
      <c r="A51" t="s">
        <v>458</v>
      </c>
      <c r="B51" t="s">
        <v>333</v>
      </c>
      <c r="C51" t="s">
        <v>95</v>
      </c>
      <c r="D51" s="2"/>
    </row>
    <row r="52" spans="1:5">
      <c r="A52" t="s">
        <v>458</v>
      </c>
      <c r="B52" t="s">
        <v>334</v>
      </c>
      <c r="C52" t="s">
        <v>3019</v>
      </c>
    </row>
    <row r="53" spans="1:5">
      <c r="A53" t="s">
        <v>458</v>
      </c>
      <c r="B53" t="s">
        <v>335</v>
      </c>
      <c r="C53" t="s">
        <v>3020</v>
      </c>
    </row>
    <row r="54" spans="1:5">
      <c r="A54" t="s">
        <v>458</v>
      </c>
      <c r="B54" t="s">
        <v>336</v>
      </c>
      <c r="C54" t="s">
        <v>3021</v>
      </c>
    </row>
    <row r="55" spans="1:5">
      <c r="A55" t="s">
        <v>458</v>
      </c>
      <c r="B55" t="s">
        <v>337</v>
      </c>
      <c r="C55" t="s">
        <v>625</v>
      </c>
    </row>
    <row r="56" spans="1:5">
      <c r="A56" t="s">
        <v>458</v>
      </c>
      <c r="B56" t="s">
        <v>338</v>
      </c>
      <c r="C56" t="s">
        <v>3022</v>
      </c>
    </row>
    <row r="57" spans="1:5">
      <c r="A57" t="s">
        <v>458</v>
      </c>
      <c r="B57" t="s">
        <v>140</v>
      </c>
      <c r="C57" t="s">
        <v>3001</v>
      </c>
    </row>
    <row r="58" spans="1:5">
      <c r="A58" t="s">
        <v>458</v>
      </c>
      <c r="B58" t="s">
        <v>394</v>
      </c>
      <c r="C58" s="2" t="s">
        <v>3023</v>
      </c>
    </row>
    <row r="59" spans="1:5">
      <c r="A59" t="s">
        <v>458</v>
      </c>
      <c r="B59" t="s">
        <v>141</v>
      </c>
      <c r="C59" t="s">
        <v>627</v>
      </c>
    </row>
    <row r="60" spans="1:5">
      <c r="A60" t="s">
        <v>458</v>
      </c>
      <c r="B60" t="s">
        <v>142</v>
      </c>
      <c r="C60" t="s">
        <v>629</v>
      </c>
    </row>
    <row r="61" spans="1:5">
      <c r="A61" t="s">
        <v>458</v>
      </c>
      <c r="B61" t="s">
        <v>143</v>
      </c>
      <c r="C61" t="s">
        <v>3024</v>
      </c>
      <c r="D61" s="2" t="s">
        <v>81</v>
      </c>
      <c r="E61" s="2" t="s">
        <v>867</v>
      </c>
    </row>
  </sheetData>
  <autoFilter ref="A1:E61" xr:uid="{00000000-0001-0000-0200-000000000000}"/>
  <pageMargins left="0.7" right="0.7" top="0.75" bottom="0.75" header="0.3" footer="0.3"/>
  <pageSetup paperSize="9" orientation="portrait" r:id="rId1"/>
  <headerFooter>
    <oddFooter>&amp;C&amp;"Calibri"&amp;11&amp;K000000_x000D_&amp;1#&amp;"Calibri"&amp;10&amp;KFF0000OFFICIAL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C64A-E941-48F3-B0CC-82B853CA4A8A}">
  <sheetPr codeName="Sheet2" filterMode="1">
    <tabColor theme="4" tint="0.79998168889431442"/>
  </sheetPr>
  <dimension ref="A1:G2007"/>
  <sheetViews>
    <sheetView zoomScale="175" zoomScaleNormal="175" workbookViewId="0">
      <pane ySplit="1" topLeftCell="A724" activePane="bottomLeft" state="frozen"/>
      <selection pane="bottomLeft" activeCell="E734" sqref="E734:E737"/>
    </sheetView>
  </sheetViews>
  <sheetFormatPr defaultRowHeight="12.5"/>
  <cols>
    <col min="1" max="1" width="10.453125" customWidth="1" collapsed="1"/>
    <col min="2" max="2" width="10.81640625" bestFit="1" customWidth="1" collapsed="1"/>
    <col min="3" max="3" width="44.81640625" customWidth="1" collapsed="1"/>
    <col min="4" max="4" width="12.54296875" customWidth="1" collapsed="1"/>
    <col min="5" max="5" width="42.26953125" customWidth="1" collapsed="1"/>
    <col min="6" max="6" width="23.7265625" customWidth="1" collapsed="1"/>
  </cols>
  <sheetData>
    <row r="1" spans="1:6" ht="25">
      <c r="A1" s="10" t="s">
        <v>395</v>
      </c>
      <c r="B1" s="9" t="s">
        <v>396</v>
      </c>
      <c r="C1" s="28" t="s">
        <v>397</v>
      </c>
      <c r="D1" s="10" t="s">
        <v>398</v>
      </c>
      <c r="E1" s="29" t="s">
        <v>399</v>
      </c>
    </row>
    <row r="2" spans="1:6" hidden="1">
      <c r="A2" t="s">
        <v>41</v>
      </c>
      <c r="B2" s="24" t="s">
        <v>97</v>
      </c>
      <c r="C2" t="str">
        <f>VLOOKUP(B2,HDAOutcomedesc!$B$1:$C$53,2,0)</f>
        <v>Activate 000</v>
      </c>
      <c r="E2" s="24"/>
      <c r="F2" t="s">
        <v>400</v>
      </c>
    </row>
    <row r="3" spans="1:6" hidden="1">
      <c r="A3" t="s">
        <v>41</v>
      </c>
      <c r="B3" s="24" t="s">
        <v>401</v>
      </c>
      <c r="C3" t="str">
        <f>VLOOKUP(B3,HDAOutcomedesc!$B$1:$C$53,2,0)</f>
        <v>Go to Emergency Department immediately</v>
      </c>
      <c r="D3" t="str">
        <f>VLOOKUP(E3,HDAOutcomedesc!$C$1:$E$53,3,0)</f>
        <v>002</v>
      </c>
      <c r="E3" s="24" t="s">
        <v>402</v>
      </c>
    </row>
    <row r="4" spans="1:6" hidden="1">
      <c r="A4" t="s">
        <v>41</v>
      </c>
      <c r="B4" s="24" t="s">
        <v>401</v>
      </c>
      <c r="C4" t="str">
        <f>VLOOKUP(B4,HDAOutcomedesc!$B$1:$C$53,2,0)</f>
        <v>Go to Emergency Department immediately</v>
      </c>
      <c r="D4" t="str">
        <f>VLOOKUP(E4,HDAOutcomedesc!$C$1:$E$53,3,0)</f>
        <v>047</v>
      </c>
      <c r="E4" s="24" t="s">
        <v>403</v>
      </c>
    </row>
    <row r="5" spans="1:6" hidden="1">
      <c r="A5" t="s">
        <v>41</v>
      </c>
      <c r="B5" s="24" t="s">
        <v>404</v>
      </c>
      <c r="C5" t="str">
        <f>VLOOKUP(B5,HDAOutcomedesc!$B$1:$C$53,2,0)</f>
        <v>Transfer to Mental Health Triage Assessment and Treatment Service</v>
      </c>
      <c r="D5" t="str">
        <f>VLOOKUP(E5,HDAOutcomedesc!$C$1:$E$53,3,0)</f>
        <v>002</v>
      </c>
      <c r="E5" s="24" t="s">
        <v>402</v>
      </c>
    </row>
    <row r="6" spans="1:6" hidden="1">
      <c r="A6" t="s">
        <v>41</v>
      </c>
      <c r="B6" s="24" t="s">
        <v>404</v>
      </c>
      <c r="C6" t="str">
        <f>VLOOKUP(B6,HDAOutcomedesc!$B$1:$C$53,2,0)</f>
        <v>Transfer to Mental Health Triage Assessment and Treatment Service</v>
      </c>
      <c r="D6" t="str">
        <f>VLOOKUP(E6,HDAOutcomedesc!$C$1:$E$53,3,0)</f>
        <v>006</v>
      </c>
      <c r="E6" s="24" t="s">
        <v>47</v>
      </c>
    </row>
    <row r="7" spans="1:6" hidden="1">
      <c r="A7" t="s">
        <v>41</v>
      </c>
      <c r="B7" s="24" t="s">
        <v>405</v>
      </c>
      <c r="C7" t="str">
        <f>VLOOKUP(B7,HDAOutcomedesc!$B$1:$C$53,2,0)</f>
        <v>Contact your optometrist/ophthalmologist in 2 hours</v>
      </c>
      <c r="D7" t="str">
        <f>VLOOKUP(E7,HDAOutcomedesc!$C$1:$E$53,3,0)</f>
        <v>033</v>
      </c>
      <c r="E7" s="24" t="s">
        <v>91</v>
      </c>
    </row>
    <row r="8" spans="1:6" hidden="1">
      <c r="A8" t="s">
        <v>41</v>
      </c>
      <c r="B8" s="24" t="s">
        <v>405</v>
      </c>
      <c r="C8" t="str">
        <f>VLOOKUP(B8,HDAOutcomedesc!$B$1:$C$53,2,0)</f>
        <v>Contact your optometrist/ophthalmologist in 2 hours</v>
      </c>
      <c r="D8" t="str">
        <f>VLOOKUP(E8,HDAOutcomedesc!$C$1:$E$53,3,0)</f>
        <v>017</v>
      </c>
      <c r="E8" s="24" t="s">
        <v>62</v>
      </c>
    </row>
    <row r="9" spans="1:6" hidden="1">
      <c r="A9" t="s">
        <v>41</v>
      </c>
      <c r="B9" s="24" t="s">
        <v>405</v>
      </c>
      <c r="C9" t="str">
        <f>VLOOKUP(B9,HDAOutcomedesc!$B$1:$C$53,2,0)</f>
        <v>Contact your optometrist/ophthalmologist in 2 hours</v>
      </c>
      <c r="D9" t="str">
        <f>VLOOKUP(E9,HDAOutcomedesc!$C$1:$E$53,3,0)</f>
        <v>035</v>
      </c>
      <c r="E9" s="24" t="s">
        <v>101</v>
      </c>
    </row>
    <row r="10" spans="1:6" hidden="1">
      <c r="A10" t="s">
        <v>41</v>
      </c>
      <c r="B10" s="24" t="s">
        <v>405</v>
      </c>
      <c r="C10" t="str">
        <f>VLOOKUP(B10,HDAOutcomedesc!$B$1:$C$53,2,0)</f>
        <v>Contact your optometrist/ophthalmologist in 2 hours</v>
      </c>
      <c r="D10" t="str">
        <f>VLOOKUP(E10,HDAOutcomedesc!$C$1:$E$53,3,0)</f>
        <v>006</v>
      </c>
      <c r="E10" s="24" t="s">
        <v>47</v>
      </c>
    </row>
    <row r="11" spans="1:6" hidden="1">
      <c r="A11" t="s">
        <v>41</v>
      </c>
      <c r="B11" s="24" t="s">
        <v>406</v>
      </c>
      <c r="C11" t="str">
        <f>VLOOKUP(B11,HDAOutcomedesc!$B$1:$C$53,2,0)</f>
        <v>Contact your optometrist/ophthalmologist today</v>
      </c>
      <c r="D11" t="str">
        <f>VLOOKUP(E11,HDAOutcomedesc!$C$1:$E$53,3,0)</f>
        <v>035</v>
      </c>
      <c r="E11" s="24" t="s">
        <v>101</v>
      </c>
    </row>
    <row r="12" spans="1:6" hidden="1">
      <c r="A12" t="s">
        <v>41</v>
      </c>
      <c r="B12" s="24" t="s">
        <v>406</v>
      </c>
      <c r="C12" t="str">
        <f>VLOOKUP(B12,HDAOutcomedesc!$B$1:$C$53,2,0)</f>
        <v>Contact your optometrist/ophthalmologist today</v>
      </c>
      <c r="D12" t="str">
        <f>VLOOKUP(E12,HDAOutcomedesc!$C$1:$E$53,3,0)</f>
        <v>006</v>
      </c>
      <c r="E12" s="24" t="s">
        <v>47</v>
      </c>
    </row>
    <row r="13" spans="1:6" hidden="1">
      <c r="A13" t="s">
        <v>41</v>
      </c>
      <c r="B13" s="24" t="s">
        <v>406</v>
      </c>
      <c r="C13" t="str">
        <f>VLOOKUP(B13,HDAOutcomedesc!$B$1:$C$53,2,0)</f>
        <v>Contact your optometrist/ophthalmologist today</v>
      </c>
      <c r="D13" t="str">
        <f>VLOOKUP(E13,HDAOutcomedesc!$C$1:$E$53,3,0)</f>
        <v>018</v>
      </c>
      <c r="E13" s="24" t="s">
        <v>65</v>
      </c>
    </row>
    <row r="14" spans="1:6" hidden="1">
      <c r="A14" t="s">
        <v>41</v>
      </c>
      <c r="B14" s="24" t="s">
        <v>407</v>
      </c>
      <c r="C14" t="str">
        <f>VLOOKUP(B14,HDAOutcomedesc!$B$1:$C$53,2,0)</f>
        <v>Contact your optometrist/ophthalmologist within a week</v>
      </c>
      <c r="D14" t="str">
        <f>VLOOKUP(E14,HDAOutcomedesc!$C$1:$E$53,3,0)</f>
        <v>037</v>
      </c>
      <c r="E14" s="24" t="s">
        <v>107</v>
      </c>
    </row>
    <row r="15" spans="1:6" hidden="1">
      <c r="A15" t="s">
        <v>41</v>
      </c>
      <c r="B15" s="24" t="s">
        <v>408</v>
      </c>
      <c r="C15" t="str">
        <f>VLOOKUP(B15,HDAOutcomedesc!$B$1:$C$53,2,0)</f>
        <v>Refer to NPS</v>
      </c>
      <c r="D15" t="str">
        <f>VLOOKUP(E15,HDAOutcomedesc!$C$1:$E$53,3,0)</f>
        <v>041</v>
      </c>
      <c r="E15" s="24" t="s">
        <v>74</v>
      </c>
    </row>
    <row r="16" spans="1:6" hidden="1">
      <c r="A16" t="s">
        <v>41</v>
      </c>
      <c r="B16" s="24" t="s">
        <v>408</v>
      </c>
      <c r="C16" t="str">
        <f>VLOOKUP(B16,HDAOutcomedesc!$B$1:$C$53,2,0)</f>
        <v>Refer to NPS</v>
      </c>
      <c r="D16" t="str">
        <f>VLOOKUP(E16,HDAOutcomedesc!$C$1:$E$53,3,0)</f>
        <v>042</v>
      </c>
      <c r="E16" s="24" t="s">
        <v>114</v>
      </c>
    </row>
    <row r="17" spans="1:5" hidden="1">
      <c r="A17" t="s">
        <v>41</v>
      </c>
      <c r="B17" s="24" t="s">
        <v>408</v>
      </c>
      <c r="C17" t="str">
        <f>VLOOKUP(B17,HDAOutcomedesc!$B$1:$C$53,2,0)</f>
        <v>Refer to NPS</v>
      </c>
      <c r="D17" t="str">
        <f>VLOOKUP(E17,HDAOutcomedesc!$C$1:$E$53,3,0)</f>
        <v>033</v>
      </c>
      <c r="E17" s="24" t="s">
        <v>91</v>
      </c>
    </row>
    <row r="18" spans="1:5" hidden="1">
      <c r="A18" t="s">
        <v>41</v>
      </c>
      <c r="B18" s="24" t="s">
        <v>408</v>
      </c>
      <c r="C18" t="str">
        <f>VLOOKUP(B18,HDAOutcomedesc!$B$1:$C$53,2,0)</f>
        <v>Refer to NPS</v>
      </c>
      <c r="D18" t="str">
        <f>VLOOKUP(E18,HDAOutcomedesc!$C$1:$E$53,3,0)</f>
        <v>034</v>
      </c>
      <c r="E18" s="24" t="s">
        <v>94</v>
      </c>
    </row>
    <row r="19" spans="1:5" hidden="1">
      <c r="A19" t="s">
        <v>41</v>
      </c>
      <c r="B19" s="24" t="s">
        <v>408</v>
      </c>
      <c r="C19" t="str">
        <f>VLOOKUP(B19,HDAOutcomedesc!$B$1:$C$53,2,0)</f>
        <v>Refer to NPS</v>
      </c>
      <c r="D19" t="str">
        <f>VLOOKUP(E19,HDAOutcomedesc!$C$1:$E$53,3,0)</f>
        <v>035</v>
      </c>
      <c r="E19" s="24" t="s">
        <v>101</v>
      </c>
    </row>
    <row r="20" spans="1:5" hidden="1">
      <c r="A20" t="s">
        <v>41</v>
      </c>
      <c r="B20" s="24" t="s">
        <v>408</v>
      </c>
      <c r="C20" t="str">
        <f>VLOOKUP(B20,HDAOutcomedesc!$B$1:$C$53,2,0)</f>
        <v>Refer to NPS</v>
      </c>
      <c r="D20" t="str">
        <f>VLOOKUP(E20,HDAOutcomedesc!$C$1:$E$53,3,0)</f>
        <v>036</v>
      </c>
      <c r="E20" s="24" t="s">
        <v>104</v>
      </c>
    </row>
    <row r="21" spans="1:5" hidden="1">
      <c r="A21" t="s">
        <v>41</v>
      </c>
      <c r="B21" s="24" t="s">
        <v>409</v>
      </c>
      <c r="C21" t="str">
        <f>VLOOKUP(B21,HDAOutcomedesc!$B$1:$C$53,2,0)</f>
        <v>Transfer to Poisons Information Centre immediately</v>
      </c>
      <c r="D21" t="str">
        <f>VLOOKUP(E21,HDAOutcomedesc!$C$1:$E$53,3,0)</f>
        <v>006</v>
      </c>
      <c r="E21" s="24" t="s">
        <v>47</v>
      </c>
    </row>
    <row r="22" spans="1:5" hidden="1">
      <c r="A22" t="s">
        <v>41</v>
      </c>
      <c r="B22" s="24" t="s">
        <v>409</v>
      </c>
      <c r="C22" t="str">
        <f>VLOOKUP(B22,HDAOutcomedesc!$B$1:$C$53,2,0)</f>
        <v>Transfer to Poisons Information Centre immediately</v>
      </c>
      <c r="D22" t="str">
        <f>VLOOKUP(E22,HDAOutcomedesc!$C$1:$E$53,3,0)</f>
        <v>001</v>
      </c>
      <c r="E22" s="24" t="s">
        <v>43</v>
      </c>
    </row>
    <row r="23" spans="1:5" hidden="1">
      <c r="A23" t="s">
        <v>41</v>
      </c>
      <c r="B23" s="24" t="s">
        <v>410</v>
      </c>
      <c r="C23" t="str">
        <f>VLOOKUP(B23,HDAOutcomedesc!$B$1:$C$53,2,0)</f>
        <v>Refer to State Pharmacy Service</v>
      </c>
      <c r="D23" t="str">
        <f>VLOOKUP(E23,HDAOutcomedesc!$C$1:$E$53,3,0)</f>
        <v>026</v>
      </c>
      <c r="E23" s="24" t="s">
        <v>68</v>
      </c>
    </row>
    <row r="24" spans="1:5" hidden="1">
      <c r="A24" t="s">
        <v>41</v>
      </c>
      <c r="B24" s="24" t="s">
        <v>410</v>
      </c>
      <c r="C24" t="str">
        <f>VLOOKUP(B24,HDAOutcomedesc!$B$1:$C$53,2,0)</f>
        <v>Refer to State Pharmacy Service</v>
      </c>
      <c r="D24" t="str">
        <f>VLOOKUP(E24,HDAOutcomedesc!$C$1:$E$53,3,0)</f>
        <v>041</v>
      </c>
      <c r="E24" s="24" t="s">
        <v>74</v>
      </c>
    </row>
    <row r="25" spans="1:5" hidden="1">
      <c r="A25" t="s">
        <v>41</v>
      </c>
      <c r="B25" s="24" t="s">
        <v>410</v>
      </c>
      <c r="C25" t="str">
        <f>VLOOKUP(B25,HDAOutcomedesc!$B$1:$C$53,2,0)</f>
        <v>Refer to State Pharmacy Service</v>
      </c>
      <c r="D25" t="str">
        <f>VLOOKUP(E25,HDAOutcomedesc!$C$1:$E$53,3,0)</f>
        <v>042</v>
      </c>
      <c r="E25" s="24" t="s">
        <v>114</v>
      </c>
    </row>
    <row r="26" spans="1:5" hidden="1">
      <c r="A26" t="s">
        <v>41</v>
      </c>
      <c r="B26" s="24" t="s">
        <v>410</v>
      </c>
      <c r="C26" t="str">
        <f>VLOOKUP(B26,HDAOutcomedesc!$B$1:$C$53,2,0)</f>
        <v>Refer to State Pharmacy Service</v>
      </c>
      <c r="D26" t="str">
        <f>VLOOKUP(E26,HDAOutcomedesc!$C$1:$E$53,3,0)</f>
        <v>050</v>
      </c>
      <c r="E26" s="24" t="s">
        <v>76</v>
      </c>
    </row>
    <row r="27" spans="1:5" hidden="1">
      <c r="A27" t="s">
        <v>41</v>
      </c>
      <c r="B27" s="24" t="s">
        <v>411</v>
      </c>
      <c r="C27" t="str">
        <f>VLOOKUP(B27,HDAOutcomedesc!$B$1:$C$53,2,0)</f>
        <v>Contact your dentist in 2 hrs</v>
      </c>
      <c r="D27" t="str">
        <f>VLOOKUP(E27,HDAOutcomedesc!$C$1:$E$53,3,0)</f>
        <v>006</v>
      </c>
      <c r="E27" s="24" t="s">
        <v>47</v>
      </c>
    </row>
    <row r="28" spans="1:5" hidden="1">
      <c r="A28" t="s">
        <v>41</v>
      </c>
      <c r="B28" s="24" t="s">
        <v>411</v>
      </c>
      <c r="C28" t="str">
        <f>VLOOKUP(B28,HDAOutcomedesc!$B$1:$C$53,2,0)</f>
        <v>Contact your dentist in 2 hrs</v>
      </c>
      <c r="D28" t="str">
        <f>VLOOKUP(E28,HDAOutcomedesc!$C$1:$E$53,3,0)</f>
        <v>033</v>
      </c>
      <c r="E28" s="24" t="s">
        <v>91</v>
      </c>
    </row>
    <row r="29" spans="1:5" hidden="1">
      <c r="A29" t="s">
        <v>41</v>
      </c>
      <c r="B29" s="24" t="s">
        <v>412</v>
      </c>
      <c r="C29" t="str">
        <f>VLOOKUP(B29,HDAOutcomedesc!$B$1:$C$53,2,0)</f>
        <v>Contact your dentist today</v>
      </c>
      <c r="D29" t="str">
        <f>VLOOKUP(E29,HDAOutcomedesc!$C$1:$E$53,3,0)</f>
        <v>011</v>
      </c>
      <c r="E29" s="24" t="s">
        <v>82</v>
      </c>
    </row>
    <row r="30" spans="1:5" hidden="1">
      <c r="A30" t="s">
        <v>41</v>
      </c>
      <c r="B30" s="24" t="s">
        <v>412</v>
      </c>
      <c r="C30" t="str">
        <f>VLOOKUP(B30,HDAOutcomedesc!$B$1:$C$53,2,0)</f>
        <v>Contact your dentist today</v>
      </c>
      <c r="D30" t="str">
        <f>VLOOKUP(E30,HDAOutcomedesc!$C$1:$E$53,3,0)</f>
        <v>035</v>
      </c>
      <c r="E30" s="24" t="s">
        <v>101</v>
      </c>
    </row>
    <row r="31" spans="1:5" hidden="1">
      <c r="A31" t="s">
        <v>41</v>
      </c>
      <c r="B31" s="24" t="s">
        <v>412</v>
      </c>
      <c r="C31" t="str">
        <f>VLOOKUP(B31,HDAOutcomedesc!$B$1:$C$53,2,0)</f>
        <v>Contact your dentist today</v>
      </c>
      <c r="D31" t="str">
        <f>VLOOKUP(E31,HDAOutcomedesc!$C$1:$E$53,3,0)</f>
        <v>006</v>
      </c>
      <c r="E31" s="24" t="s">
        <v>47</v>
      </c>
    </row>
    <row r="32" spans="1:5" hidden="1">
      <c r="A32" t="s">
        <v>41</v>
      </c>
      <c r="B32" s="24" t="s">
        <v>413</v>
      </c>
      <c r="C32" t="str">
        <f>VLOOKUP(B32,HDAOutcomedesc!$B$1:$C$53,2,0)</f>
        <v>Schedule an appointment to be seen by the dentist within a week</v>
      </c>
      <c r="D32" t="str">
        <f>VLOOKUP(E32,HDAOutcomedesc!$C$1:$E$53,3,0)</f>
        <v>012</v>
      </c>
      <c r="E32" s="24" t="s">
        <v>85</v>
      </c>
    </row>
    <row r="33" spans="1:5" hidden="1">
      <c r="A33" t="s">
        <v>41</v>
      </c>
      <c r="B33" s="24" t="s">
        <v>413</v>
      </c>
      <c r="C33" t="str">
        <f>VLOOKUP(B33,HDAOutcomedesc!$B$1:$C$53,2,0)</f>
        <v>Schedule an appointment to be seen by the dentist within a week</v>
      </c>
      <c r="D33" t="str">
        <f>VLOOKUP(E33,HDAOutcomedesc!$C$1:$E$53,3,0)</f>
        <v>037</v>
      </c>
      <c r="E33" s="24" t="s">
        <v>107</v>
      </c>
    </row>
    <row r="34" spans="1:5" hidden="1">
      <c r="A34" t="s">
        <v>41</v>
      </c>
      <c r="B34" s="24" t="s">
        <v>414</v>
      </c>
      <c r="C34" t="str">
        <f>VLOOKUP(B34,HDAOutcomedesc!$B$1:$C$53,2,0)</f>
        <v>See a doctor in 2 hours</v>
      </c>
      <c r="D34" t="str">
        <f>VLOOKUP(E34,HDAOutcomedesc!$C$1:$E$53,3,0)</f>
        <v>034</v>
      </c>
      <c r="E34" s="24" t="s">
        <v>94</v>
      </c>
    </row>
    <row r="35" spans="1:5" hidden="1">
      <c r="A35" t="s">
        <v>41</v>
      </c>
      <c r="B35" s="24" t="s">
        <v>414</v>
      </c>
      <c r="C35" t="str">
        <f>VLOOKUP(B35,HDAOutcomedesc!$B$1:$C$53,2,0)</f>
        <v>See a doctor in 2 hours</v>
      </c>
      <c r="D35" t="str">
        <f>VLOOKUP(E35,HDAOutcomedesc!$C$1:$E$53,3,0)</f>
        <v>006</v>
      </c>
      <c r="E35" s="24" t="s">
        <v>47</v>
      </c>
    </row>
    <row r="36" spans="1:5" hidden="1">
      <c r="A36" t="s">
        <v>41</v>
      </c>
      <c r="B36" s="24" t="s">
        <v>414</v>
      </c>
      <c r="C36" t="str">
        <f>VLOOKUP(B36,HDAOutcomedesc!$B$1:$C$53,2,0)</f>
        <v>See a doctor in 2 hours</v>
      </c>
      <c r="D36" t="str">
        <f>VLOOKUP(E36,HDAOutcomedesc!$C$1:$E$53,3,0)</f>
        <v>002</v>
      </c>
      <c r="E36" s="24" t="s">
        <v>402</v>
      </c>
    </row>
    <row r="37" spans="1:5" hidden="1">
      <c r="A37" t="s">
        <v>41</v>
      </c>
      <c r="B37" s="24" t="s">
        <v>414</v>
      </c>
      <c r="C37" t="str">
        <f>VLOOKUP(B37,HDAOutcomedesc!$B$1:$C$53,2,0)</f>
        <v>See a doctor in 2 hours</v>
      </c>
      <c r="D37" t="str">
        <f>VLOOKUP(E37,HDAOutcomedesc!$C$1:$E$53,3,0)</f>
        <v>007</v>
      </c>
      <c r="E37" s="24" t="s">
        <v>415</v>
      </c>
    </row>
    <row r="38" spans="1:5" hidden="1">
      <c r="A38" t="s">
        <v>41</v>
      </c>
      <c r="B38" s="24" t="s">
        <v>416</v>
      </c>
      <c r="C38" t="str">
        <f>VLOOKUP(B38,HDAOutcomedesc!$B$1:$C$53,2,0)</f>
        <v>See a doctor in 2 hours or teleconsultation</v>
      </c>
      <c r="D38" t="str">
        <f>VLOOKUP(E38,HDAOutcomedesc!$C$1:$E$53,3,0)</f>
        <v>033</v>
      </c>
      <c r="E38" s="24" t="s">
        <v>91</v>
      </c>
    </row>
    <row r="39" spans="1:5" hidden="1">
      <c r="A39" t="s">
        <v>41</v>
      </c>
      <c r="B39" s="24" t="s">
        <v>416</v>
      </c>
      <c r="C39" t="str">
        <f>VLOOKUP(B39,HDAOutcomedesc!$B$1:$C$53,2,0)</f>
        <v>See a doctor in 2 hours or teleconsultation</v>
      </c>
      <c r="D39" t="str">
        <f>VLOOKUP(E39,HDAOutcomedesc!$C$1:$E$53,3,0)</f>
        <v>006</v>
      </c>
      <c r="E39" s="24" t="s">
        <v>47</v>
      </c>
    </row>
    <row r="40" spans="1:5" hidden="1">
      <c r="A40" t="s">
        <v>41</v>
      </c>
      <c r="B40" s="24" t="s">
        <v>416</v>
      </c>
      <c r="C40" t="str">
        <f>VLOOKUP(B40,HDAOutcomedesc!$B$1:$C$53,2,0)</f>
        <v>See a doctor in 2 hours or teleconsultation</v>
      </c>
      <c r="D40" t="str">
        <f>VLOOKUP(E40,HDAOutcomedesc!$C$1:$E$53,3,0)</f>
        <v>002</v>
      </c>
      <c r="E40" s="24" t="s">
        <v>402</v>
      </c>
    </row>
    <row r="41" spans="1:5" hidden="1">
      <c r="A41" t="s">
        <v>41</v>
      </c>
      <c r="B41" s="24" t="s">
        <v>416</v>
      </c>
      <c r="C41" t="str">
        <f>VLOOKUP(B41,HDAOutcomedesc!$B$1:$C$53,2,0)</f>
        <v>See a doctor in 2 hours or teleconsultation</v>
      </c>
      <c r="D41" t="str">
        <f>VLOOKUP(E41,HDAOutcomedesc!$C$1:$E$53,3,0)</f>
        <v>007</v>
      </c>
      <c r="E41" s="24" t="s">
        <v>415</v>
      </c>
    </row>
    <row r="42" spans="1:5" hidden="1">
      <c r="A42" t="s">
        <v>41</v>
      </c>
      <c r="B42" s="24" t="s">
        <v>417</v>
      </c>
      <c r="C42" t="str">
        <f>VLOOKUP(B42,HDAOutcomedesc!$B$1:$C$53,2,0)</f>
        <v>See a doctor today</v>
      </c>
      <c r="D42" t="str">
        <f>VLOOKUP(E42,HDAOutcomedesc!$C$1:$E$53,3,0)</f>
        <v>036</v>
      </c>
      <c r="E42" s="24" t="s">
        <v>104</v>
      </c>
    </row>
    <row r="43" spans="1:5" hidden="1">
      <c r="A43" t="s">
        <v>41</v>
      </c>
      <c r="B43" s="24" t="s">
        <v>417</v>
      </c>
      <c r="C43" t="str">
        <f>VLOOKUP(B43,HDAOutcomedesc!$B$1:$C$53,2,0)</f>
        <v>See a doctor today</v>
      </c>
      <c r="D43" t="str">
        <f>VLOOKUP(E43,HDAOutcomedesc!$C$1:$E$53,3,0)</f>
        <v>006</v>
      </c>
      <c r="E43" s="24" t="s">
        <v>47</v>
      </c>
    </row>
    <row r="44" spans="1:5" hidden="1">
      <c r="A44" t="s">
        <v>41</v>
      </c>
      <c r="B44" s="24" t="s">
        <v>417</v>
      </c>
      <c r="C44" t="str">
        <f>VLOOKUP(B44,HDAOutcomedesc!$B$1:$C$53,2,0)</f>
        <v>See a doctor today</v>
      </c>
      <c r="D44" t="str">
        <f>VLOOKUP(E44,HDAOutcomedesc!$C$1:$E$53,3,0)</f>
        <v>007</v>
      </c>
      <c r="E44" s="24" t="s">
        <v>415</v>
      </c>
    </row>
    <row r="45" spans="1:5" hidden="1">
      <c r="A45" t="s">
        <v>41</v>
      </c>
      <c r="B45" s="24" t="s">
        <v>417</v>
      </c>
      <c r="C45" t="str">
        <f>VLOOKUP(B45,HDAOutcomedesc!$B$1:$C$53,2,0)</f>
        <v>See a doctor today</v>
      </c>
      <c r="D45" t="str">
        <f>VLOOKUP(E45,HDAOutcomedesc!$C$1:$E$53,3,0)</f>
        <v>033</v>
      </c>
      <c r="E45" s="24" t="s">
        <v>91</v>
      </c>
    </row>
    <row r="46" spans="1:5" hidden="1">
      <c r="A46" t="s">
        <v>41</v>
      </c>
      <c r="B46" s="24" t="s">
        <v>417</v>
      </c>
      <c r="C46" t="str">
        <f>VLOOKUP(B46,HDAOutcomedesc!$B$1:$C$53,2,0)</f>
        <v>See a doctor today</v>
      </c>
      <c r="D46" t="str">
        <f>VLOOKUP(E46,HDAOutcomedesc!$C$1:$E$53,3,0)</f>
        <v>034</v>
      </c>
      <c r="E46" s="24" t="s">
        <v>94</v>
      </c>
    </row>
    <row r="47" spans="1:5" hidden="1">
      <c r="A47" t="s">
        <v>41</v>
      </c>
      <c r="B47" s="24" t="s">
        <v>417</v>
      </c>
      <c r="C47" t="str">
        <f>VLOOKUP(B47,HDAOutcomedesc!$B$1:$C$53,2,0)</f>
        <v>See a doctor today</v>
      </c>
      <c r="D47" t="str">
        <f>VLOOKUP(E47,HDAOutcomedesc!$C$1:$E$53,3,0)</f>
        <v>002</v>
      </c>
      <c r="E47" s="24" t="s">
        <v>402</v>
      </c>
    </row>
    <row r="48" spans="1:5" hidden="1">
      <c r="A48" t="s">
        <v>41</v>
      </c>
      <c r="B48" s="24" t="s">
        <v>417</v>
      </c>
      <c r="C48" t="str">
        <f>VLOOKUP(B48,HDAOutcomedesc!$B$1:$C$53,2,0)</f>
        <v>See a doctor today</v>
      </c>
      <c r="D48" t="str">
        <f>VLOOKUP(E48,HDAOutcomedesc!$C$1:$E$53,3,0)</f>
        <v>022</v>
      </c>
      <c r="E48" s="24" t="s">
        <v>418</v>
      </c>
    </row>
    <row r="49" spans="1:5" hidden="1">
      <c r="A49" t="s">
        <v>41</v>
      </c>
      <c r="B49" s="24" t="s">
        <v>417</v>
      </c>
      <c r="C49" t="str">
        <f>VLOOKUP(B49,HDAOutcomedesc!$B$1:$C$53,2,0)</f>
        <v>See a doctor today</v>
      </c>
      <c r="D49" t="str">
        <f>VLOOKUP(E49,HDAOutcomedesc!$C$1:$E$53,3,0)</f>
        <v>003</v>
      </c>
      <c r="E49" s="24" t="s">
        <v>419</v>
      </c>
    </row>
    <row r="50" spans="1:5" hidden="1">
      <c r="A50" t="s">
        <v>41</v>
      </c>
      <c r="B50" s="24" t="s">
        <v>417</v>
      </c>
      <c r="C50" t="str">
        <f>VLOOKUP(B50,HDAOutcomedesc!$B$1:$C$53,2,0)</f>
        <v>See a doctor today</v>
      </c>
      <c r="D50" t="str">
        <f>VLOOKUP(E50,HDAOutcomedesc!$C$1:$E$53,3,0)</f>
        <v>005</v>
      </c>
      <c r="E50" s="24" t="s">
        <v>420</v>
      </c>
    </row>
    <row r="51" spans="1:5" hidden="1">
      <c r="A51" t="s">
        <v>41</v>
      </c>
      <c r="B51" s="24" t="s">
        <v>421</v>
      </c>
      <c r="C51" t="str">
        <f>VLOOKUP(B51,HDAOutcomedesc!$B$1:$C$53,2,0)</f>
        <v>See a doctor today or teleconsultation</v>
      </c>
      <c r="D51" t="str">
        <f>VLOOKUP(E51,HDAOutcomedesc!$C$1:$E$53,3,0)</f>
        <v>035</v>
      </c>
      <c r="E51" s="24" t="s">
        <v>101</v>
      </c>
    </row>
    <row r="52" spans="1:5" hidden="1">
      <c r="A52" t="s">
        <v>41</v>
      </c>
      <c r="B52" s="24" t="s">
        <v>421</v>
      </c>
      <c r="C52" t="str">
        <f>VLOOKUP(B52,HDAOutcomedesc!$B$1:$C$53,2,0)</f>
        <v>See a doctor today or teleconsultation</v>
      </c>
      <c r="D52" t="str">
        <f>VLOOKUP(E52,HDAOutcomedesc!$C$1:$E$53,3,0)</f>
        <v>006</v>
      </c>
      <c r="E52" s="24" t="s">
        <v>47</v>
      </c>
    </row>
    <row r="53" spans="1:5" hidden="1">
      <c r="A53" t="s">
        <v>41</v>
      </c>
      <c r="B53" s="24" t="s">
        <v>421</v>
      </c>
      <c r="C53" t="str">
        <f>VLOOKUP(B53,HDAOutcomedesc!$B$1:$C$53,2,0)</f>
        <v>See a doctor today or teleconsultation</v>
      </c>
      <c r="D53" t="str">
        <f>VLOOKUP(E53,HDAOutcomedesc!$C$1:$E$53,3,0)</f>
        <v>007</v>
      </c>
      <c r="E53" s="24" t="s">
        <v>415</v>
      </c>
    </row>
    <row r="54" spans="1:5" hidden="1">
      <c r="A54" t="s">
        <v>41</v>
      </c>
      <c r="B54" s="24" t="s">
        <v>421</v>
      </c>
      <c r="C54" t="str">
        <f>VLOOKUP(B54,HDAOutcomedesc!$B$1:$C$53,2,0)</f>
        <v>See a doctor today or teleconsultation</v>
      </c>
      <c r="D54" t="str">
        <f>VLOOKUP(E54,HDAOutcomedesc!$C$1:$E$53,3,0)</f>
        <v>033</v>
      </c>
      <c r="E54" s="24" t="s">
        <v>91</v>
      </c>
    </row>
    <row r="55" spans="1:5" hidden="1">
      <c r="A55" t="s">
        <v>41</v>
      </c>
      <c r="B55" s="24" t="s">
        <v>421</v>
      </c>
      <c r="C55" t="str">
        <f>VLOOKUP(B55,HDAOutcomedesc!$B$1:$C$53,2,0)</f>
        <v>See a doctor today or teleconsultation</v>
      </c>
      <c r="D55" t="str">
        <f>VLOOKUP(E55,HDAOutcomedesc!$C$1:$E$53,3,0)</f>
        <v>034</v>
      </c>
      <c r="E55" s="24" t="s">
        <v>94</v>
      </c>
    </row>
    <row r="56" spans="1:5" hidden="1">
      <c r="A56" t="s">
        <v>41</v>
      </c>
      <c r="B56" s="24" t="s">
        <v>421</v>
      </c>
      <c r="C56" t="str">
        <f>VLOOKUP(B56,HDAOutcomedesc!$B$1:$C$53,2,0)</f>
        <v>See a doctor today or teleconsultation</v>
      </c>
      <c r="D56" t="str">
        <f>VLOOKUP(E56,HDAOutcomedesc!$C$1:$E$53,3,0)</f>
        <v>002</v>
      </c>
      <c r="E56" s="24" t="s">
        <v>402</v>
      </c>
    </row>
    <row r="57" spans="1:5" hidden="1">
      <c r="A57" t="s">
        <v>41</v>
      </c>
      <c r="B57" s="24" t="s">
        <v>421</v>
      </c>
      <c r="C57" t="str">
        <f>VLOOKUP(B57,HDAOutcomedesc!$B$1:$C$53,2,0)</f>
        <v>See a doctor today or teleconsultation</v>
      </c>
      <c r="D57" t="str">
        <f>VLOOKUP(E57,HDAOutcomedesc!$C$1:$E$53,3,0)</f>
        <v>022</v>
      </c>
      <c r="E57" s="24" t="s">
        <v>418</v>
      </c>
    </row>
    <row r="58" spans="1:5" hidden="1">
      <c r="A58" t="s">
        <v>41</v>
      </c>
      <c r="B58" s="24" t="s">
        <v>421</v>
      </c>
      <c r="C58" t="str">
        <f>VLOOKUP(B58,HDAOutcomedesc!$B$1:$C$53,2,0)</f>
        <v>See a doctor today or teleconsultation</v>
      </c>
      <c r="D58" t="str">
        <f>VLOOKUP(E58,HDAOutcomedesc!$C$1:$E$53,3,0)</f>
        <v>003</v>
      </c>
      <c r="E58" s="24" t="s">
        <v>419</v>
      </c>
    </row>
    <row r="59" spans="1:5" hidden="1">
      <c r="A59" t="s">
        <v>41</v>
      </c>
      <c r="B59" s="24" t="s">
        <v>421</v>
      </c>
      <c r="C59" t="str">
        <f>VLOOKUP(B59,HDAOutcomedesc!$B$1:$C$53,2,0)</f>
        <v>See a doctor today or teleconsultation</v>
      </c>
      <c r="D59" t="str">
        <f>VLOOKUP(E59,HDAOutcomedesc!$C$1:$E$53,3,0)</f>
        <v>005</v>
      </c>
      <c r="E59" s="24" t="s">
        <v>420</v>
      </c>
    </row>
    <row r="60" spans="1:5" hidden="1">
      <c r="A60" t="s">
        <v>41</v>
      </c>
      <c r="B60" s="24" t="s">
        <v>422</v>
      </c>
      <c r="C60" t="str">
        <f>VLOOKUP(B60,HDAOutcomedesc!$B$1:$C$53,2,0)</f>
        <v>See a doctor within a week</v>
      </c>
      <c r="D60" t="str">
        <f>VLOOKUP(E60,HDAOutcomedesc!$C$1:$E$53,3,0)</f>
        <v>038</v>
      </c>
      <c r="E60" s="24" t="s">
        <v>110</v>
      </c>
    </row>
    <row r="61" spans="1:5" hidden="1">
      <c r="A61" t="s">
        <v>41</v>
      </c>
      <c r="B61" s="24" t="s">
        <v>422</v>
      </c>
      <c r="C61" t="str">
        <f>VLOOKUP(B61,HDAOutcomedesc!$B$1:$C$53,2,0)</f>
        <v>See a doctor within a week</v>
      </c>
      <c r="D61" t="str">
        <f>VLOOKUP(E61,HDAOutcomedesc!$C$1:$E$53,3,0)</f>
        <v>035</v>
      </c>
      <c r="E61" s="24" t="s">
        <v>101</v>
      </c>
    </row>
    <row r="62" spans="1:5" hidden="1">
      <c r="A62" t="s">
        <v>41</v>
      </c>
      <c r="B62" s="24" t="s">
        <v>422</v>
      </c>
      <c r="C62" t="str">
        <f>VLOOKUP(B62,HDAOutcomedesc!$B$1:$C$53,2,0)</f>
        <v>See a doctor within a week</v>
      </c>
      <c r="D62" t="str">
        <f>VLOOKUP(E62,HDAOutcomedesc!$C$1:$E$53,3,0)</f>
        <v>036</v>
      </c>
      <c r="E62" s="24" t="s">
        <v>104</v>
      </c>
    </row>
    <row r="63" spans="1:5" hidden="1">
      <c r="A63" t="s">
        <v>41</v>
      </c>
      <c r="B63" s="24" t="s">
        <v>422</v>
      </c>
      <c r="C63" t="str">
        <f>VLOOKUP(B63,HDAOutcomedesc!$B$1:$C$53,2,0)</f>
        <v>See a doctor within a week</v>
      </c>
      <c r="D63" t="str">
        <f>VLOOKUP(E63,HDAOutcomedesc!$C$1:$E$53,3,0)</f>
        <v>007</v>
      </c>
      <c r="E63" s="24" t="s">
        <v>415</v>
      </c>
    </row>
    <row r="64" spans="1:5" hidden="1">
      <c r="A64" t="s">
        <v>41</v>
      </c>
      <c r="B64" s="24" t="s">
        <v>422</v>
      </c>
      <c r="C64" t="str">
        <f>VLOOKUP(B64,HDAOutcomedesc!$B$1:$C$53,2,0)</f>
        <v>See a doctor within a week</v>
      </c>
      <c r="D64" t="str">
        <f>VLOOKUP(E64,HDAOutcomedesc!$C$1:$E$53,3,0)</f>
        <v>022</v>
      </c>
      <c r="E64" s="24" t="s">
        <v>418</v>
      </c>
    </row>
    <row r="65" spans="1:5" hidden="1">
      <c r="A65" t="s">
        <v>41</v>
      </c>
      <c r="B65" s="24" t="s">
        <v>422</v>
      </c>
      <c r="C65" t="str">
        <f>VLOOKUP(B65,HDAOutcomedesc!$B$1:$C$53,2,0)</f>
        <v>See a doctor within a week</v>
      </c>
      <c r="D65" t="str">
        <f>VLOOKUP(E65,HDAOutcomedesc!$C$1:$E$53,3,0)</f>
        <v>003</v>
      </c>
      <c r="E65" s="24" t="s">
        <v>419</v>
      </c>
    </row>
    <row r="66" spans="1:5" hidden="1">
      <c r="A66" t="s">
        <v>41</v>
      </c>
      <c r="B66" s="24" t="s">
        <v>422</v>
      </c>
      <c r="C66" t="str">
        <f>VLOOKUP(B66,HDAOutcomedesc!$B$1:$C$53,2,0)</f>
        <v>See a doctor within a week</v>
      </c>
      <c r="D66" t="str">
        <f>VLOOKUP(E66,HDAOutcomedesc!$C$1:$E$53,3,0)</f>
        <v>005</v>
      </c>
      <c r="E66" s="24" t="s">
        <v>420</v>
      </c>
    </row>
    <row r="67" spans="1:5" hidden="1">
      <c r="A67" t="s">
        <v>41</v>
      </c>
      <c r="B67" s="24" t="s">
        <v>423</v>
      </c>
      <c r="C67" t="str">
        <f>VLOOKUP(B67,HDAOutcomedesc!$B$1:$C$53,2,0)</f>
        <v>See a doctor within a week or teleconsultation</v>
      </c>
      <c r="D67" t="str">
        <f>VLOOKUP(E67,HDAOutcomedesc!$C$1:$E$53,3,0)</f>
        <v>037</v>
      </c>
      <c r="E67" s="24" t="s">
        <v>107</v>
      </c>
    </row>
    <row r="68" spans="1:5" hidden="1">
      <c r="A68" t="s">
        <v>41</v>
      </c>
      <c r="B68" s="24" t="s">
        <v>423</v>
      </c>
      <c r="C68" t="str">
        <f>VLOOKUP(B68,HDAOutcomedesc!$B$1:$C$53,2,0)</f>
        <v>See a doctor within a week or teleconsultation</v>
      </c>
      <c r="D68" t="str">
        <f>VLOOKUP(E68,HDAOutcomedesc!$C$1:$E$53,3,0)</f>
        <v>035</v>
      </c>
      <c r="E68" s="24" t="s">
        <v>101</v>
      </c>
    </row>
    <row r="69" spans="1:5" hidden="1">
      <c r="A69" t="s">
        <v>41</v>
      </c>
      <c r="B69" s="24" t="s">
        <v>423</v>
      </c>
      <c r="C69" t="str">
        <f>VLOOKUP(B69,HDAOutcomedesc!$B$1:$C$53,2,0)</f>
        <v>See a doctor within a week or teleconsultation</v>
      </c>
      <c r="D69" t="str">
        <f>VLOOKUP(E69,HDAOutcomedesc!$C$1:$E$53,3,0)</f>
        <v>036</v>
      </c>
      <c r="E69" s="24" t="s">
        <v>104</v>
      </c>
    </row>
    <row r="70" spans="1:5" hidden="1">
      <c r="A70" t="s">
        <v>41</v>
      </c>
      <c r="B70" s="24" t="s">
        <v>423</v>
      </c>
      <c r="C70" t="str">
        <f>VLOOKUP(B70,HDAOutcomedesc!$B$1:$C$53,2,0)</f>
        <v>See a doctor within a week or teleconsultation</v>
      </c>
      <c r="D70" t="str">
        <f>VLOOKUP(E70,HDAOutcomedesc!$C$1:$E$53,3,0)</f>
        <v>007</v>
      </c>
      <c r="E70" s="24" t="s">
        <v>415</v>
      </c>
    </row>
    <row r="71" spans="1:5" hidden="1">
      <c r="A71" t="s">
        <v>41</v>
      </c>
      <c r="B71" s="24" t="s">
        <v>423</v>
      </c>
      <c r="C71" t="str">
        <f>VLOOKUP(B71,HDAOutcomedesc!$B$1:$C$53,2,0)</f>
        <v>See a doctor within a week or teleconsultation</v>
      </c>
      <c r="D71" t="str">
        <f>VLOOKUP(E71,HDAOutcomedesc!$C$1:$E$53,3,0)</f>
        <v>022</v>
      </c>
      <c r="E71" s="24" t="s">
        <v>418</v>
      </c>
    </row>
    <row r="72" spans="1:5" hidden="1">
      <c r="A72" t="s">
        <v>41</v>
      </c>
      <c r="B72" s="24" t="s">
        <v>423</v>
      </c>
      <c r="C72" t="str">
        <f>VLOOKUP(B72,HDAOutcomedesc!$B$1:$C$53,2,0)</f>
        <v>See a doctor within a week or teleconsultation</v>
      </c>
      <c r="D72" t="str">
        <f>VLOOKUP(E72,HDAOutcomedesc!$C$1:$E$53,3,0)</f>
        <v>003</v>
      </c>
      <c r="E72" s="24" t="s">
        <v>419</v>
      </c>
    </row>
    <row r="73" spans="1:5" hidden="1">
      <c r="A73" t="s">
        <v>41</v>
      </c>
      <c r="B73" s="24" t="s">
        <v>423</v>
      </c>
      <c r="C73" t="str">
        <f>VLOOKUP(B73,HDAOutcomedesc!$B$1:$C$53,2,0)</f>
        <v>See a doctor within a week or teleconsultation</v>
      </c>
      <c r="D73" t="str">
        <f>VLOOKUP(E73,HDAOutcomedesc!$C$1:$E$53,3,0)</f>
        <v>005</v>
      </c>
      <c r="E73" s="24" t="s">
        <v>420</v>
      </c>
    </row>
    <row r="74" spans="1:5" hidden="1">
      <c r="A74" t="s">
        <v>41</v>
      </c>
      <c r="B74" s="24" t="s">
        <v>424</v>
      </c>
      <c r="C74" t="str">
        <f>VLOOKUP(B74,HDAOutcomedesc!$B$1:$C$53,2,0)</f>
        <v>Seek the advice of a pharmacist in 2 hours</v>
      </c>
      <c r="D74" t="str">
        <f>VLOOKUP(E74,HDAOutcomedesc!$C$1:$E$53,3,0)</f>
        <v>026</v>
      </c>
      <c r="E74" s="24" t="s">
        <v>68</v>
      </c>
    </row>
    <row r="75" spans="1:5" hidden="1">
      <c r="A75" t="s">
        <v>41</v>
      </c>
      <c r="B75" s="24" t="s">
        <v>424</v>
      </c>
      <c r="C75" t="str">
        <f>VLOOKUP(B75,HDAOutcomedesc!$B$1:$C$53,2,0)</f>
        <v>Seek the advice of a pharmacist in 2 hours</v>
      </c>
      <c r="D75" t="str">
        <f>VLOOKUP(E75,HDAOutcomedesc!$C$1:$E$53,3,0)</f>
        <v>050</v>
      </c>
      <c r="E75" s="24" t="s">
        <v>76</v>
      </c>
    </row>
    <row r="76" spans="1:5" hidden="1">
      <c r="A76" t="s">
        <v>41</v>
      </c>
      <c r="B76" s="24" t="s">
        <v>424</v>
      </c>
      <c r="C76" t="str">
        <f>VLOOKUP(B76,HDAOutcomedesc!$B$1:$C$53,2,0)</f>
        <v>Seek the advice of a pharmacist in 2 hours</v>
      </c>
      <c r="D76" t="str">
        <f>VLOOKUP(E76,HDAOutcomedesc!$C$1:$E$53,3,0)</f>
        <v>033</v>
      </c>
      <c r="E76" s="24" t="s">
        <v>91</v>
      </c>
    </row>
    <row r="77" spans="1:5" hidden="1">
      <c r="A77" t="s">
        <v>41</v>
      </c>
      <c r="B77" s="24" t="s">
        <v>424</v>
      </c>
      <c r="C77" t="str">
        <f>VLOOKUP(B77,HDAOutcomedesc!$B$1:$C$53,2,0)</f>
        <v>Seek the advice of a pharmacist in 2 hours</v>
      </c>
      <c r="D77" t="str">
        <f>VLOOKUP(E77,HDAOutcomedesc!$C$1:$E$53,3,0)</f>
        <v>034</v>
      </c>
      <c r="E77" s="24" t="s">
        <v>94</v>
      </c>
    </row>
    <row r="78" spans="1:5" hidden="1">
      <c r="A78" t="s">
        <v>41</v>
      </c>
      <c r="B78" s="24" t="s">
        <v>425</v>
      </c>
      <c r="C78" t="str">
        <f>VLOOKUP(B78,HDAOutcomedesc!$B$1:$C$53,2,0)</f>
        <v>Seek the advice of a pharmacist today</v>
      </c>
      <c r="D78" t="str">
        <f>VLOOKUP(E78,HDAOutcomedesc!$C$1:$E$53,3,0)</f>
        <v>041</v>
      </c>
      <c r="E78" s="24" t="s">
        <v>74</v>
      </c>
    </row>
    <row r="79" spans="1:5" hidden="1">
      <c r="A79" t="s">
        <v>41</v>
      </c>
      <c r="B79" s="24" t="s">
        <v>425</v>
      </c>
      <c r="C79" t="str">
        <f>VLOOKUP(B79,HDAOutcomedesc!$B$1:$C$53,2,0)</f>
        <v>Seek the advice of a pharmacist today</v>
      </c>
      <c r="D79" t="str">
        <f>VLOOKUP(E79,HDAOutcomedesc!$C$1:$E$53,3,0)</f>
        <v>035</v>
      </c>
      <c r="E79" s="24" t="s">
        <v>101</v>
      </c>
    </row>
    <row r="80" spans="1:5" hidden="1">
      <c r="A80" t="s">
        <v>41</v>
      </c>
      <c r="B80" s="24" t="s">
        <v>425</v>
      </c>
      <c r="C80" t="str">
        <f>VLOOKUP(B80,HDAOutcomedesc!$B$1:$C$53,2,0)</f>
        <v>Seek the advice of a pharmacist today</v>
      </c>
      <c r="D80" t="str">
        <f>VLOOKUP(E80,HDAOutcomedesc!$C$1:$E$53,3,0)</f>
        <v>036</v>
      </c>
      <c r="E80" s="24" t="s">
        <v>104</v>
      </c>
    </row>
    <row r="81" spans="1:5" hidden="1">
      <c r="A81" t="s">
        <v>41</v>
      </c>
      <c r="B81" s="24" t="s">
        <v>425</v>
      </c>
      <c r="C81" t="str">
        <f>VLOOKUP(B81,HDAOutcomedesc!$B$1:$C$53,2,0)</f>
        <v>Seek the advice of a pharmacist today</v>
      </c>
      <c r="D81" t="str">
        <f>VLOOKUP(E81,HDAOutcomedesc!$C$1:$E$53,3,0)</f>
        <v>026</v>
      </c>
      <c r="E81" s="24" t="s">
        <v>68</v>
      </c>
    </row>
    <row r="82" spans="1:5" hidden="1">
      <c r="A82" t="s">
        <v>41</v>
      </c>
      <c r="B82" s="24" t="s">
        <v>425</v>
      </c>
      <c r="C82" t="str">
        <f>VLOOKUP(B82,HDAOutcomedesc!$B$1:$C$53,2,0)</f>
        <v>Seek the advice of a pharmacist today</v>
      </c>
      <c r="D82" t="str">
        <f>VLOOKUP(E82,HDAOutcomedesc!$C$1:$E$53,3,0)</f>
        <v>050</v>
      </c>
      <c r="E82" s="24" t="s">
        <v>76</v>
      </c>
    </row>
    <row r="83" spans="1:5" hidden="1">
      <c r="A83" t="s">
        <v>41</v>
      </c>
      <c r="B83" s="24" t="s">
        <v>426</v>
      </c>
      <c r="C83" t="str">
        <f>VLOOKUP(B83,HDAOutcomedesc!$B$1:$C$53,2,0)</f>
        <v>Seek the advice of a pharmacist within a week</v>
      </c>
      <c r="D83" t="str">
        <f>VLOOKUP(E83,HDAOutcomedesc!$C$1:$E$53,3,0)</f>
        <v>042</v>
      </c>
      <c r="E83" s="24" t="s">
        <v>114</v>
      </c>
    </row>
    <row r="84" spans="1:5" hidden="1">
      <c r="A84" t="s">
        <v>41</v>
      </c>
      <c r="B84" s="24" t="s">
        <v>426</v>
      </c>
      <c r="C84" t="str">
        <f>VLOOKUP(B84,HDAOutcomedesc!$B$1:$C$53,2,0)</f>
        <v>Seek the advice of a pharmacist within a week</v>
      </c>
      <c r="D84" t="str">
        <f>VLOOKUP(E84,HDAOutcomedesc!$C$1:$E$53,3,0)</f>
        <v>037</v>
      </c>
      <c r="E84" s="24" t="s">
        <v>107</v>
      </c>
    </row>
    <row r="85" spans="1:5" hidden="1">
      <c r="A85" t="s">
        <v>41</v>
      </c>
      <c r="B85" s="24" t="s">
        <v>426</v>
      </c>
      <c r="C85" t="str">
        <f>VLOOKUP(B85,HDAOutcomedesc!$B$1:$C$53,2,0)</f>
        <v>Seek the advice of a pharmacist within a week</v>
      </c>
      <c r="D85" t="str">
        <f>VLOOKUP(E85,HDAOutcomedesc!$C$1:$E$53,3,0)</f>
        <v>038</v>
      </c>
      <c r="E85" s="24" t="s">
        <v>110</v>
      </c>
    </row>
    <row r="86" spans="1:5" hidden="1">
      <c r="A86" t="s">
        <v>41</v>
      </c>
      <c r="B86" s="24" t="s">
        <v>426</v>
      </c>
      <c r="C86" t="str">
        <f>VLOOKUP(B86,HDAOutcomedesc!$B$1:$C$53,2,0)</f>
        <v>Seek the advice of a pharmacist within a week</v>
      </c>
      <c r="D86" t="str">
        <f>VLOOKUP(E86,HDAOutcomedesc!$C$1:$E$53,3,0)</f>
        <v>026</v>
      </c>
      <c r="E86" s="24" t="s">
        <v>68</v>
      </c>
    </row>
    <row r="87" spans="1:5" hidden="1">
      <c r="A87" t="s">
        <v>41</v>
      </c>
      <c r="B87" s="24" t="s">
        <v>426</v>
      </c>
      <c r="C87" t="str">
        <f>VLOOKUP(B87,HDAOutcomedesc!$B$1:$C$53,2,0)</f>
        <v>Seek the advice of a pharmacist within a week</v>
      </c>
      <c r="D87" t="str">
        <f>VLOOKUP(E87,HDAOutcomedesc!$C$1:$E$53,3,0)</f>
        <v>050</v>
      </c>
      <c r="E87" s="24" t="s">
        <v>76</v>
      </c>
    </row>
    <row r="88" spans="1:5" hidden="1">
      <c r="A88" t="s">
        <v>41</v>
      </c>
      <c r="B88" s="24" t="s">
        <v>427</v>
      </c>
      <c r="C88" t="str">
        <f>VLOOKUP(B88,HDAOutcomedesc!$B$1:$C$53,2,0)</f>
        <v>Contact your primary maternity care provider in 2 hrs</v>
      </c>
      <c r="D88" t="str">
        <f>VLOOKUP(E88,HDAOutcomedesc!$C$1:$E$53,3,0)</f>
        <v>007</v>
      </c>
      <c r="E88" s="24" t="s">
        <v>415</v>
      </c>
    </row>
    <row r="89" spans="1:5" hidden="1">
      <c r="A89" t="s">
        <v>41</v>
      </c>
      <c r="B89" s="24" t="s">
        <v>427</v>
      </c>
      <c r="C89" t="str">
        <f>VLOOKUP(B89,HDAOutcomedesc!$B$1:$C$53,2,0)</f>
        <v>Contact your primary maternity care provider in 2 hrs</v>
      </c>
      <c r="D89" t="str">
        <f>VLOOKUP(E89,HDAOutcomedesc!$C$1:$E$53,3,0)</f>
        <v>033</v>
      </c>
      <c r="E89" s="24" t="s">
        <v>91</v>
      </c>
    </row>
    <row r="90" spans="1:5" hidden="1">
      <c r="A90" t="s">
        <v>41</v>
      </c>
      <c r="B90" s="24" t="s">
        <v>427</v>
      </c>
      <c r="C90" t="str">
        <f>VLOOKUP(B90,HDAOutcomedesc!$B$1:$C$53,2,0)</f>
        <v>Contact your primary maternity care provider in 2 hrs</v>
      </c>
      <c r="D90" t="str">
        <f>VLOOKUP(E90,HDAOutcomedesc!$C$1:$E$53,3,0)</f>
        <v>034</v>
      </c>
      <c r="E90" s="24" t="s">
        <v>94</v>
      </c>
    </row>
    <row r="91" spans="1:5" hidden="1">
      <c r="A91" t="s">
        <v>41</v>
      </c>
      <c r="B91" s="24" t="s">
        <v>427</v>
      </c>
      <c r="C91" t="str">
        <f>VLOOKUP(B91,HDAOutcomedesc!$B$1:$C$53,2,0)</f>
        <v>Contact your primary maternity care provider in 2 hrs</v>
      </c>
      <c r="D91" t="str">
        <f>VLOOKUP(E91,HDAOutcomedesc!$C$1:$E$53,3,0)</f>
        <v>006</v>
      </c>
      <c r="E91" s="24" t="s">
        <v>47</v>
      </c>
    </row>
    <row r="92" spans="1:5" hidden="1">
      <c r="A92" t="s">
        <v>41</v>
      </c>
      <c r="B92" s="24" t="s">
        <v>427</v>
      </c>
      <c r="C92" t="str">
        <f>VLOOKUP(B92,HDAOutcomedesc!$B$1:$C$53,2,0)</f>
        <v>Contact your primary maternity care provider in 2 hrs</v>
      </c>
      <c r="D92" t="str">
        <f>VLOOKUP(E92,HDAOutcomedesc!$C$1:$E$53,3,0)</f>
        <v>001</v>
      </c>
      <c r="E92" s="24" t="s">
        <v>43</v>
      </c>
    </row>
    <row r="93" spans="1:5" hidden="1">
      <c r="A93" t="s">
        <v>41</v>
      </c>
      <c r="B93" s="24" t="s">
        <v>428</v>
      </c>
      <c r="C93" t="str">
        <f>VLOOKUP(B93,HDAOutcomedesc!$B$1:$C$53,2,0)</f>
        <v>Contact your primary maternity care provider today</v>
      </c>
      <c r="D93" t="str">
        <f>VLOOKUP(E93,HDAOutcomedesc!$C$1:$E$53,3,0)</f>
        <v>007</v>
      </c>
      <c r="E93" s="24" t="s">
        <v>415</v>
      </c>
    </row>
    <row r="94" spans="1:5" hidden="1">
      <c r="A94" t="s">
        <v>41</v>
      </c>
      <c r="B94" s="24" t="s">
        <v>428</v>
      </c>
      <c r="C94" t="str">
        <f>VLOOKUP(B94,HDAOutcomedesc!$B$1:$C$53,2,0)</f>
        <v>Contact your primary maternity care provider today</v>
      </c>
      <c r="D94" t="str">
        <f>VLOOKUP(E94,HDAOutcomedesc!$C$1:$E$53,3,0)</f>
        <v>033</v>
      </c>
      <c r="E94" s="24" t="s">
        <v>91</v>
      </c>
    </row>
    <row r="95" spans="1:5" hidden="1">
      <c r="A95" t="s">
        <v>41</v>
      </c>
      <c r="B95" s="24" t="s">
        <v>428</v>
      </c>
      <c r="C95" t="str">
        <f>VLOOKUP(B95,HDAOutcomedesc!$B$1:$C$53,2,0)</f>
        <v>Contact your primary maternity care provider today</v>
      </c>
      <c r="D95" t="str">
        <f>VLOOKUP(E95,HDAOutcomedesc!$C$1:$E$53,3,0)</f>
        <v>034</v>
      </c>
      <c r="E95" s="24" t="s">
        <v>94</v>
      </c>
    </row>
    <row r="96" spans="1:5" hidden="1">
      <c r="A96" t="s">
        <v>41</v>
      </c>
      <c r="B96" s="24" t="s">
        <v>428</v>
      </c>
      <c r="C96" t="str">
        <f>VLOOKUP(B96,HDAOutcomedesc!$B$1:$C$53,2,0)</f>
        <v>Contact your primary maternity care provider today</v>
      </c>
      <c r="D96" t="str">
        <f>VLOOKUP(E96,HDAOutcomedesc!$C$1:$E$53,3,0)</f>
        <v>035</v>
      </c>
      <c r="E96" s="24" t="s">
        <v>101</v>
      </c>
    </row>
    <row r="97" spans="1:5" hidden="1">
      <c r="A97" t="s">
        <v>41</v>
      </c>
      <c r="B97" s="24" t="s">
        <v>428</v>
      </c>
      <c r="C97" t="str">
        <f>VLOOKUP(B97,HDAOutcomedesc!$B$1:$C$53,2,0)</f>
        <v>Contact your primary maternity care provider today</v>
      </c>
      <c r="D97" t="str">
        <f>VLOOKUP(E97,HDAOutcomedesc!$C$1:$E$53,3,0)</f>
        <v>036</v>
      </c>
      <c r="E97" s="24" t="s">
        <v>104</v>
      </c>
    </row>
    <row r="98" spans="1:5" hidden="1">
      <c r="A98" t="s">
        <v>41</v>
      </c>
      <c r="B98" s="24" t="s">
        <v>428</v>
      </c>
      <c r="C98" t="str">
        <f>VLOOKUP(B98,HDAOutcomedesc!$B$1:$C$53,2,0)</f>
        <v>Contact your primary maternity care provider today</v>
      </c>
      <c r="D98" t="str">
        <f>VLOOKUP(E98,HDAOutcomedesc!$C$1:$E$53,3,0)</f>
        <v>006</v>
      </c>
      <c r="E98" s="24" t="s">
        <v>47</v>
      </c>
    </row>
    <row r="99" spans="1:5" hidden="1">
      <c r="A99" t="s">
        <v>41</v>
      </c>
      <c r="B99" s="24" t="s">
        <v>429</v>
      </c>
      <c r="C99" t="str">
        <f>VLOOKUP(B99,HDAOutcomedesc!$B$1:$C$53,2,0)</f>
        <v>Contact your primary maternity care provider within a week</v>
      </c>
      <c r="D99" t="str">
        <f>VLOOKUP(E99,HDAOutcomedesc!$C$1:$E$53,3,0)</f>
        <v>007</v>
      </c>
      <c r="E99" s="24" t="s">
        <v>415</v>
      </c>
    </row>
    <row r="100" spans="1:5" hidden="1">
      <c r="A100" t="s">
        <v>41</v>
      </c>
      <c r="B100" s="24" t="s">
        <v>429</v>
      </c>
      <c r="C100" t="str">
        <f>VLOOKUP(B100,HDAOutcomedesc!$B$1:$C$53,2,0)</f>
        <v>Contact your primary maternity care provider within a week</v>
      </c>
      <c r="D100" t="str">
        <f>VLOOKUP(E100,HDAOutcomedesc!$C$1:$E$53,3,0)</f>
        <v>035</v>
      </c>
      <c r="E100" s="24" t="s">
        <v>101</v>
      </c>
    </row>
    <row r="101" spans="1:5" hidden="1">
      <c r="A101" t="s">
        <v>41</v>
      </c>
      <c r="B101" s="24" t="s">
        <v>429</v>
      </c>
      <c r="C101" t="str">
        <f>VLOOKUP(B101,HDAOutcomedesc!$B$1:$C$53,2,0)</f>
        <v>Contact your primary maternity care provider within a week</v>
      </c>
      <c r="D101" t="str">
        <f>VLOOKUP(E101,HDAOutcomedesc!$C$1:$E$53,3,0)</f>
        <v>036</v>
      </c>
      <c r="E101" s="24" t="s">
        <v>104</v>
      </c>
    </row>
    <row r="102" spans="1:5" hidden="1">
      <c r="A102" t="s">
        <v>41</v>
      </c>
      <c r="B102" s="24" t="s">
        <v>430</v>
      </c>
      <c r="C102" t="str">
        <f>VLOOKUP(B102,HDAOutcomedesc!$B$1:$C$53,2,0)</f>
        <v>Self-care advice</v>
      </c>
      <c r="D102" t="str">
        <f>VLOOKUP(E102,HDAOutcomedesc!$C$1:$E$53,3,0)</f>
        <v>037</v>
      </c>
      <c r="E102" s="24" t="s">
        <v>107</v>
      </c>
    </row>
    <row r="103" spans="1:5" hidden="1">
      <c r="A103" t="s">
        <v>41</v>
      </c>
      <c r="B103" s="24" t="s">
        <v>430</v>
      </c>
      <c r="C103" t="str">
        <f>VLOOKUP(B103,HDAOutcomedesc!$B$1:$C$53,2,0)</f>
        <v>Self-care advice</v>
      </c>
      <c r="D103" t="str">
        <f>VLOOKUP(E103,HDAOutcomedesc!$C$1:$E$53,3,0)</f>
        <v>038</v>
      </c>
      <c r="E103" s="24" t="s">
        <v>110</v>
      </c>
    </row>
    <row r="104" spans="1:5" hidden="1">
      <c r="A104" t="s">
        <v>41</v>
      </c>
      <c r="B104" s="24" t="s">
        <v>430</v>
      </c>
      <c r="C104" t="str">
        <f>VLOOKUP(B104,HDAOutcomedesc!$B$1:$C$53,2,0)</f>
        <v>Self-care advice</v>
      </c>
      <c r="D104" t="str">
        <f>VLOOKUP(E104,HDAOutcomedesc!$C$1:$E$53,3,0)</f>
        <v>022</v>
      </c>
      <c r="E104" s="24" t="s">
        <v>418</v>
      </c>
    </row>
    <row r="105" spans="1:5" hidden="1">
      <c r="A105" t="s">
        <v>41</v>
      </c>
      <c r="B105" s="24" t="s">
        <v>430</v>
      </c>
      <c r="C105" t="str">
        <f>VLOOKUP(B105,HDAOutcomedesc!$B$1:$C$53,2,0)</f>
        <v>Self-care advice</v>
      </c>
      <c r="D105" t="str">
        <f>VLOOKUP(E105,HDAOutcomedesc!$C$1:$E$53,3,0)</f>
        <v>003</v>
      </c>
      <c r="E105" s="24" t="s">
        <v>419</v>
      </c>
    </row>
    <row r="106" spans="1:5" hidden="1">
      <c r="A106" t="s">
        <v>41</v>
      </c>
      <c r="B106" s="24" t="s">
        <v>430</v>
      </c>
      <c r="C106" t="str">
        <f>VLOOKUP(B106,HDAOutcomedesc!$B$1:$C$53,2,0)</f>
        <v>Self-care advice</v>
      </c>
      <c r="D106" t="str">
        <f>VLOOKUP(E106,HDAOutcomedesc!$C$1:$E$53,3,0)</f>
        <v>005</v>
      </c>
      <c r="E106" s="24" t="s">
        <v>420</v>
      </c>
    </row>
    <row r="107" spans="1:5" hidden="1">
      <c r="A107" t="s">
        <v>41</v>
      </c>
      <c r="B107" s="24" t="s">
        <v>430</v>
      </c>
      <c r="C107" t="str">
        <f>VLOOKUP(B107,HDAOutcomedesc!$B$1:$C$53,2,0)</f>
        <v>Self-care advice</v>
      </c>
      <c r="D107" t="str">
        <f>VLOOKUP(E107,HDAOutcomedesc!$C$1:$E$53,3,0)</f>
        <v>043</v>
      </c>
      <c r="E107" s="24" t="s">
        <v>117</v>
      </c>
    </row>
    <row r="108" spans="1:5" hidden="1">
      <c r="A108" t="s">
        <v>41</v>
      </c>
      <c r="B108" s="24" t="s">
        <v>430</v>
      </c>
      <c r="C108" t="str">
        <f>VLOOKUP(B108,HDAOutcomedesc!$B$1:$C$53,2,0)</f>
        <v>Self-care advice</v>
      </c>
      <c r="D108" t="str">
        <f>VLOOKUP(E108,HDAOutcomedesc!$C$1:$E$53,3,0)</f>
        <v>021</v>
      </c>
      <c r="E108" s="24" t="s">
        <v>125</v>
      </c>
    </row>
    <row r="109" spans="1:5" hidden="1">
      <c r="A109" t="s">
        <v>41</v>
      </c>
      <c r="B109" s="24" t="s">
        <v>430</v>
      </c>
      <c r="C109" t="str">
        <f>VLOOKUP(B109,HDAOutcomedesc!$B$1:$C$53,2,0)</f>
        <v>Self-care advice</v>
      </c>
      <c r="D109" t="str">
        <f>VLOOKUP(E109,HDAOutcomedesc!$C$1:$E$53,3,0)</f>
        <v>018</v>
      </c>
      <c r="E109" s="24" t="s">
        <v>65</v>
      </c>
    </row>
    <row r="110" spans="1:5" hidden="1">
      <c r="A110" t="s">
        <v>41</v>
      </c>
      <c r="B110" s="24" t="s">
        <v>430</v>
      </c>
      <c r="C110" t="str">
        <f>VLOOKUP(B110,HDAOutcomedesc!$B$1:$C$53,2,0)</f>
        <v>Self-care advice</v>
      </c>
      <c r="D110" t="str">
        <f>VLOOKUP(E110,HDAOutcomedesc!$C$1:$E$53,3,0)</f>
        <v>032</v>
      </c>
      <c r="E110" s="24" t="s">
        <v>88</v>
      </c>
    </row>
    <row r="111" spans="1:5" hidden="1">
      <c r="A111" t="s">
        <v>41</v>
      </c>
      <c r="B111" s="24" t="s">
        <v>430</v>
      </c>
      <c r="C111" t="str">
        <f>VLOOKUP(B111,HDAOutcomedesc!$B$1:$C$53,2,0)</f>
        <v>Self-care advice</v>
      </c>
      <c r="D111" t="str">
        <f>VLOOKUP(E111,HDAOutcomedesc!$C$1:$E$53,3,0)</f>
        <v>015</v>
      </c>
      <c r="E111" s="24" t="s">
        <v>56</v>
      </c>
    </row>
    <row r="112" spans="1:5" hidden="1">
      <c r="A112" t="s">
        <v>41</v>
      </c>
      <c r="B112" s="24" t="s">
        <v>430</v>
      </c>
      <c r="C112" t="str">
        <f>VLOOKUP(B112,HDAOutcomedesc!$B$1:$C$53,2,0)</f>
        <v>Self-care advice</v>
      </c>
      <c r="D112" t="str">
        <f>VLOOKUP(E112,HDAOutcomedesc!$C$1:$E$62,3,0)</f>
        <v>052</v>
      </c>
      <c r="E112" s="2" t="s">
        <v>138</v>
      </c>
    </row>
    <row r="113" spans="1:7" hidden="1">
      <c r="A113" t="s">
        <v>41</v>
      </c>
      <c r="B113" s="24" t="s">
        <v>430</v>
      </c>
      <c r="C113" t="str">
        <f>VLOOKUP(B113,HDAOutcomedesc!$B$1:$C$53,2,0)</f>
        <v>Self-care advice</v>
      </c>
      <c r="D113" t="str">
        <f>VLOOKUP(E113,HDAOutcomedesc!$C$1:$E$62,3,0)</f>
        <v>053</v>
      </c>
      <c r="E113" s="2" t="s">
        <v>136</v>
      </c>
    </row>
    <row r="114" spans="1:7" hidden="1">
      <c r="A114" t="s">
        <v>41</v>
      </c>
      <c r="B114" s="24" t="s">
        <v>430</v>
      </c>
      <c r="C114" t="str">
        <f>VLOOKUP(B114,HDAOutcomedesc!$B$1:$C$53,2,0)</f>
        <v>Self-care advice</v>
      </c>
      <c r="D114" t="str">
        <f>VLOOKUP(E114,HDAOutcomedesc!$C$1:$E$53,3,0)</f>
        <v>008</v>
      </c>
      <c r="E114" t="s">
        <v>130</v>
      </c>
    </row>
    <row r="115" spans="1:7" hidden="1">
      <c r="A115" t="s">
        <v>41</v>
      </c>
      <c r="B115" s="24" t="s">
        <v>430</v>
      </c>
      <c r="C115" t="str">
        <f>VLOOKUP(B115,HDAOutcomedesc!$B$1:$C$53,2,0)</f>
        <v>Self-care advice</v>
      </c>
      <c r="D115" t="str">
        <f>VLOOKUP(E115,HDAOutcomedesc!$C$1:$E$53,3,0)</f>
        <v>027</v>
      </c>
      <c r="E115" s="24" t="s">
        <v>134</v>
      </c>
    </row>
    <row r="116" spans="1:7" hidden="1">
      <c r="A116" t="s">
        <v>41</v>
      </c>
      <c r="B116" s="24" t="s">
        <v>431</v>
      </c>
      <c r="C116" s="24" t="s">
        <v>44</v>
      </c>
      <c r="D116" t="str">
        <f>VLOOKUP(E116,HDAOutcomedesc!$C$1:$E$53,3,0)</f>
        <v>006</v>
      </c>
      <c r="E116" s="24" t="s">
        <v>47</v>
      </c>
    </row>
    <row r="117" spans="1:7" hidden="1">
      <c r="A117" t="s">
        <v>41</v>
      </c>
      <c r="B117" s="24" t="s">
        <v>431</v>
      </c>
      <c r="C117" s="24" t="s">
        <v>44</v>
      </c>
      <c r="D117" t="str">
        <f>VLOOKUP(E117,HDAOutcomedesc!$C$1:$E$53,3,0)</f>
        <v>034</v>
      </c>
      <c r="E117" s="24" t="s">
        <v>94</v>
      </c>
    </row>
    <row r="118" spans="1:7" hidden="1">
      <c r="A118" t="s">
        <v>41</v>
      </c>
      <c r="B118" s="24" t="s">
        <v>431</v>
      </c>
      <c r="C118" s="24" t="s">
        <v>44</v>
      </c>
      <c r="D118" t="str">
        <f>VLOOKUP(E118,HDAOutcomedesc!$C$1:$E$53,3,0)</f>
        <v>036</v>
      </c>
      <c r="E118" s="24" t="s">
        <v>104</v>
      </c>
    </row>
    <row r="119" spans="1:7" hidden="1">
      <c r="A119" t="s">
        <v>41</v>
      </c>
      <c r="B119" s="24" t="str">
        <f>VLOOKUP(C119,HDAOutcomedesc!$C:$E,3,0)</f>
        <v>046</v>
      </c>
      <c r="C119" t="s">
        <v>95</v>
      </c>
      <c r="D119" t="str">
        <f>VLOOKUP(E119,HDAOutcomedesc!$C$1:$E$53,3,0)</f>
        <v>002</v>
      </c>
      <c r="E119" s="24" t="s">
        <v>402</v>
      </c>
      <c r="G119" s="2"/>
    </row>
    <row r="120" spans="1:7" hidden="1">
      <c r="A120" t="s">
        <v>41</v>
      </c>
      <c r="B120" s="24" t="str">
        <f>VLOOKUP(C120,HDAOutcomedesc!$C:$E,3,0)</f>
        <v>046</v>
      </c>
      <c r="C120" t="s">
        <v>95</v>
      </c>
      <c r="D120" t="str">
        <f>VLOOKUP(E120,HDAOutcomedesc!$C$1:$E$53,3,0)</f>
        <v>006</v>
      </c>
      <c r="E120" s="24" t="s">
        <v>47</v>
      </c>
    </row>
    <row r="121" spans="1:7" hidden="1">
      <c r="A121" t="s">
        <v>41</v>
      </c>
      <c r="B121" s="24" t="str">
        <f>VLOOKUP(C121,HDAOutcomedesc!$C:$E,3,0)</f>
        <v>046</v>
      </c>
      <c r="C121" t="s">
        <v>95</v>
      </c>
      <c r="D121" t="str">
        <f>VLOOKUP(E121,HDAOutcomedesc!$C$1:$E$53,3,0)</f>
        <v>033</v>
      </c>
      <c r="E121" s="24" t="s">
        <v>91</v>
      </c>
    </row>
    <row r="122" spans="1:7" hidden="1">
      <c r="A122" t="s">
        <v>41</v>
      </c>
      <c r="B122" s="24" t="str">
        <f>VLOOKUP(C122,HDAOutcomedesc!$C:$E,3,0)</f>
        <v>046</v>
      </c>
      <c r="C122" t="s">
        <v>95</v>
      </c>
      <c r="D122" t="str">
        <f>VLOOKUP(E122,HDAOutcomedesc!$C$1:$E$53,3,0)</f>
        <v>034</v>
      </c>
      <c r="E122" s="24" t="s">
        <v>94</v>
      </c>
    </row>
    <row r="123" spans="1:7" hidden="1">
      <c r="A123" t="s">
        <v>41</v>
      </c>
      <c r="B123" s="24" t="str">
        <f>VLOOKUP(C123,HDAOutcomedesc!$C:$E,3,0)</f>
        <v>004</v>
      </c>
      <c r="C123" t="s">
        <v>128</v>
      </c>
      <c r="D123" t="str">
        <f>VLOOKUP(E123,HDAOutcomedesc!$C$1:$E$53,3,0)</f>
        <v>041</v>
      </c>
      <c r="E123" s="24" t="s">
        <v>74</v>
      </c>
    </row>
    <row r="124" spans="1:7" hidden="1">
      <c r="A124" t="s">
        <v>41</v>
      </c>
      <c r="B124" s="24" t="str">
        <f>VLOOKUP(C124,HDAOutcomedesc!$C:$E,3,0)</f>
        <v>004</v>
      </c>
      <c r="C124" t="s">
        <v>128</v>
      </c>
      <c r="D124" t="str">
        <f>VLOOKUP(E124,HDAOutcomedesc!$C$1:$E$53,3,0)</f>
        <v>033</v>
      </c>
      <c r="E124" s="24" t="s">
        <v>91</v>
      </c>
    </row>
    <row r="125" spans="1:7" hidden="1">
      <c r="A125" t="s">
        <v>41</v>
      </c>
      <c r="B125" s="24" t="str">
        <f>VLOOKUP(C125,HDAOutcomedesc!$C:$E,3,0)</f>
        <v>004</v>
      </c>
      <c r="C125" t="s">
        <v>128</v>
      </c>
      <c r="D125" t="str">
        <f>VLOOKUP(E125,HDAOutcomedesc!$C$1:$E$53,3,0)</f>
        <v>006</v>
      </c>
      <c r="E125" s="24" t="s">
        <v>47</v>
      </c>
    </row>
    <row r="126" spans="1:7" hidden="1">
      <c r="A126" t="s">
        <v>41</v>
      </c>
      <c r="B126" s="24" t="str">
        <f>VLOOKUP(C126,HDAOutcomedesc!$C:$E,3,0)</f>
        <v>008</v>
      </c>
      <c r="C126" t="s">
        <v>130</v>
      </c>
      <c r="D126" t="str">
        <f>VLOOKUP(E126,HDAOutcomedesc!$C$1:$E$53,3,0)</f>
        <v>035</v>
      </c>
      <c r="E126" s="24" t="s">
        <v>101</v>
      </c>
    </row>
    <row r="127" spans="1:7" hidden="1">
      <c r="A127" t="s">
        <v>41</v>
      </c>
      <c r="B127" s="24" t="str">
        <f>VLOOKUP(C127,HDAOutcomedesc!$C:$E,3,0)</f>
        <v>008</v>
      </c>
      <c r="C127" t="s">
        <v>130</v>
      </c>
      <c r="D127" t="str">
        <f>VLOOKUP(E127,HDAOutcomedesc!$C$1:$E$53,3,0)</f>
        <v>037</v>
      </c>
      <c r="E127" s="24" t="s">
        <v>107</v>
      </c>
    </row>
    <row r="128" spans="1:7" hidden="1">
      <c r="A128" t="s">
        <v>41</v>
      </c>
      <c r="B128" s="24" t="str">
        <f>VLOOKUP(C128,HDAOutcomedesc!$C:$E,3,0)</f>
        <v>010</v>
      </c>
      <c r="C128" t="s">
        <v>132</v>
      </c>
      <c r="D128" t="str">
        <f>VLOOKUP(E128,HDAOutcomedesc!$C$1:$E$53,3,0)</f>
        <v>035</v>
      </c>
      <c r="E128" s="24" t="s">
        <v>101</v>
      </c>
    </row>
    <row r="129" spans="1:5" hidden="1">
      <c r="A129" t="s">
        <v>41</v>
      </c>
      <c r="B129" s="24" t="str">
        <f>VLOOKUP(C129,HDAOutcomedesc!$C:$E,3,0)</f>
        <v>010</v>
      </c>
      <c r="C129" t="s">
        <v>132</v>
      </c>
      <c r="D129" t="str">
        <f>VLOOKUP(E129,HDAOutcomedesc!$C$1:$E$53,3,0)</f>
        <v>006</v>
      </c>
      <c r="E129" s="24" t="s">
        <v>47</v>
      </c>
    </row>
    <row r="130" spans="1:5" hidden="1">
      <c r="A130" t="s">
        <v>41</v>
      </c>
      <c r="B130" s="24" t="str">
        <f>VLOOKUP(C130,HDAOutcomedesc!$C:$E,3,0)</f>
        <v>010</v>
      </c>
      <c r="C130" t="s">
        <v>132</v>
      </c>
      <c r="D130" t="str">
        <f>VLOOKUP(E130,HDAOutcomedesc!$C$1:$E$53,3,0)</f>
        <v>004</v>
      </c>
      <c r="E130" s="24" t="s">
        <v>128</v>
      </c>
    </row>
    <row r="131" spans="1:5" hidden="1">
      <c r="A131" t="s">
        <v>41</v>
      </c>
      <c r="B131" s="24" t="str">
        <f>VLOOKUP(C131,HDAOutcomedesc!$C:$E,3,0)</f>
        <v>027</v>
      </c>
      <c r="C131" t="s">
        <v>134</v>
      </c>
      <c r="D131" t="str">
        <f>VLOOKUP(E131,HDAOutcomedesc!$C$1:$E$53,3,0)</f>
        <v>035</v>
      </c>
      <c r="E131" s="24" t="s">
        <v>101</v>
      </c>
    </row>
    <row r="132" spans="1:5" hidden="1">
      <c r="A132" t="s">
        <v>41</v>
      </c>
      <c r="B132" s="24" t="str">
        <f>VLOOKUP(C132,HDAOutcomedesc!$C:$E,3,0)</f>
        <v>027</v>
      </c>
      <c r="C132" t="s">
        <v>134</v>
      </c>
      <c r="D132" t="str">
        <f>VLOOKUP(E132,HDAOutcomedesc!$C$1:$E$53,3,0)</f>
        <v>037</v>
      </c>
      <c r="E132" s="24" t="s">
        <v>107</v>
      </c>
    </row>
    <row r="133" spans="1:5" hidden="1">
      <c r="A133" t="s">
        <v>41</v>
      </c>
      <c r="B133" s="24" t="str">
        <f>VLOOKUP(C133,HDAOutcomedesc!$C:$E,3,0)</f>
        <v>027</v>
      </c>
      <c r="C133" t="s">
        <v>134</v>
      </c>
      <c r="D133" t="str">
        <f>VLOOKUP(E133,HDAOutcomedesc!$C$1:$E$53,3,0)</f>
        <v>038</v>
      </c>
      <c r="E133" s="24" t="s">
        <v>110</v>
      </c>
    </row>
    <row r="134" spans="1:5" ht="11.9" hidden="1" customHeight="1">
      <c r="A134" t="s">
        <v>41</v>
      </c>
      <c r="B134" s="24" t="str">
        <f>VLOOKUP(C134,HDAOutcomedesc!$C:$E,3,0)</f>
        <v>053</v>
      </c>
      <c r="C134" t="s">
        <v>136</v>
      </c>
      <c r="D134" t="str">
        <f>VLOOKUP(E134,HDAOutcomedesc!$C$1:$E$53,3,0)</f>
        <v>035</v>
      </c>
      <c r="E134" s="24" t="s">
        <v>101</v>
      </c>
    </row>
    <row r="135" spans="1:5" hidden="1">
      <c r="A135" t="s">
        <v>41</v>
      </c>
      <c r="B135" s="24" t="str">
        <f>VLOOKUP(C135,HDAOutcomedesc!$C:$E,3,0)</f>
        <v>053</v>
      </c>
      <c r="C135" t="s">
        <v>136</v>
      </c>
      <c r="D135" t="str">
        <f>VLOOKUP(E135,HDAOutcomedesc!$C$1:$E$53,3,0)</f>
        <v>037</v>
      </c>
      <c r="E135" s="24" t="s">
        <v>107</v>
      </c>
    </row>
    <row r="136" spans="1:5" hidden="1">
      <c r="A136" t="s">
        <v>41</v>
      </c>
      <c r="B136" s="24" t="str">
        <f>VLOOKUP(C136,HDAOutcomedesc!$C:$E,3,0)</f>
        <v>053</v>
      </c>
      <c r="C136" t="s">
        <v>136</v>
      </c>
      <c r="D136" t="str">
        <f>VLOOKUP(E136,HDAOutcomedesc!$C$1:$E$53,3,0)</f>
        <v>006</v>
      </c>
      <c r="E136" s="24" t="s">
        <v>47</v>
      </c>
    </row>
    <row r="137" spans="1:5" hidden="1">
      <c r="A137" t="s">
        <v>41</v>
      </c>
      <c r="B137" s="24" t="str">
        <f>VLOOKUP(C137,HDAOutcomedesc!$C:$E,3,0)</f>
        <v>053</v>
      </c>
      <c r="C137" t="s">
        <v>136</v>
      </c>
      <c r="D137" t="str">
        <f>VLOOKUP(E137,HDAOutcomedesc!$C$1:$E$53,3,0)</f>
        <v>038</v>
      </c>
      <c r="E137" s="24" t="s">
        <v>110</v>
      </c>
    </row>
    <row r="138" spans="1:5" hidden="1">
      <c r="A138" t="s">
        <v>41</v>
      </c>
      <c r="B138" s="24" t="str">
        <f>VLOOKUP(C138,HDAOutcomedesc!$C:$E,3,0)</f>
        <v>052</v>
      </c>
      <c r="C138" t="s">
        <v>138</v>
      </c>
      <c r="D138" t="str">
        <f>VLOOKUP(E138,HDAOutcomedesc!$C$1:$E$53,3,0)</f>
        <v>035</v>
      </c>
      <c r="E138" s="24" t="s">
        <v>101</v>
      </c>
    </row>
    <row r="139" spans="1:5" hidden="1">
      <c r="A139" t="s">
        <v>41</v>
      </c>
      <c r="B139" s="24" t="str">
        <f>VLOOKUP(C139,HDAOutcomedesc!$C:$E,3,0)</f>
        <v>052</v>
      </c>
      <c r="C139" t="s">
        <v>138</v>
      </c>
      <c r="D139" t="str">
        <f>VLOOKUP(E139,HDAOutcomedesc!$C$1:$E$53,3,0)</f>
        <v>037</v>
      </c>
      <c r="E139" s="24" t="s">
        <v>107</v>
      </c>
    </row>
    <row r="140" spans="1:5" hidden="1">
      <c r="A140" t="s">
        <v>41</v>
      </c>
      <c r="B140" s="24" t="str">
        <f>VLOOKUP(C140,HDAOutcomedesc!$C:$E,3,0)</f>
        <v>052</v>
      </c>
      <c r="C140" t="s">
        <v>138</v>
      </c>
      <c r="D140" t="str">
        <f>VLOOKUP(E140,HDAOutcomedesc!$C$1:$E$53,3,0)</f>
        <v>038</v>
      </c>
      <c r="E140" s="24" t="s">
        <v>110</v>
      </c>
    </row>
    <row r="141" spans="1:5" hidden="1">
      <c r="A141" t="s">
        <v>41</v>
      </c>
      <c r="B141" s="24" t="str">
        <f>VLOOKUP(C141,HDAOutcomedesc!$C:$E,3,0)</f>
        <v>014</v>
      </c>
      <c r="C141" t="s">
        <v>53</v>
      </c>
      <c r="D141" t="str">
        <f>VLOOKUP(E141,HDAOutcomedesc!$C$1:$E$53,3,0)</f>
        <v>035</v>
      </c>
      <c r="E141" s="24" t="s">
        <v>101</v>
      </c>
    </row>
    <row r="142" spans="1:5" hidden="1">
      <c r="A142" t="s">
        <v>41</v>
      </c>
      <c r="B142" s="24" t="str">
        <f>VLOOKUP(C142,HDAOutcomedesc!$C:$E,3,0)</f>
        <v>014</v>
      </c>
      <c r="C142" t="s">
        <v>53</v>
      </c>
      <c r="D142" t="str">
        <f>VLOOKUP(E142,HDAOutcomedesc!$C$1:$E$53,3,0)</f>
        <v>034</v>
      </c>
      <c r="E142" s="24" t="s">
        <v>94</v>
      </c>
    </row>
    <row r="143" spans="1:5" hidden="1">
      <c r="A143" t="s">
        <v>41</v>
      </c>
      <c r="B143" s="24" t="str">
        <f>VLOOKUP(C143,HDAOutcomedesc!$C:$E,3,0)</f>
        <v>014</v>
      </c>
      <c r="C143" t="s">
        <v>53</v>
      </c>
      <c r="D143" t="str">
        <f>VLOOKUP(E143,HDAOutcomedesc!$C$1:$E$53,3,0)</f>
        <v>049</v>
      </c>
      <c r="E143" s="24" t="s">
        <v>51</v>
      </c>
    </row>
    <row r="144" spans="1:5" hidden="1">
      <c r="A144" t="s">
        <v>41</v>
      </c>
      <c r="B144" s="24" t="str">
        <f>VLOOKUP(C144,HDAOutcomedesc!$C:$E,3,0)</f>
        <v>014</v>
      </c>
      <c r="C144" t="s">
        <v>53</v>
      </c>
      <c r="D144" t="str">
        <f>VLOOKUP(E144,HDAOutcomedesc!$C$1:$E$53,3,0)</f>
        <v>006</v>
      </c>
      <c r="E144" s="24" t="s">
        <v>47</v>
      </c>
    </row>
    <row r="145" spans="1:6" hidden="1">
      <c r="A145" t="s">
        <v>41</v>
      </c>
      <c r="B145" s="24" t="str">
        <f>VLOOKUP(C145,HDAOutcomedesc!$C:$E,3,0)</f>
        <v>014</v>
      </c>
      <c r="C145" t="s">
        <v>53</v>
      </c>
      <c r="D145" t="str">
        <f>VLOOKUP(E145,HDAOutcomedesc!$C$1:$E$53,3,0)</f>
        <v>002</v>
      </c>
      <c r="E145" s="24" t="s">
        <v>402</v>
      </c>
    </row>
    <row r="146" spans="1:6" hidden="1">
      <c r="A146" t="s">
        <v>41</v>
      </c>
      <c r="B146" s="24" t="str">
        <f>VLOOKUP(C146,HDAOutcomedesc!$C:$E,3,0)</f>
        <v>015</v>
      </c>
      <c r="C146" t="s">
        <v>56</v>
      </c>
      <c r="D146" t="str">
        <f>VLOOKUP(E146,HDAOutcomedesc!$C$1:$E$53,3,0)</f>
        <v>037</v>
      </c>
      <c r="E146" s="24" t="s">
        <v>107</v>
      </c>
    </row>
    <row r="147" spans="1:6" hidden="1">
      <c r="A147" t="s">
        <v>41</v>
      </c>
      <c r="B147" s="24" t="str">
        <f>VLOOKUP(C147,HDAOutcomedesc!$C:$E,3,0)</f>
        <v>015</v>
      </c>
      <c r="C147" t="s">
        <v>56</v>
      </c>
      <c r="D147" t="str">
        <f>VLOOKUP(E147,HDAOutcomedesc!$C$1:$E$53,3,0)</f>
        <v>038</v>
      </c>
      <c r="E147" s="24" t="s">
        <v>110</v>
      </c>
    </row>
    <row r="148" spans="1:6" hidden="1">
      <c r="A148" t="s">
        <v>41</v>
      </c>
      <c r="B148" s="24" t="str">
        <f>VLOOKUP(C148,HDAOutcomedesc!$C:$E,3,0)</f>
        <v>015</v>
      </c>
      <c r="C148" t="s">
        <v>56</v>
      </c>
      <c r="D148" t="str">
        <f>VLOOKUP(E148,HDAOutcomedesc!$C$1:$E$53,3,0)</f>
        <v>014</v>
      </c>
      <c r="E148" s="24" t="s">
        <v>53</v>
      </c>
    </row>
    <row r="149" spans="1:6" hidden="1">
      <c r="A149" t="s">
        <v>41</v>
      </c>
      <c r="B149" s="24" t="str">
        <f>VLOOKUP(C149,HDAOutcomedesc!$C:$E,3,0)</f>
        <v>015</v>
      </c>
      <c r="C149" t="s">
        <v>56</v>
      </c>
      <c r="D149" t="str">
        <f>VLOOKUP(E149,HDAOutcomedesc!$C$1:$E$53,3,0)</f>
        <v>049</v>
      </c>
      <c r="E149" s="24" t="s">
        <v>51</v>
      </c>
    </row>
    <row r="150" spans="1:6" hidden="1">
      <c r="A150" t="s">
        <v>41</v>
      </c>
      <c r="B150" s="24" t="str">
        <f>VLOOKUP(C150,HDAOutcomedesc!$C:$E,3,0)</f>
        <v>015</v>
      </c>
      <c r="C150" t="s">
        <v>56</v>
      </c>
      <c r="D150" t="str">
        <f>VLOOKUP(E150,HDAOutcomedesc!$C$1:$E$53,3,0)</f>
        <v>006</v>
      </c>
      <c r="E150" s="24" t="s">
        <v>47</v>
      </c>
    </row>
    <row r="151" spans="1:6" hidden="1">
      <c r="A151" t="s">
        <v>41</v>
      </c>
      <c r="B151" s="24" t="str">
        <f>VLOOKUP(C151,HDAOutcomedesc!$C:$E,3,0)</f>
        <v>015</v>
      </c>
      <c r="C151" t="s">
        <v>56</v>
      </c>
      <c r="D151" t="str">
        <f>VLOOKUP(E151,HDAOutcomedesc!$C$1:$E$53,3,0)</f>
        <v>002</v>
      </c>
      <c r="E151" s="24" t="s">
        <v>402</v>
      </c>
    </row>
    <row r="152" spans="1:6" hidden="1">
      <c r="A152" t="s">
        <v>139</v>
      </c>
      <c r="B152" s="24" t="s">
        <v>97</v>
      </c>
      <c r="C152" t="str">
        <f>VLOOKUP(B152,HDAOutcomedesc!$B$1:$C$53,2,0)</f>
        <v>Activate 000</v>
      </c>
      <c r="E152" s="24"/>
      <c r="F152" t="s">
        <v>400</v>
      </c>
    </row>
    <row r="153" spans="1:6" hidden="1">
      <c r="A153" t="s">
        <v>139</v>
      </c>
      <c r="B153" s="24" t="s">
        <v>401</v>
      </c>
      <c r="C153" t="str">
        <f>VLOOKUP(B153,HDAOutcomedesc!$B$1:$C$53,2,0)</f>
        <v>Go to Emergency Department immediately</v>
      </c>
      <c r="D153" t="str">
        <f>VLOOKUP(E153,HDAOutcomedesc!$C$1:$E$53,3,0)</f>
        <v>002</v>
      </c>
      <c r="E153" s="24" t="s">
        <v>402</v>
      </c>
    </row>
    <row r="154" spans="1:6" hidden="1">
      <c r="A154" t="s">
        <v>139</v>
      </c>
      <c r="B154" s="24" t="s">
        <v>401</v>
      </c>
      <c r="C154" t="str">
        <f>VLOOKUP(B154,HDAOutcomedesc!$B$1:$C$53,2,0)</f>
        <v>Go to Emergency Department immediately</v>
      </c>
      <c r="D154" t="str">
        <f>VLOOKUP(E154,HDAOutcomedesc!$C$1:$E$53,3,0)</f>
        <v>047</v>
      </c>
      <c r="E154" s="24" t="s">
        <v>403</v>
      </c>
    </row>
    <row r="155" spans="1:6" hidden="1">
      <c r="A155" t="s">
        <v>139</v>
      </c>
      <c r="B155" s="24" t="s">
        <v>404</v>
      </c>
      <c r="C155" t="str">
        <f>VLOOKUP(B155,HDAOutcomedesc!$B$1:$C$53,2,0)</f>
        <v>Transfer to Mental Health Triage Assessment and Treatment Service</v>
      </c>
      <c r="D155" t="str">
        <f>VLOOKUP(E155,HDAOutcomedesc!$C$1:$E$53,3,0)</f>
        <v>002</v>
      </c>
      <c r="E155" s="24" t="s">
        <v>402</v>
      </c>
    </row>
    <row r="156" spans="1:6" hidden="1">
      <c r="A156" t="s">
        <v>139</v>
      </c>
      <c r="B156" s="24" t="s">
        <v>404</v>
      </c>
      <c r="C156" t="str">
        <f>VLOOKUP(B156,HDAOutcomedesc!$B$1:$C$53,2,0)</f>
        <v>Transfer to Mental Health Triage Assessment and Treatment Service</v>
      </c>
      <c r="D156" t="str">
        <f>VLOOKUP(E156,HDAOutcomedesc!$C$1:$E$53,3,0)</f>
        <v>006</v>
      </c>
      <c r="E156" s="24" t="s">
        <v>47</v>
      </c>
    </row>
    <row r="157" spans="1:6" hidden="1">
      <c r="A157" t="s">
        <v>139</v>
      </c>
      <c r="B157" s="24" t="s">
        <v>405</v>
      </c>
      <c r="C157" t="str">
        <f>VLOOKUP(B157,HDAOutcomedesc!$B$1:$C$53,2,0)</f>
        <v>Contact your optometrist/ophthalmologist in 2 hours</v>
      </c>
      <c r="D157" t="str">
        <f>VLOOKUP(E157,HDAOutcomedesc!$C$1:$E$53,3,0)</f>
        <v>033</v>
      </c>
      <c r="E157" s="24" t="s">
        <v>91</v>
      </c>
    </row>
    <row r="158" spans="1:6" hidden="1">
      <c r="A158" t="s">
        <v>139</v>
      </c>
      <c r="B158" s="24" t="s">
        <v>405</v>
      </c>
      <c r="C158" t="str">
        <f>VLOOKUP(B158,HDAOutcomedesc!$B$1:$C$53,2,0)</f>
        <v>Contact your optometrist/ophthalmologist in 2 hours</v>
      </c>
      <c r="D158" t="str">
        <f>VLOOKUP(E158,HDAOutcomedesc!$C$1:$E$53,3,0)</f>
        <v>017</v>
      </c>
      <c r="E158" s="24" t="s">
        <v>62</v>
      </c>
    </row>
    <row r="159" spans="1:6" hidden="1">
      <c r="A159" t="s">
        <v>139</v>
      </c>
      <c r="B159" s="24" t="s">
        <v>405</v>
      </c>
      <c r="C159" t="str">
        <f>VLOOKUP(B159,HDAOutcomedesc!$B$1:$C$53,2,0)</f>
        <v>Contact your optometrist/ophthalmologist in 2 hours</v>
      </c>
      <c r="D159" t="str">
        <f>VLOOKUP(E159,HDAOutcomedesc!$C$1:$E$53,3,0)</f>
        <v>035</v>
      </c>
      <c r="E159" s="24" t="s">
        <v>101</v>
      </c>
    </row>
    <row r="160" spans="1:6" hidden="1">
      <c r="A160" t="s">
        <v>139</v>
      </c>
      <c r="B160" s="24" t="s">
        <v>405</v>
      </c>
      <c r="C160" t="str">
        <f>VLOOKUP(B160,HDAOutcomedesc!$B$1:$C$53,2,0)</f>
        <v>Contact your optometrist/ophthalmologist in 2 hours</v>
      </c>
      <c r="D160" t="str">
        <f>VLOOKUP(E160,HDAOutcomedesc!$C$1:$E$53,3,0)</f>
        <v>006</v>
      </c>
      <c r="E160" s="24" t="s">
        <v>47</v>
      </c>
    </row>
    <row r="161" spans="1:5" hidden="1">
      <c r="A161" t="s">
        <v>139</v>
      </c>
      <c r="B161" s="24" t="s">
        <v>406</v>
      </c>
      <c r="C161" t="str">
        <f>VLOOKUP(B161,HDAOutcomedesc!$B$1:$C$53,2,0)</f>
        <v>Contact your optometrist/ophthalmologist today</v>
      </c>
      <c r="D161" t="str">
        <f>VLOOKUP(E161,HDAOutcomedesc!$C$1:$E$53,3,0)</f>
        <v>035</v>
      </c>
      <c r="E161" s="24" t="s">
        <v>101</v>
      </c>
    </row>
    <row r="162" spans="1:5" hidden="1">
      <c r="A162" t="s">
        <v>139</v>
      </c>
      <c r="B162" s="24" t="s">
        <v>406</v>
      </c>
      <c r="C162" t="str">
        <f>VLOOKUP(B162,HDAOutcomedesc!$B$1:$C$53,2,0)</f>
        <v>Contact your optometrist/ophthalmologist today</v>
      </c>
      <c r="D162" t="str">
        <f>VLOOKUP(E162,HDAOutcomedesc!$C$1:$E$53,3,0)</f>
        <v>006</v>
      </c>
      <c r="E162" s="24" t="s">
        <v>47</v>
      </c>
    </row>
    <row r="163" spans="1:5" hidden="1">
      <c r="A163" t="s">
        <v>139</v>
      </c>
      <c r="B163" s="24" t="s">
        <v>406</v>
      </c>
      <c r="C163" t="str">
        <f>VLOOKUP(B163,HDAOutcomedesc!$B$1:$C$53,2,0)</f>
        <v>Contact your optometrist/ophthalmologist today</v>
      </c>
      <c r="D163" t="str">
        <f>VLOOKUP(E163,HDAOutcomedesc!$C$1:$E$53,3,0)</f>
        <v>018</v>
      </c>
      <c r="E163" s="24" t="s">
        <v>65</v>
      </c>
    </row>
    <row r="164" spans="1:5" hidden="1">
      <c r="A164" t="s">
        <v>139</v>
      </c>
      <c r="B164" s="24" t="s">
        <v>407</v>
      </c>
      <c r="C164" t="str">
        <f>VLOOKUP(B164,HDAOutcomedesc!$B$1:$C$53,2,0)</f>
        <v>Contact your optometrist/ophthalmologist within a week</v>
      </c>
      <c r="D164" t="str">
        <f>VLOOKUP(E164,HDAOutcomedesc!$C$1:$E$53,3,0)</f>
        <v>037</v>
      </c>
      <c r="E164" s="24" t="s">
        <v>107</v>
      </c>
    </row>
    <row r="165" spans="1:5" hidden="1">
      <c r="A165" t="s">
        <v>139</v>
      </c>
      <c r="B165" s="24" t="s">
        <v>408</v>
      </c>
      <c r="C165" t="str">
        <f>VLOOKUP(B165,HDAOutcomedesc!$B$1:$C$53,2,0)</f>
        <v>Refer to NPS</v>
      </c>
      <c r="D165" t="str">
        <f>VLOOKUP(E165,HDAOutcomedesc!$C$1:$E$53,3,0)</f>
        <v>041</v>
      </c>
      <c r="E165" s="24" t="s">
        <v>74</v>
      </c>
    </row>
    <row r="166" spans="1:5" hidden="1">
      <c r="A166" t="s">
        <v>139</v>
      </c>
      <c r="B166" s="24" t="s">
        <v>408</v>
      </c>
      <c r="C166" t="str">
        <f>VLOOKUP(B166,HDAOutcomedesc!$B$1:$C$53,2,0)</f>
        <v>Refer to NPS</v>
      </c>
      <c r="D166" t="str">
        <f>VLOOKUP(E166,HDAOutcomedesc!$C$1:$E$53,3,0)</f>
        <v>042</v>
      </c>
      <c r="E166" s="24" t="s">
        <v>114</v>
      </c>
    </row>
    <row r="167" spans="1:5" hidden="1">
      <c r="A167" t="s">
        <v>139</v>
      </c>
      <c r="B167" s="24" t="s">
        <v>408</v>
      </c>
      <c r="C167" t="str">
        <f>VLOOKUP(B167,HDAOutcomedesc!$B$1:$C$53,2,0)</f>
        <v>Refer to NPS</v>
      </c>
      <c r="D167" t="str">
        <f>VLOOKUP(E167,HDAOutcomedesc!$C$1:$E$53,3,0)</f>
        <v>033</v>
      </c>
      <c r="E167" s="24" t="s">
        <v>91</v>
      </c>
    </row>
    <row r="168" spans="1:5" hidden="1">
      <c r="A168" t="s">
        <v>139</v>
      </c>
      <c r="B168" s="24" t="s">
        <v>408</v>
      </c>
      <c r="C168" t="str">
        <f>VLOOKUP(B168,HDAOutcomedesc!$B$1:$C$53,2,0)</f>
        <v>Refer to NPS</v>
      </c>
      <c r="D168" t="str">
        <f>VLOOKUP(E168,HDAOutcomedesc!$C$1:$E$53,3,0)</f>
        <v>034</v>
      </c>
      <c r="E168" s="24" t="s">
        <v>94</v>
      </c>
    </row>
    <row r="169" spans="1:5" hidden="1">
      <c r="A169" t="s">
        <v>139</v>
      </c>
      <c r="B169" s="24" t="s">
        <v>408</v>
      </c>
      <c r="C169" t="str">
        <f>VLOOKUP(B169,HDAOutcomedesc!$B$1:$C$53,2,0)</f>
        <v>Refer to NPS</v>
      </c>
      <c r="D169" t="str">
        <f>VLOOKUP(E169,HDAOutcomedesc!$C$1:$E$53,3,0)</f>
        <v>035</v>
      </c>
      <c r="E169" s="24" t="s">
        <v>101</v>
      </c>
    </row>
    <row r="170" spans="1:5" hidden="1">
      <c r="A170" t="s">
        <v>139</v>
      </c>
      <c r="B170" s="24" t="s">
        <v>408</v>
      </c>
      <c r="C170" t="str">
        <f>VLOOKUP(B170,HDAOutcomedesc!$B$1:$C$53,2,0)</f>
        <v>Refer to NPS</v>
      </c>
      <c r="D170" t="str">
        <f>VLOOKUP(E170,HDAOutcomedesc!$C$1:$E$53,3,0)</f>
        <v>036</v>
      </c>
      <c r="E170" s="24" t="s">
        <v>104</v>
      </c>
    </row>
    <row r="171" spans="1:5" hidden="1">
      <c r="A171" t="s">
        <v>139</v>
      </c>
      <c r="B171" s="24" t="s">
        <v>409</v>
      </c>
      <c r="C171" t="str">
        <f>VLOOKUP(B171,HDAOutcomedesc!$B$1:$C$53,2,0)</f>
        <v>Transfer to Poisons Information Centre immediately</v>
      </c>
      <c r="D171" t="str">
        <f>VLOOKUP(E171,HDAOutcomedesc!$C$1:$E$53,3,0)</f>
        <v>006</v>
      </c>
      <c r="E171" s="24" t="s">
        <v>47</v>
      </c>
    </row>
    <row r="172" spans="1:5" hidden="1">
      <c r="A172" t="s">
        <v>139</v>
      </c>
      <c r="B172" s="24" t="s">
        <v>409</v>
      </c>
      <c r="C172" t="str">
        <f>VLOOKUP(B172,HDAOutcomedesc!$B$1:$C$53,2,0)</f>
        <v>Transfer to Poisons Information Centre immediately</v>
      </c>
      <c r="D172" t="str">
        <f>VLOOKUP(E172,HDAOutcomedesc!$C$1:$E$53,3,0)</f>
        <v>001</v>
      </c>
      <c r="E172" s="24" t="s">
        <v>43</v>
      </c>
    </row>
    <row r="173" spans="1:5" hidden="1">
      <c r="A173" t="s">
        <v>139</v>
      </c>
      <c r="B173" s="24" t="s">
        <v>410</v>
      </c>
      <c r="C173" t="str">
        <f>VLOOKUP(B173,HDAOutcomedesc!$B$1:$C$53,2,0)</f>
        <v>Refer to State Pharmacy Service</v>
      </c>
      <c r="D173" t="str">
        <f>VLOOKUP(E173,HDAOutcomedesc!$C$1:$E$53,3,0)</f>
        <v>026</v>
      </c>
      <c r="E173" s="24" t="s">
        <v>68</v>
      </c>
    </row>
    <row r="174" spans="1:5" hidden="1">
      <c r="A174" t="s">
        <v>139</v>
      </c>
      <c r="B174" s="24" t="s">
        <v>410</v>
      </c>
      <c r="C174" t="str">
        <f>VLOOKUP(B174,HDAOutcomedesc!$B$1:$C$53,2,0)</f>
        <v>Refer to State Pharmacy Service</v>
      </c>
      <c r="D174" t="str">
        <f>VLOOKUP(E174,HDAOutcomedesc!$C$1:$E$53,3,0)</f>
        <v>041</v>
      </c>
      <c r="E174" s="24" t="s">
        <v>74</v>
      </c>
    </row>
    <row r="175" spans="1:5" hidden="1">
      <c r="A175" t="s">
        <v>139</v>
      </c>
      <c r="B175" s="24" t="s">
        <v>410</v>
      </c>
      <c r="C175" t="str">
        <f>VLOOKUP(B175,HDAOutcomedesc!$B$1:$C$53,2,0)</f>
        <v>Refer to State Pharmacy Service</v>
      </c>
      <c r="D175" t="str">
        <f>VLOOKUP(E175,HDAOutcomedesc!$C$1:$E$53,3,0)</f>
        <v>042</v>
      </c>
      <c r="E175" s="24" t="s">
        <v>114</v>
      </c>
    </row>
    <row r="176" spans="1:5" hidden="1">
      <c r="A176" t="s">
        <v>139</v>
      </c>
      <c r="B176" s="24" t="s">
        <v>410</v>
      </c>
      <c r="C176" t="str">
        <f>VLOOKUP(B176,HDAOutcomedesc!$B$1:$C$53,2,0)</f>
        <v>Refer to State Pharmacy Service</v>
      </c>
      <c r="D176" t="str">
        <f>VLOOKUP(E176,HDAOutcomedesc!$C$1:$E$53,3,0)</f>
        <v>050</v>
      </c>
      <c r="E176" s="24" t="s">
        <v>76</v>
      </c>
    </row>
    <row r="177" spans="1:5" hidden="1">
      <c r="A177" t="s">
        <v>139</v>
      </c>
      <c r="B177" s="24" t="s">
        <v>411</v>
      </c>
      <c r="C177" t="str">
        <f>VLOOKUP(B177,HDAOutcomedesc!$B$1:$C$53,2,0)</f>
        <v>Contact your dentist in 2 hrs</v>
      </c>
      <c r="D177" t="str">
        <f>VLOOKUP(E177,HDAOutcomedesc!$C$1:$E$53,3,0)</f>
        <v>006</v>
      </c>
      <c r="E177" s="24" t="s">
        <v>47</v>
      </c>
    </row>
    <row r="178" spans="1:5" hidden="1">
      <c r="A178" t="s">
        <v>139</v>
      </c>
      <c r="B178" s="24" t="s">
        <v>411</v>
      </c>
      <c r="C178" t="str">
        <f>VLOOKUP(B178,HDAOutcomedesc!$B$1:$C$53,2,0)</f>
        <v>Contact your dentist in 2 hrs</v>
      </c>
      <c r="D178" t="str">
        <f>VLOOKUP(E178,HDAOutcomedesc!$C$1:$E$53,3,0)</f>
        <v>033</v>
      </c>
      <c r="E178" s="24" t="s">
        <v>91</v>
      </c>
    </row>
    <row r="179" spans="1:5" hidden="1">
      <c r="A179" t="s">
        <v>139</v>
      </c>
      <c r="B179" s="24" t="s">
        <v>412</v>
      </c>
      <c r="C179" t="str">
        <f>VLOOKUP(B179,HDAOutcomedesc!$B$1:$C$53,2,0)</f>
        <v>Contact your dentist today</v>
      </c>
      <c r="D179" t="str">
        <f>VLOOKUP(E179,HDAOutcomedesc!$C$1:$E$53,3,0)</f>
        <v>011</v>
      </c>
      <c r="E179" s="24" t="s">
        <v>82</v>
      </c>
    </row>
    <row r="180" spans="1:5" hidden="1">
      <c r="A180" t="s">
        <v>139</v>
      </c>
      <c r="B180" s="24" t="s">
        <v>412</v>
      </c>
      <c r="C180" t="str">
        <f>VLOOKUP(B180,HDAOutcomedesc!$B$1:$C$53,2,0)</f>
        <v>Contact your dentist today</v>
      </c>
      <c r="D180" t="str">
        <f>VLOOKUP(E180,HDAOutcomedesc!$C$1:$E$53,3,0)</f>
        <v>035</v>
      </c>
      <c r="E180" s="24" t="s">
        <v>101</v>
      </c>
    </row>
    <row r="181" spans="1:5" hidden="1">
      <c r="A181" t="s">
        <v>139</v>
      </c>
      <c r="B181" s="24" t="s">
        <v>412</v>
      </c>
      <c r="C181" t="str">
        <f>VLOOKUP(B181,HDAOutcomedesc!$B$1:$C$53,2,0)</f>
        <v>Contact your dentist today</v>
      </c>
      <c r="D181" t="str">
        <f>VLOOKUP(E181,HDAOutcomedesc!$C$1:$E$53,3,0)</f>
        <v>006</v>
      </c>
      <c r="E181" s="24" t="s">
        <v>47</v>
      </c>
    </row>
    <row r="182" spans="1:5" hidden="1">
      <c r="A182" t="s">
        <v>139</v>
      </c>
      <c r="B182" s="24" t="s">
        <v>413</v>
      </c>
      <c r="C182" t="str">
        <f>VLOOKUP(B182,HDAOutcomedesc!$B$1:$C$53,2,0)</f>
        <v>Schedule an appointment to be seen by the dentist within a week</v>
      </c>
      <c r="D182" t="str">
        <f>VLOOKUP(E182,HDAOutcomedesc!$C$1:$E$53,3,0)</f>
        <v>012</v>
      </c>
      <c r="E182" s="24" t="s">
        <v>85</v>
      </c>
    </row>
    <row r="183" spans="1:5" hidden="1">
      <c r="A183" t="s">
        <v>139</v>
      </c>
      <c r="B183" s="24" t="s">
        <v>413</v>
      </c>
      <c r="C183" t="str">
        <f>VLOOKUP(B183,HDAOutcomedesc!$B$1:$C$53,2,0)</f>
        <v>Schedule an appointment to be seen by the dentist within a week</v>
      </c>
      <c r="D183" t="str">
        <f>VLOOKUP(E183,HDAOutcomedesc!$C$1:$E$53,3,0)</f>
        <v>037</v>
      </c>
      <c r="E183" s="24" t="s">
        <v>107</v>
      </c>
    </row>
    <row r="184" spans="1:5" hidden="1">
      <c r="A184" t="s">
        <v>139</v>
      </c>
      <c r="B184" s="24" t="s">
        <v>414</v>
      </c>
      <c r="C184" t="str">
        <f>VLOOKUP(B184,HDAOutcomedesc!$B$1:$C$53,2,0)</f>
        <v>See a doctor in 2 hours</v>
      </c>
      <c r="D184" t="str">
        <f>VLOOKUP(E184,HDAOutcomedesc!$C$1:$E$53,3,0)</f>
        <v>034</v>
      </c>
      <c r="E184" s="24" t="s">
        <v>94</v>
      </c>
    </row>
    <row r="185" spans="1:5" hidden="1">
      <c r="A185" t="s">
        <v>139</v>
      </c>
      <c r="B185" s="24" t="s">
        <v>414</v>
      </c>
      <c r="C185" t="str">
        <f>VLOOKUP(B185,HDAOutcomedesc!$B$1:$C$53,2,0)</f>
        <v>See a doctor in 2 hours</v>
      </c>
      <c r="D185" t="str">
        <f>VLOOKUP(E185,HDAOutcomedesc!$C$1:$E$53,3,0)</f>
        <v>006</v>
      </c>
      <c r="E185" s="24" t="s">
        <v>47</v>
      </c>
    </row>
    <row r="186" spans="1:5" hidden="1">
      <c r="A186" t="s">
        <v>139</v>
      </c>
      <c r="B186" s="24" t="s">
        <v>414</v>
      </c>
      <c r="C186" t="str">
        <f>VLOOKUP(B186,HDAOutcomedesc!$B$1:$C$53,2,0)</f>
        <v>See a doctor in 2 hours</v>
      </c>
      <c r="D186" t="str">
        <f>VLOOKUP(E186,HDAOutcomedesc!$C$1:$E$53,3,0)</f>
        <v>002</v>
      </c>
      <c r="E186" s="24" t="s">
        <v>402</v>
      </c>
    </row>
    <row r="187" spans="1:5" hidden="1">
      <c r="A187" t="s">
        <v>139</v>
      </c>
      <c r="B187" s="24" t="s">
        <v>414</v>
      </c>
      <c r="C187" t="str">
        <f>VLOOKUP(B187,HDAOutcomedesc!$B$1:$C$53,2,0)</f>
        <v>See a doctor in 2 hours</v>
      </c>
      <c r="D187" t="str">
        <f>VLOOKUP(E187,HDAOutcomedesc!$C$1:$E$53,3,0)</f>
        <v>007</v>
      </c>
      <c r="E187" s="24" t="s">
        <v>415</v>
      </c>
    </row>
    <row r="188" spans="1:5" hidden="1">
      <c r="A188" t="s">
        <v>139</v>
      </c>
      <c r="B188" s="24" t="s">
        <v>416</v>
      </c>
      <c r="C188" t="str">
        <f>VLOOKUP(B188,HDAOutcomedesc!$B$1:$C$53,2,0)</f>
        <v>See a doctor in 2 hours or teleconsultation</v>
      </c>
      <c r="D188" t="str">
        <f>VLOOKUP(E188,HDAOutcomedesc!$C$1:$E$53,3,0)</f>
        <v>033</v>
      </c>
      <c r="E188" s="24" t="s">
        <v>91</v>
      </c>
    </row>
    <row r="189" spans="1:5" hidden="1">
      <c r="A189" t="s">
        <v>139</v>
      </c>
      <c r="B189" s="24" t="s">
        <v>416</v>
      </c>
      <c r="C189" t="str">
        <f>VLOOKUP(B189,HDAOutcomedesc!$B$1:$C$53,2,0)</f>
        <v>See a doctor in 2 hours or teleconsultation</v>
      </c>
      <c r="D189" t="str">
        <f>VLOOKUP(E189,HDAOutcomedesc!$C$1:$E$53,3,0)</f>
        <v>006</v>
      </c>
      <c r="E189" s="24" t="s">
        <v>47</v>
      </c>
    </row>
    <row r="190" spans="1:5" hidden="1">
      <c r="A190" t="s">
        <v>139</v>
      </c>
      <c r="B190" s="24" t="s">
        <v>416</v>
      </c>
      <c r="C190" t="str">
        <f>VLOOKUP(B190,HDAOutcomedesc!$B$1:$C$53,2,0)</f>
        <v>See a doctor in 2 hours or teleconsultation</v>
      </c>
      <c r="D190" t="str">
        <f>VLOOKUP(E190,HDAOutcomedesc!$C$1:$E$53,3,0)</f>
        <v>002</v>
      </c>
      <c r="E190" s="24" t="s">
        <v>402</v>
      </c>
    </row>
    <row r="191" spans="1:5" hidden="1">
      <c r="A191" t="s">
        <v>139</v>
      </c>
      <c r="B191" s="24" t="s">
        <v>416</v>
      </c>
      <c r="C191" t="str">
        <f>VLOOKUP(B191,HDAOutcomedesc!$B$1:$C$53,2,0)</f>
        <v>See a doctor in 2 hours or teleconsultation</v>
      </c>
      <c r="D191" t="str">
        <f>VLOOKUP(E191,HDAOutcomedesc!$C$1:$E$53,3,0)</f>
        <v>007</v>
      </c>
      <c r="E191" s="24" t="s">
        <v>415</v>
      </c>
    </row>
    <row r="192" spans="1:5" hidden="1">
      <c r="A192" t="s">
        <v>139</v>
      </c>
      <c r="B192" s="24" t="s">
        <v>417</v>
      </c>
      <c r="C192" t="str">
        <f>VLOOKUP(B192,HDAOutcomedesc!$B$1:$C$53,2,0)</f>
        <v>See a doctor today</v>
      </c>
      <c r="D192" t="str">
        <f>VLOOKUP(E192,HDAOutcomedesc!$C$1:$E$53,3,0)</f>
        <v>036</v>
      </c>
      <c r="E192" s="24" t="s">
        <v>104</v>
      </c>
    </row>
    <row r="193" spans="1:5" hidden="1">
      <c r="A193" t="s">
        <v>139</v>
      </c>
      <c r="B193" s="24" t="s">
        <v>417</v>
      </c>
      <c r="C193" t="str">
        <f>VLOOKUP(B193,HDAOutcomedesc!$B$1:$C$53,2,0)</f>
        <v>See a doctor today</v>
      </c>
      <c r="D193" t="str">
        <f>VLOOKUP(E193,HDAOutcomedesc!$C$1:$E$53,3,0)</f>
        <v>006</v>
      </c>
      <c r="E193" s="24" t="s">
        <v>47</v>
      </c>
    </row>
    <row r="194" spans="1:5" hidden="1">
      <c r="A194" t="s">
        <v>139</v>
      </c>
      <c r="B194" s="24" t="s">
        <v>417</v>
      </c>
      <c r="C194" t="str">
        <f>VLOOKUP(B194,HDAOutcomedesc!$B$1:$C$53,2,0)</f>
        <v>See a doctor today</v>
      </c>
      <c r="D194" t="str">
        <f>VLOOKUP(E194,HDAOutcomedesc!$C$1:$E$53,3,0)</f>
        <v>007</v>
      </c>
      <c r="E194" s="24" t="s">
        <v>415</v>
      </c>
    </row>
    <row r="195" spans="1:5" hidden="1">
      <c r="A195" t="s">
        <v>139</v>
      </c>
      <c r="B195" s="24" t="s">
        <v>417</v>
      </c>
      <c r="C195" t="str">
        <f>VLOOKUP(B195,HDAOutcomedesc!$B$1:$C$53,2,0)</f>
        <v>See a doctor today</v>
      </c>
      <c r="D195" t="str">
        <f>VLOOKUP(E195,HDAOutcomedesc!$C$1:$E$53,3,0)</f>
        <v>033</v>
      </c>
      <c r="E195" s="24" t="s">
        <v>91</v>
      </c>
    </row>
    <row r="196" spans="1:5" hidden="1">
      <c r="A196" t="s">
        <v>139</v>
      </c>
      <c r="B196" s="24" t="s">
        <v>417</v>
      </c>
      <c r="C196" t="str">
        <f>VLOOKUP(B196,HDAOutcomedesc!$B$1:$C$53,2,0)</f>
        <v>See a doctor today</v>
      </c>
      <c r="D196" t="str">
        <f>VLOOKUP(E196,HDAOutcomedesc!$C$1:$E$53,3,0)</f>
        <v>034</v>
      </c>
      <c r="E196" s="24" t="s">
        <v>94</v>
      </c>
    </row>
    <row r="197" spans="1:5" hidden="1">
      <c r="A197" t="s">
        <v>139</v>
      </c>
      <c r="B197" s="24" t="s">
        <v>417</v>
      </c>
      <c r="C197" t="str">
        <f>VLOOKUP(B197,HDAOutcomedesc!$B$1:$C$53,2,0)</f>
        <v>See a doctor today</v>
      </c>
      <c r="D197" t="str">
        <f>VLOOKUP(E197,HDAOutcomedesc!$C$1:$E$53,3,0)</f>
        <v>002</v>
      </c>
      <c r="E197" s="24" t="s">
        <v>402</v>
      </c>
    </row>
    <row r="198" spans="1:5" hidden="1">
      <c r="A198" t="s">
        <v>139</v>
      </c>
      <c r="B198" s="24" t="s">
        <v>417</v>
      </c>
      <c r="C198" t="str">
        <f>VLOOKUP(B198,HDAOutcomedesc!$B$1:$C$53,2,0)</f>
        <v>See a doctor today</v>
      </c>
      <c r="D198" t="str">
        <f>VLOOKUP(E198,HDAOutcomedesc!$C$1:$E$53,3,0)</f>
        <v>022</v>
      </c>
      <c r="E198" s="24" t="s">
        <v>418</v>
      </c>
    </row>
    <row r="199" spans="1:5" hidden="1">
      <c r="A199" t="s">
        <v>139</v>
      </c>
      <c r="B199" s="24" t="s">
        <v>417</v>
      </c>
      <c r="C199" t="str">
        <f>VLOOKUP(B199,HDAOutcomedesc!$B$1:$C$53,2,0)</f>
        <v>See a doctor today</v>
      </c>
      <c r="D199" t="str">
        <f>VLOOKUP(E199,HDAOutcomedesc!$C$1:$E$53,3,0)</f>
        <v>003</v>
      </c>
      <c r="E199" s="24" t="s">
        <v>419</v>
      </c>
    </row>
    <row r="200" spans="1:5" hidden="1">
      <c r="A200" t="s">
        <v>139</v>
      </c>
      <c r="B200" s="24" t="s">
        <v>417</v>
      </c>
      <c r="C200" t="str">
        <f>VLOOKUP(B200,HDAOutcomedesc!$B$1:$C$53,2,0)</f>
        <v>See a doctor today</v>
      </c>
      <c r="D200" t="str">
        <f>VLOOKUP(E200,HDAOutcomedesc!$C$1:$E$53,3,0)</f>
        <v>005</v>
      </c>
      <c r="E200" s="24" t="s">
        <v>420</v>
      </c>
    </row>
    <row r="201" spans="1:5" hidden="1">
      <c r="A201" t="s">
        <v>139</v>
      </c>
      <c r="B201" s="24" t="s">
        <v>421</v>
      </c>
      <c r="C201" t="str">
        <f>VLOOKUP(B201,HDAOutcomedesc!$B$1:$C$53,2,0)</f>
        <v>See a doctor today or teleconsultation</v>
      </c>
      <c r="D201" t="str">
        <f>VLOOKUP(E201,HDAOutcomedesc!$C$1:$E$53,3,0)</f>
        <v>035</v>
      </c>
      <c r="E201" s="24" t="s">
        <v>101</v>
      </c>
    </row>
    <row r="202" spans="1:5" hidden="1">
      <c r="A202" t="s">
        <v>139</v>
      </c>
      <c r="B202" s="24" t="s">
        <v>421</v>
      </c>
      <c r="C202" t="str">
        <f>VLOOKUP(B202,HDAOutcomedesc!$B$1:$C$53,2,0)</f>
        <v>See a doctor today or teleconsultation</v>
      </c>
      <c r="D202" t="str">
        <f>VLOOKUP(E202,HDAOutcomedesc!$C$1:$E$53,3,0)</f>
        <v>006</v>
      </c>
      <c r="E202" s="24" t="s">
        <v>47</v>
      </c>
    </row>
    <row r="203" spans="1:5" hidden="1">
      <c r="A203" t="s">
        <v>139</v>
      </c>
      <c r="B203" s="24" t="s">
        <v>421</v>
      </c>
      <c r="C203" t="str">
        <f>VLOOKUP(B203,HDAOutcomedesc!$B$1:$C$53,2,0)</f>
        <v>See a doctor today or teleconsultation</v>
      </c>
      <c r="D203" t="str">
        <f>VLOOKUP(E203,HDAOutcomedesc!$C$1:$E$53,3,0)</f>
        <v>007</v>
      </c>
      <c r="E203" s="24" t="s">
        <v>415</v>
      </c>
    </row>
    <row r="204" spans="1:5" hidden="1">
      <c r="A204" t="s">
        <v>139</v>
      </c>
      <c r="B204" s="24" t="s">
        <v>421</v>
      </c>
      <c r="C204" t="str">
        <f>VLOOKUP(B204,HDAOutcomedesc!$B$1:$C$53,2,0)</f>
        <v>See a doctor today or teleconsultation</v>
      </c>
      <c r="D204" t="str">
        <f>VLOOKUP(E204,HDAOutcomedesc!$C$1:$E$53,3,0)</f>
        <v>033</v>
      </c>
      <c r="E204" s="24" t="s">
        <v>91</v>
      </c>
    </row>
    <row r="205" spans="1:5" hidden="1">
      <c r="A205" t="s">
        <v>139</v>
      </c>
      <c r="B205" s="24" t="s">
        <v>421</v>
      </c>
      <c r="C205" t="str">
        <f>VLOOKUP(B205,HDAOutcomedesc!$B$1:$C$53,2,0)</f>
        <v>See a doctor today or teleconsultation</v>
      </c>
      <c r="D205" t="str">
        <f>VLOOKUP(E205,HDAOutcomedesc!$C$1:$E$53,3,0)</f>
        <v>034</v>
      </c>
      <c r="E205" s="24" t="s">
        <v>94</v>
      </c>
    </row>
    <row r="206" spans="1:5" hidden="1">
      <c r="A206" t="s">
        <v>139</v>
      </c>
      <c r="B206" s="24" t="s">
        <v>421</v>
      </c>
      <c r="C206" t="str">
        <f>VLOOKUP(B206,HDAOutcomedesc!$B$1:$C$53,2,0)</f>
        <v>See a doctor today or teleconsultation</v>
      </c>
      <c r="D206" t="str">
        <f>VLOOKUP(E206,HDAOutcomedesc!$C$1:$E$53,3,0)</f>
        <v>002</v>
      </c>
      <c r="E206" s="24" t="s">
        <v>402</v>
      </c>
    </row>
    <row r="207" spans="1:5" hidden="1">
      <c r="A207" t="s">
        <v>139</v>
      </c>
      <c r="B207" s="24" t="s">
        <v>421</v>
      </c>
      <c r="C207" t="str">
        <f>VLOOKUP(B207,HDAOutcomedesc!$B$1:$C$53,2,0)</f>
        <v>See a doctor today or teleconsultation</v>
      </c>
      <c r="D207" t="str">
        <f>VLOOKUP(E207,HDAOutcomedesc!$C$1:$E$53,3,0)</f>
        <v>022</v>
      </c>
      <c r="E207" s="24" t="s">
        <v>418</v>
      </c>
    </row>
    <row r="208" spans="1:5" hidden="1">
      <c r="A208" t="s">
        <v>139</v>
      </c>
      <c r="B208" s="24" t="s">
        <v>421</v>
      </c>
      <c r="C208" t="str">
        <f>VLOOKUP(B208,HDAOutcomedesc!$B$1:$C$53,2,0)</f>
        <v>See a doctor today or teleconsultation</v>
      </c>
      <c r="D208" t="str">
        <f>VLOOKUP(E208,HDAOutcomedesc!$C$1:$E$53,3,0)</f>
        <v>003</v>
      </c>
      <c r="E208" s="24" t="s">
        <v>419</v>
      </c>
    </row>
    <row r="209" spans="1:5" hidden="1">
      <c r="A209" t="s">
        <v>139</v>
      </c>
      <c r="B209" s="24" t="s">
        <v>421</v>
      </c>
      <c r="C209" t="str">
        <f>VLOOKUP(B209,HDAOutcomedesc!$B$1:$C$53,2,0)</f>
        <v>See a doctor today or teleconsultation</v>
      </c>
      <c r="D209" t="str">
        <f>VLOOKUP(E209,HDAOutcomedesc!$C$1:$E$53,3,0)</f>
        <v>005</v>
      </c>
      <c r="E209" s="24" t="s">
        <v>420</v>
      </c>
    </row>
    <row r="210" spans="1:5" hidden="1">
      <c r="A210" t="s">
        <v>139</v>
      </c>
      <c r="B210" s="24" t="s">
        <v>422</v>
      </c>
      <c r="C210" t="str">
        <f>VLOOKUP(B210,HDAOutcomedesc!$B$1:$C$53,2,0)</f>
        <v>See a doctor within a week</v>
      </c>
      <c r="D210" t="str">
        <f>VLOOKUP(E210,HDAOutcomedesc!$C$1:$E$53,3,0)</f>
        <v>038</v>
      </c>
      <c r="E210" s="24" t="s">
        <v>110</v>
      </c>
    </row>
    <row r="211" spans="1:5" hidden="1">
      <c r="A211" t="s">
        <v>139</v>
      </c>
      <c r="B211" s="24" t="s">
        <v>422</v>
      </c>
      <c r="C211" t="str">
        <f>VLOOKUP(B211,HDAOutcomedesc!$B$1:$C$53,2,0)</f>
        <v>See a doctor within a week</v>
      </c>
      <c r="D211" t="str">
        <f>VLOOKUP(E211,HDAOutcomedesc!$C$1:$E$53,3,0)</f>
        <v>035</v>
      </c>
      <c r="E211" s="24" t="s">
        <v>101</v>
      </c>
    </row>
    <row r="212" spans="1:5" hidden="1">
      <c r="A212" t="s">
        <v>139</v>
      </c>
      <c r="B212" s="24" t="s">
        <v>422</v>
      </c>
      <c r="C212" t="str">
        <f>VLOOKUP(B212,HDAOutcomedesc!$B$1:$C$53,2,0)</f>
        <v>See a doctor within a week</v>
      </c>
      <c r="D212" t="str">
        <f>VLOOKUP(E212,HDAOutcomedesc!$C$1:$E$53,3,0)</f>
        <v>036</v>
      </c>
      <c r="E212" s="24" t="s">
        <v>104</v>
      </c>
    </row>
    <row r="213" spans="1:5" hidden="1">
      <c r="A213" t="s">
        <v>139</v>
      </c>
      <c r="B213" s="24" t="s">
        <v>422</v>
      </c>
      <c r="C213" t="str">
        <f>VLOOKUP(B213,HDAOutcomedesc!$B$1:$C$53,2,0)</f>
        <v>See a doctor within a week</v>
      </c>
      <c r="D213" t="str">
        <f>VLOOKUP(E213,HDAOutcomedesc!$C$1:$E$53,3,0)</f>
        <v>007</v>
      </c>
      <c r="E213" s="24" t="s">
        <v>415</v>
      </c>
    </row>
    <row r="214" spans="1:5" hidden="1">
      <c r="A214" t="s">
        <v>139</v>
      </c>
      <c r="B214" s="24" t="s">
        <v>422</v>
      </c>
      <c r="C214" t="str">
        <f>VLOOKUP(B214,HDAOutcomedesc!$B$1:$C$53,2,0)</f>
        <v>See a doctor within a week</v>
      </c>
      <c r="D214" t="str">
        <f>VLOOKUP(E214,HDAOutcomedesc!$C$1:$E$53,3,0)</f>
        <v>022</v>
      </c>
      <c r="E214" s="24" t="s">
        <v>418</v>
      </c>
    </row>
    <row r="215" spans="1:5" hidden="1">
      <c r="A215" t="s">
        <v>139</v>
      </c>
      <c r="B215" s="24" t="s">
        <v>422</v>
      </c>
      <c r="C215" t="str">
        <f>VLOOKUP(B215,HDAOutcomedesc!$B$1:$C$53,2,0)</f>
        <v>See a doctor within a week</v>
      </c>
      <c r="D215" t="str">
        <f>VLOOKUP(E215,HDAOutcomedesc!$C$1:$E$53,3,0)</f>
        <v>003</v>
      </c>
      <c r="E215" s="24" t="s">
        <v>419</v>
      </c>
    </row>
    <row r="216" spans="1:5" hidden="1">
      <c r="A216" t="s">
        <v>139</v>
      </c>
      <c r="B216" s="24" t="s">
        <v>422</v>
      </c>
      <c r="C216" t="str">
        <f>VLOOKUP(B216,HDAOutcomedesc!$B$1:$C$53,2,0)</f>
        <v>See a doctor within a week</v>
      </c>
      <c r="D216" t="str">
        <f>VLOOKUP(E216,HDAOutcomedesc!$C$1:$E$53,3,0)</f>
        <v>005</v>
      </c>
      <c r="E216" s="24" t="s">
        <v>420</v>
      </c>
    </row>
    <row r="217" spans="1:5" hidden="1">
      <c r="A217" t="s">
        <v>139</v>
      </c>
      <c r="B217" s="24" t="s">
        <v>423</v>
      </c>
      <c r="C217" t="str">
        <f>VLOOKUP(B217,HDAOutcomedesc!$B$1:$C$53,2,0)</f>
        <v>See a doctor within a week or teleconsultation</v>
      </c>
      <c r="D217" t="str">
        <f>VLOOKUP(E217,HDAOutcomedesc!$C$1:$E$53,3,0)</f>
        <v>037</v>
      </c>
      <c r="E217" s="24" t="s">
        <v>107</v>
      </c>
    </row>
    <row r="218" spans="1:5" hidden="1">
      <c r="A218" t="s">
        <v>139</v>
      </c>
      <c r="B218" s="24" t="s">
        <v>423</v>
      </c>
      <c r="C218" t="str">
        <f>VLOOKUP(B218,HDAOutcomedesc!$B$1:$C$53,2,0)</f>
        <v>See a doctor within a week or teleconsultation</v>
      </c>
      <c r="D218" t="str">
        <f>VLOOKUP(E218,HDAOutcomedesc!$C$1:$E$53,3,0)</f>
        <v>035</v>
      </c>
      <c r="E218" s="24" t="s">
        <v>101</v>
      </c>
    </row>
    <row r="219" spans="1:5" hidden="1">
      <c r="A219" t="s">
        <v>139</v>
      </c>
      <c r="B219" s="24" t="s">
        <v>423</v>
      </c>
      <c r="C219" t="str">
        <f>VLOOKUP(B219,HDAOutcomedesc!$B$1:$C$53,2,0)</f>
        <v>See a doctor within a week or teleconsultation</v>
      </c>
      <c r="D219" t="str">
        <f>VLOOKUP(E219,HDAOutcomedesc!$C$1:$E$53,3,0)</f>
        <v>036</v>
      </c>
      <c r="E219" s="24" t="s">
        <v>104</v>
      </c>
    </row>
    <row r="220" spans="1:5" hidden="1">
      <c r="A220" t="s">
        <v>139</v>
      </c>
      <c r="B220" s="24" t="s">
        <v>423</v>
      </c>
      <c r="C220" t="str">
        <f>VLOOKUP(B220,HDAOutcomedesc!$B$1:$C$53,2,0)</f>
        <v>See a doctor within a week or teleconsultation</v>
      </c>
      <c r="D220" t="str">
        <f>VLOOKUP(E220,HDAOutcomedesc!$C$1:$E$53,3,0)</f>
        <v>007</v>
      </c>
      <c r="E220" s="24" t="s">
        <v>415</v>
      </c>
    </row>
    <row r="221" spans="1:5" hidden="1">
      <c r="A221" t="s">
        <v>139</v>
      </c>
      <c r="B221" s="24" t="s">
        <v>423</v>
      </c>
      <c r="C221" t="str">
        <f>VLOOKUP(B221,HDAOutcomedesc!$B$1:$C$53,2,0)</f>
        <v>See a doctor within a week or teleconsultation</v>
      </c>
      <c r="D221" t="str">
        <f>VLOOKUP(E221,HDAOutcomedesc!$C$1:$E$53,3,0)</f>
        <v>022</v>
      </c>
      <c r="E221" s="24" t="s">
        <v>418</v>
      </c>
    </row>
    <row r="222" spans="1:5" hidden="1">
      <c r="A222" t="s">
        <v>139</v>
      </c>
      <c r="B222" s="24" t="s">
        <v>423</v>
      </c>
      <c r="C222" t="str">
        <f>VLOOKUP(B222,HDAOutcomedesc!$B$1:$C$53,2,0)</f>
        <v>See a doctor within a week or teleconsultation</v>
      </c>
      <c r="D222" t="str">
        <f>VLOOKUP(E222,HDAOutcomedesc!$C$1:$E$53,3,0)</f>
        <v>003</v>
      </c>
      <c r="E222" s="24" t="s">
        <v>419</v>
      </c>
    </row>
    <row r="223" spans="1:5" hidden="1">
      <c r="A223" t="s">
        <v>139</v>
      </c>
      <c r="B223" s="24" t="s">
        <v>423</v>
      </c>
      <c r="C223" t="str">
        <f>VLOOKUP(B223,HDAOutcomedesc!$B$1:$C$53,2,0)</f>
        <v>See a doctor within a week or teleconsultation</v>
      </c>
      <c r="D223" t="str">
        <f>VLOOKUP(E223,HDAOutcomedesc!$C$1:$E$53,3,0)</f>
        <v>005</v>
      </c>
      <c r="E223" s="24" t="s">
        <v>420</v>
      </c>
    </row>
    <row r="224" spans="1:5" hidden="1">
      <c r="A224" t="s">
        <v>139</v>
      </c>
      <c r="B224" s="24" t="s">
        <v>424</v>
      </c>
      <c r="C224" t="str">
        <f>VLOOKUP(B224,HDAOutcomedesc!$B$1:$C$53,2,0)</f>
        <v>Seek the advice of a pharmacist in 2 hours</v>
      </c>
      <c r="D224" t="str">
        <f>VLOOKUP(E224,HDAOutcomedesc!$C$1:$E$53,3,0)</f>
        <v>026</v>
      </c>
      <c r="E224" s="24" t="s">
        <v>68</v>
      </c>
    </row>
    <row r="225" spans="1:5" hidden="1">
      <c r="A225" t="s">
        <v>139</v>
      </c>
      <c r="B225" s="24" t="s">
        <v>424</v>
      </c>
      <c r="C225" t="str">
        <f>VLOOKUP(B225,HDAOutcomedesc!$B$1:$C$53,2,0)</f>
        <v>Seek the advice of a pharmacist in 2 hours</v>
      </c>
      <c r="D225" t="str">
        <f>VLOOKUP(E225,HDAOutcomedesc!$C$1:$E$53,3,0)</f>
        <v>050</v>
      </c>
      <c r="E225" s="24" t="s">
        <v>76</v>
      </c>
    </row>
    <row r="226" spans="1:5" hidden="1">
      <c r="A226" t="s">
        <v>139</v>
      </c>
      <c r="B226" s="24" t="s">
        <v>424</v>
      </c>
      <c r="C226" t="str">
        <f>VLOOKUP(B226,HDAOutcomedesc!$B$1:$C$53,2,0)</f>
        <v>Seek the advice of a pharmacist in 2 hours</v>
      </c>
      <c r="D226" t="str">
        <f>VLOOKUP(E226,HDAOutcomedesc!$C$1:$E$53,3,0)</f>
        <v>033</v>
      </c>
      <c r="E226" s="24" t="s">
        <v>91</v>
      </c>
    </row>
    <row r="227" spans="1:5" hidden="1">
      <c r="A227" t="s">
        <v>139</v>
      </c>
      <c r="B227" s="24" t="s">
        <v>424</v>
      </c>
      <c r="C227" t="str">
        <f>VLOOKUP(B227,HDAOutcomedesc!$B$1:$C$53,2,0)</f>
        <v>Seek the advice of a pharmacist in 2 hours</v>
      </c>
      <c r="D227" t="str">
        <f>VLOOKUP(E227,HDAOutcomedesc!$C$1:$E$53,3,0)</f>
        <v>034</v>
      </c>
      <c r="E227" s="24" t="s">
        <v>94</v>
      </c>
    </row>
    <row r="228" spans="1:5" hidden="1">
      <c r="A228" t="s">
        <v>139</v>
      </c>
      <c r="B228" s="24" t="s">
        <v>425</v>
      </c>
      <c r="C228" t="str">
        <f>VLOOKUP(B228,HDAOutcomedesc!$B$1:$C$53,2,0)</f>
        <v>Seek the advice of a pharmacist today</v>
      </c>
      <c r="D228" t="str">
        <f>VLOOKUP(E228,HDAOutcomedesc!$C$1:$E$53,3,0)</f>
        <v>041</v>
      </c>
      <c r="E228" s="24" t="s">
        <v>74</v>
      </c>
    </row>
    <row r="229" spans="1:5" hidden="1">
      <c r="A229" t="s">
        <v>139</v>
      </c>
      <c r="B229" s="24" t="s">
        <v>425</v>
      </c>
      <c r="C229" t="str">
        <f>VLOOKUP(B229,HDAOutcomedesc!$B$1:$C$53,2,0)</f>
        <v>Seek the advice of a pharmacist today</v>
      </c>
      <c r="D229" t="str">
        <f>VLOOKUP(E229,HDAOutcomedesc!$C$1:$E$53,3,0)</f>
        <v>035</v>
      </c>
      <c r="E229" s="24" t="s">
        <v>101</v>
      </c>
    </row>
    <row r="230" spans="1:5" hidden="1">
      <c r="A230" t="s">
        <v>139</v>
      </c>
      <c r="B230" s="24" t="s">
        <v>425</v>
      </c>
      <c r="C230" t="str">
        <f>VLOOKUP(B230,HDAOutcomedesc!$B$1:$C$53,2,0)</f>
        <v>Seek the advice of a pharmacist today</v>
      </c>
      <c r="D230" t="str">
        <f>VLOOKUP(E230,HDAOutcomedesc!$C$1:$E$53,3,0)</f>
        <v>036</v>
      </c>
      <c r="E230" s="24" t="s">
        <v>104</v>
      </c>
    </row>
    <row r="231" spans="1:5" hidden="1">
      <c r="A231" t="s">
        <v>139</v>
      </c>
      <c r="B231" s="24" t="s">
        <v>425</v>
      </c>
      <c r="C231" t="str">
        <f>VLOOKUP(B231,HDAOutcomedesc!$B$1:$C$53,2,0)</f>
        <v>Seek the advice of a pharmacist today</v>
      </c>
      <c r="D231" t="str">
        <f>VLOOKUP(E231,HDAOutcomedesc!$C$1:$E$53,3,0)</f>
        <v>026</v>
      </c>
      <c r="E231" s="24" t="s">
        <v>68</v>
      </c>
    </row>
    <row r="232" spans="1:5" hidden="1">
      <c r="A232" t="s">
        <v>139</v>
      </c>
      <c r="B232" s="24" t="s">
        <v>425</v>
      </c>
      <c r="C232" t="str">
        <f>VLOOKUP(B232,HDAOutcomedesc!$B$1:$C$53,2,0)</f>
        <v>Seek the advice of a pharmacist today</v>
      </c>
      <c r="D232" t="str">
        <f>VLOOKUP(E232,HDAOutcomedesc!$C$1:$E$53,3,0)</f>
        <v>050</v>
      </c>
      <c r="E232" s="24" t="s">
        <v>76</v>
      </c>
    </row>
    <row r="233" spans="1:5" hidden="1">
      <c r="A233" t="s">
        <v>139</v>
      </c>
      <c r="B233" s="24" t="s">
        <v>426</v>
      </c>
      <c r="C233" t="str">
        <f>VLOOKUP(B233,HDAOutcomedesc!$B$1:$C$53,2,0)</f>
        <v>Seek the advice of a pharmacist within a week</v>
      </c>
      <c r="D233" t="str">
        <f>VLOOKUP(E233,HDAOutcomedesc!$C$1:$E$53,3,0)</f>
        <v>042</v>
      </c>
      <c r="E233" s="24" t="s">
        <v>114</v>
      </c>
    </row>
    <row r="234" spans="1:5" hidden="1">
      <c r="A234" t="s">
        <v>139</v>
      </c>
      <c r="B234" s="24" t="s">
        <v>426</v>
      </c>
      <c r="C234" t="str">
        <f>VLOOKUP(B234,HDAOutcomedesc!$B$1:$C$53,2,0)</f>
        <v>Seek the advice of a pharmacist within a week</v>
      </c>
      <c r="D234" t="str">
        <f>VLOOKUP(E234,HDAOutcomedesc!$C$1:$E$53,3,0)</f>
        <v>037</v>
      </c>
      <c r="E234" s="24" t="s">
        <v>107</v>
      </c>
    </row>
    <row r="235" spans="1:5" hidden="1">
      <c r="A235" t="s">
        <v>139</v>
      </c>
      <c r="B235" s="24" t="s">
        <v>426</v>
      </c>
      <c r="C235" t="str">
        <f>VLOOKUP(B235,HDAOutcomedesc!$B$1:$C$53,2,0)</f>
        <v>Seek the advice of a pharmacist within a week</v>
      </c>
      <c r="D235" t="str">
        <f>VLOOKUP(E235,HDAOutcomedesc!$C$1:$E$53,3,0)</f>
        <v>038</v>
      </c>
      <c r="E235" s="24" t="s">
        <v>110</v>
      </c>
    </row>
    <row r="236" spans="1:5" hidden="1">
      <c r="A236" t="s">
        <v>139</v>
      </c>
      <c r="B236" s="24" t="s">
        <v>426</v>
      </c>
      <c r="C236" t="str">
        <f>VLOOKUP(B236,HDAOutcomedesc!$B$1:$C$53,2,0)</f>
        <v>Seek the advice of a pharmacist within a week</v>
      </c>
      <c r="D236" t="str">
        <f>VLOOKUP(E236,HDAOutcomedesc!$C$1:$E$53,3,0)</f>
        <v>026</v>
      </c>
      <c r="E236" s="24" t="s">
        <v>68</v>
      </c>
    </row>
    <row r="237" spans="1:5" hidden="1">
      <c r="A237" t="s">
        <v>139</v>
      </c>
      <c r="B237" s="24" t="s">
        <v>426</v>
      </c>
      <c r="C237" t="str">
        <f>VLOOKUP(B237,HDAOutcomedesc!$B$1:$C$53,2,0)</f>
        <v>Seek the advice of a pharmacist within a week</v>
      </c>
      <c r="D237" t="str">
        <f>VLOOKUP(E237,HDAOutcomedesc!$C$1:$E$53,3,0)</f>
        <v>050</v>
      </c>
      <c r="E237" s="24" t="s">
        <v>76</v>
      </c>
    </row>
    <row r="238" spans="1:5" hidden="1">
      <c r="A238" t="s">
        <v>139</v>
      </c>
      <c r="B238" s="24" t="s">
        <v>427</v>
      </c>
      <c r="C238" t="str">
        <f>VLOOKUP(B238,HDAOutcomedesc!$B$1:$C$53,2,0)</f>
        <v>Contact your primary maternity care provider in 2 hrs</v>
      </c>
      <c r="D238" t="str">
        <f>VLOOKUP(E238,HDAOutcomedesc!$C$1:$E$53,3,0)</f>
        <v>007</v>
      </c>
      <c r="E238" s="24" t="s">
        <v>415</v>
      </c>
    </row>
    <row r="239" spans="1:5" hidden="1">
      <c r="A239" t="s">
        <v>139</v>
      </c>
      <c r="B239" s="24" t="s">
        <v>427</v>
      </c>
      <c r="C239" t="str">
        <f>VLOOKUP(B239,HDAOutcomedesc!$B$1:$C$53,2,0)</f>
        <v>Contact your primary maternity care provider in 2 hrs</v>
      </c>
      <c r="D239" t="str">
        <f>VLOOKUP(E239,HDAOutcomedesc!$C$1:$E$53,3,0)</f>
        <v>033</v>
      </c>
      <c r="E239" s="24" t="s">
        <v>91</v>
      </c>
    </row>
    <row r="240" spans="1:5" hidden="1">
      <c r="A240" t="s">
        <v>139</v>
      </c>
      <c r="B240" s="24" t="s">
        <v>427</v>
      </c>
      <c r="C240" t="str">
        <f>VLOOKUP(B240,HDAOutcomedesc!$B$1:$C$53,2,0)</f>
        <v>Contact your primary maternity care provider in 2 hrs</v>
      </c>
      <c r="D240" t="str">
        <f>VLOOKUP(E240,HDAOutcomedesc!$C$1:$E$53,3,0)</f>
        <v>034</v>
      </c>
      <c r="E240" s="24" t="s">
        <v>94</v>
      </c>
    </row>
    <row r="241" spans="1:5" hidden="1">
      <c r="A241" t="s">
        <v>139</v>
      </c>
      <c r="B241" s="24" t="s">
        <v>427</v>
      </c>
      <c r="C241" t="str">
        <f>VLOOKUP(B241,HDAOutcomedesc!$B$1:$C$53,2,0)</f>
        <v>Contact your primary maternity care provider in 2 hrs</v>
      </c>
      <c r="D241" t="str">
        <f>VLOOKUP(E241,HDAOutcomedesc!$C$1:$E$53,3,0)</f>
        <v>006</v>
      </c>
      <c r="E241" s="24" t="s">
        <v>47</v>
      </c>
    </row>
    <row r="242" spans="1:5" hidden="1">
      <c r="A242" t="s">
        <v>139</v>
      </c>
      <c r="B242" s="24" t="s">
        <v>427</v>
      </c>
      <c r="C242" t="str">
        <f>VLOOKUP(B242,HDAOutcomedesc!$B$1:$C$53,2,0)</f>
        <v>Contact your primary maternity care provider in 2 hrs</v>
      </c>
      <c r="D242" t="str">
        <f>VLOOKUP(E242,HDAOutcomedesc!$C$1:$E$53,3,0)</f>
        <v>001</v>
      </c>
      <c r="E242" s="24" t="s">
        <v>43</v>
      </c>
    </row>
    <row r="243" spans="1:5" hidden="1">
      <c r="A243" t="s">
        <v>139</v>
      </c>
      <c r="B243" s="24" t="s">
        <v>428</v>
      </c>
      <c r="C243" t="str">
        <f>VLOOKUP(B243,HDAOutcomedesc!$B$1:$C$53,2,0)</f>
        <v>Contact your primary maternity care provider today</v>
      </c>
      <c r="D243" t="str">
        <f>VLOOKUP(E243,HDAOutcomedesc!$C$1:$E$53,3,0)</f>
        <v>007</v>
      </c>
      <c r="E243" s="24" t="s">
        <v>415</v>
      </c>
    </row>
    <row r="244" spans="1:5" hidden="1">
      <c r="A244" t="s">
        <v>139</v>
      </c>
      <c r="B244" s="24" t="s">
        <v>428</v>
      </c>
      <c r="C244" t="str">
        <f>VLOOKUP(B244,HDAOutcomedesc!$B$1:$C$53,2,0)</f>
        <v>Contact your primary maternity care provider today</v>
      </c>
      <c r="D244" t="str">
        <f>VLOOKUP(E244,HDAOutcomedesc!$C$1:$E$53,3,0)</f>
        <v>033</v>
      </c>
      <c r="E244" s="24" t="s">
        <v>91</v>
      </c>
    </row>
    <row r="245" spans="1:5" hidden="1">
      <c r="A245" t="s">
        <v>139</v>
      </c>
      <c r="B245" s="24" t="s">
        <v>428</v>
      </c>
      <c r="C245" t="str">
        <f>VLOOKUP(B245,HDAOutcomedesc!$B$1:$C$53,2,0)</f>
        <v>Contact your primary maternity care provider today</v>
      </c>
      <c r="D245" t="str">
        <f>VLOOKUP(E245,HDAOutcomedesc!$C$1:$E$53,3,0)</f>
        <v>034</v>
      </c>
      <c r="E245" s="24" t="s">
        <v>94</v>
      </c>
    </row>
    <row r="246" spans="1:5" hidden="1">
      <c r="A246" t="s">
        <v>139</v>
      </c>
      <c r="B246" s="24" t="s">
        <v>428</v>
      </c>
      <c r="C246" t="str">
        <f>VLOOKUP(B246,HDAOutcomedesc!$B$1:$C$53,2,0)</f>
        <v>Contact your primary maternity care provider today</v>
      </c>
      <c r="D246" t="str">
        <f>VLOOKUP(E246,HDAOutcomedesc!$C$1:$E$53,3,0)</f>
        <v>035</v>
      </c>
      <c r="E246" s="24" t="s">
        <v>101</v>
      </c>
    </row>
    <row r="247" spans="1:5" hidden="1">
      <c r="A247" t="s">
        <v>139</v>
      </c>
      <c r="B247" s="24" t="s">
        <v>428</v>
      </c>
      <c r="C247" t="str">
        <f>VLOOKUP(B247,HDAOutcomedesc!$B$1:$C$53,2,0)</f>
        <v>Contact your primary maternity care provider today</v>
      </c>
      <c r="D247" t="str">
        <f>VLOOKUP(E247,HDAOutcomedesc!$C$1:$E$53,3,0)</f>
        <v>036</v>
      </c>
      <c r="E247" s="24" t="s">
        <v>104</v>
      </c>
    </row>
    <row r="248" spans="1:5" hidden="1">
      <c r="A248" t="s">
        <v>139</v>
      </c>
      <c r="B248" s="24" t="s">
        <v>428</v>
      </c>
      <c r="C248" t="str">
        <f>VLOOKUP(B248,HDAOutcomedesc!$B$1:$C$53,2,0)</f>
        <v>Contact your primary maternity care provider today</v>
      </c>
      <c r="D248" t="str">
        <f>VLOOKUP(E248,HDAOutcomedesc!$C$1:$E$53,3,0)</f>
        <v>006</v>
      </c>
      <c r="E248" s="24" t="s">
        <v>47</v>
      </c>
    </row>
    <row r="249" spans="1:5" hidden="1">
      <c r="A249" t="s">
        <v>139</v>
      </c>
      <c r="B249" s="24" t="s">
        <v>429</v>
      </c>
      <c r="C249" t="str">
        <f>VLOOKUP(B249,HDAOutcomedesc!$B$1:$C$53,2,0)</f>
        <v>Contact your primary maternity care provider within a week</v>
      </c>
      <c r="D249" t="str">
        <f>VLOOKUP(E249,HDAOutcomedesc!$C$1:$E$53,3,0)</f>
        <v>007</v>
      </c>
      <c r="E249" s="24" t="s">
        <v>415</v>
      </c>
    </row>
    <row r="250" spans="1:5" hidden="1">
      <c r="A250" t="s">
        <v>139</v>
      </c>
      <c r="B250" s="24" t="s">
        <v>429</v>
      </c>
      <c r="C250" t="str">
        <f>VLOOKUP(B250,HDAOutcomedesc!$B$1:$C$53,2,0)</f>
        <v>Contact your primary maternity care provider within a week</v>
      </c>
      <c r="D250" t="str">
        <f>VLOOKUP(E250,HDAOutcomedesc!$C$1:$E$53,3,0)</f>
        <v>035</v>
      </c>
      <c r="E250" s="24" t="s">
        <v>101</v>
      </c>
    </row>
    <row r="251" spans="1:5" hidden="1">
      <c r="A251" t="s">
        <v>139</v>
      </c>
      <c r="B251" s="24" t="s">
        <v>429</v>
      </c>
      <c r="C251" t="str">
        <f>VLOOKUP(B251,HDAOutcomedesc!$B$1:$C$53,2,0)</f>
        <v>Contact your primary maternity care provider within a week</v>
      </c>
      <c r="D251" t="str">
        <f>VLOOKUP(E251,HDAOutcomedesc!$C$1:$E$53,3,0)</f>
        <v>036</v>
      </c>
      <c r="E251" s="24" t="s">
        <v>104</v>
      </c>
    </row>
    <row r="252" spans="1:5" hidden="1">
      <c r="A252" t="s">
        <v>139</v>
      </c>
      <c r="B252" s="24" t="s">
        <v>430</v>
      </c>
      <c r="C252" t="str">
        <f>VLOOKUP(B252,HDAOutcomedesc!$B$1:$C$53,2,0)</f>
        <v>Self-care advice</v>
      </c>
      <c r="D252" t="str">
        <f>VLOOKUP(E252,HDAOutcomedesc!$C$1:$E$53,3,0)</f>
        <v>037</v>
      </c>
      <c r="E252" s="24" t="s">
        <v>107</v>
      </c>
    </row>
    <row r="253" spans="1:5" hidden="1">
      <c r="A253" t="s">
        <v>139</v>
      </c>
      <c r="B253" s="24" t="s">
        <v>430</v>
      </c>
      <c r="C253" t="str">
        <f>VLOOKUP(B253,HDAOutcomedesc!$B$1:$C$53,2,0)</f>
        <v>Self-care advice</v>
      </c>
      <c r="D253" t="str">
        <f>VLOOKUP(E253,HDAOutcomedesc!$C$1:$E$53,3,0)</f>
        <v>038</v>
      </c>
      <c r="E253" s="24" t="s">
        <v>110</v>
      </c>
    </row>
    <row r="254" spans="1:5" hidden="1">
      <c r="A254" t="s">
        <v>139</v>
      </c>
      <c r="B254" s="24" t="s">
        <v>430</v>
      </c>
      <c r="C254" t="str">
        <f>VLOOKUP(B254,HDAOutcomedesc!$B$1:$C$53,2,0)</f>
        <v>Self-care advice</v>
      </c>
      <c r="D254" t="str">
        <f>VLOOKUP(E254,HDAOutcomedesc!$C$1:$E$53,3,0)</f>
        <v>022</v>
      </c>
      <c r="E254" s="24" t="s">
        <v>418</v>
      </c>
    </row>
    <row r="255" spans="1:5" hidden="1">
      <c r="A255" t="s">
        <v>139</v>
      </c>
      <c r="B255" s="24" t="s">
        <v>430</v>
      </c>
      <c r="C255" t="str">
        <f>VLOOKUP(B255,HDAOutcomedesc!$B$1:$C$53,2,0)</f>
        <v>Self-care advice</v>
      </c>
      <c r="D255" t="str">
        <f>VLOOKUP(E255,HDAOutcomedesc!$C$1:$E$53,3,0)</f>
        <v>003</v>
      </c>
      <c r="E255" s="24" t="s">
        <v>419</v>
      </c>
    </row>
    <row r="256" spans="1:5" hidden="1">
      <c r="A256" t="s">
        <v>139</v>
      </c>
      <c r="B256" s="24" t="s">
        <v>430</v>
      </c>
      <c r="C256" t="str">
        <f>VLOOKUP(B256,HDAOutcomedesc!$B$1:$C$53,2,0)</f>
        <v>Self-care advice</v>
      </c>
      <c r="D256" t="str">
        <f>VLOOKUP(E256,HDAOutcomedesc!$C$1:$E$53,3,0)</f>
        <v>005</v>
      </c>
      <c r="E256" s="24" t="s">
        <v>420</v>
      </c>
    </row>
    <row r="257" spans="1:7" hidden="1">
      <c r="A257" t="s">
        <v>139</v>
      </c>
      <c r="B257" s="24" t="s">
        <v>430</v>
      </c>
      <c r="C257" t="str">
        <f>VLOOKUP(B257,HDAOutcomedesc!$B$1:$C$53,2,0)</f>
        <v>Self-care advice</v>
      </c>
      <c r="D257" t="str">
        <f>VLOOKUP(E257,HDAOutcomedesc!$C$1:$E$53,3,0)</f>
        <v>043</v>
      </c>
      <c r="E257" s="24" t="s">
        <v>117</v>
      </c>
    </row>
    <row r="258" spans="1:7" hidden="1">
      <c r="A258" t="s">
        <v>139</v>
      </c>
      <c r="B258" s="24" t="s">
        <v>430</v>
      </c>
      <c r="C258" t="str">
        <f>VLOOKUP(B258,HDAOutcomedesc!$B$1:$C$53,2,0)</f>
        <v>Self-care advice</v>
      </c>
      <c r="D258" t="str">
        <f>VLOOKUP(E258,HDAOutcomedesc!$C$1:$E$53,3,0)</f>
        <v>021</v>
      </c>
      <c r="E258" s="24" t="s">
        <v>125</v>
      </c>
    </row>
    <row r="259" spans="1:7" hidden="1">
      <c r="A259" t="s">
        <v>139</v>
      </c>
      <c r="B259" s="24" t="s">
        <v>430</v>
      </c>
      <c r="C259" t="str">
        <f>VLOOKUP(B259,HDAOutcomedesc!$B$1:$C$53,2,0)</f>
        <v>Self-care advice</v>
      </c>
      <c r="D259" t="str">
        <f>VLOOKUP(E259,HDAOutcomedesc!$C$1:$E$53,3,0)</f>
        <v>018</v>
      </c>
      <c r="E259" s="24" t="s">
        <v>65</v>
      </c>
    </row>
    <row r="260" spans="1:7" hidden="1">
      <c r="A260" t="s">
        <v>139</v>
      </c>
      <c r="B260" s="24" t="s">
        <v>430</v>
      </c>
      <c r="C260" t="str">
        <f>VLOOKUP(B260,HDAOutcomedesc!$B$1:$C$53,2,0)</f>
        <v>Self-care advice</v>
      </c>
      <c r="D260" t="str">
        <f>VLOOKUP(E260,HDAOutcomedesc!$C$1:$E$53,3,0)</f>
        <v>032</v>
      </c>
      <c r="E260" s="24" t="s">
        <v>88</v>
      </c>
    </row>
    <row r="261" spans="1:7" hidden="1">
      <c r="A261" t="s">
        <v>139</v>
      </c>
      <c r="B261" s="24" t="s">
        <v>430</v>
      </c>
      <c r="C261" t="str">
        <f>VLOOKUP(B261,HDAOutcomedesc!$B$1:$C$53,2,0)</f>
        <v>Self-care advice</v>
      </c>
      <c r="D261" t="str">
        <f>VLOOKUP(E261,HDAOutcomedesc!$C$1:$E$53,3,0)</f>
        <v>015</v>
      </c>
      <c r="E261" s="24" t="s">
        <v>56</v>
      </c>
    </row>
    <row r="262" spans="1:7" hidden="1">
      <c r="A262" t="s">
        <v>139</v>
      </c>
      <c r="B262" s="24" t="s">
        <v>430</v>
      </c>
      <c r="C262" t="str">
        <f>VLOOKUP(B262,HDAOutcomedesc!$B$1:$C$53,2,0)</f>
        <v>Self-care advice</v>
      </c>
      <c r="D262" t="str">
        <f>VLOOKUP(E262,HDAOutcomedesc!$C$1:$E$62,3,0)</f>
        <v>052</v>
      </c>
      <c r="E262" s="2" t="s">
        <v>138</v>
      </c>
    </row>
    <row r="263" spans="1:7" hidden="1">
      <c r="A263" t="s">
        <v>139</v>
      </c>
      <c r="B263" s="24" t="s">
        <v>430</v>
      </c>
      <c r="C263" t="str">
        <f>VLOOKUP(B263,HDAOutcomedesc!$B$1:$C$53,2,0)</f>
        <v>Self-care advice</v>
      </c>
      <c r="D263" t="str">
        <f>VLOOKUP(E263,HDAOutcomedesc!$C$1:$E$62,3,0)</f>
        <v>053</v>
      </c>
      <c r="E263" s="2" t="s">
        <v>136</v>
      </c>
    </row>
    <row r="264" spans="1:7" hidden="1">
      <c r="A264" t="s">
        <v>139</v>
      </c>
      <c r="B264" s="24" t="s">
        <v>430</v>
      </c>
      <c r="C264" t="str">
        <f>VLOOKUP(B264,HDAOutcomedesc!$B$1:$C$53,2,0)</f>
        <v>Self-care advice</v>
      </c>
      <c r="D264" t="str">
        <f>VLOOKUP(E264,HDAOutcomedesc!$C$1:$E$53,3,0)</f>
        <v>008</v>
      </c>
      <c r="E264" t="s">
        <v>130</v>
      </c>
    </row>
    <row r="265" spans="1:7" hidden="1">
      <c r="A265" t="s">
        <v>139</v>
      </c>
      <c r="B265" s="24" t="s">
        <v>430</v>
      </c>
      <c r="C265" t="str">
        <f>VLOOKUP(B265,HDAOutcomedesc!$B$1:$C$53,2,0)</f>
        <v>Self-care advice</v>
      </c>
      <c r="D265" t="str">
        <f>VLOOKUP(E265,HDAOutcomedesc!$C$1:$E$53,3,0)</f>
        <v>027</v>
      </c>
      <c r="E265" s="24" t="s">
        <v>134</v>
      </c>
    </row>
    <row r="266" spans="1:7" hidden="1">
      <c r="A266" t="s">
        <v>139</v>
      </c>
      <c r="B266" s="24" t="s">
        <v>431</v>
      </c>
      <c r="C266" s="24" t="s">
        <v>44</v>
      </c>
      <c r="D266" t="str">
        <f>VLOOKUP(E266,HDAOutcomedesc!$C$1:$E$53,3,0)</f>
        <v>006</v>
      </c>
      <c r="E266" s="24" t="s">
        <v>47</v>
      </c>
    </row>
    <row r="267" spans="1:7" hidden="1">
      <c r="A267" t="s">
        <v>139</v>
      </c>
      <c r="B267" s="24" t="s">
        <v>431</v>
      </c>
      <c r="C267" s="24" t="s">
        <v>44</v>
      </c>
      <c r="D267" t="str">
        <f>VLOOKUP(E267,HDAOutcomedesc!$C$1:$E$53,3,0)</f>
        <v>034</v>
      </c>
      <c r="E267" s="24" t="s">
        <v>94</v>
      </c>
    </row>
    <row r="268" spans="1:7" hidden="1">
      <c r="A268" t="s">
        <v>139</v>
      </c>
      <c r="B268" s="24" t="s">
        <v>431</v>
      </c>
      <c r="C268" s="24" t="s">
        <v>44</v>
      </c>
      <c r="D268" t="str">
        <f>VLOOKUP(E268,HDAOutcomedesc!$C$1:$E$53,3,0)</f>
        <v>036</v>
      </c>
      <c r="E268" s="24" t="s">
        <v>104</v>
      </c>
    </row>
    <row r="269" spans="1:7" hidden="1">
      <c r="A269" t="s">
        <v>139</v>
      </c>
      <c r="B269" s="24" t="str">
        <f>VLOOKUP(C269,HDAOutcomedesc!$C:$E,3,0)</f>
        <v>046</v>
      </c>
      <c r="C269" t="s">
        <v>95</v>
      </c>
      <c r="D269" t="str">
        <f>VLOOKUP(E269,HDAOutcomedesc!$C$1:$E$53,3,0)</f>
        <v>002</v>
      </c>
      <c r="E269" s="24" t="s">
        <v>402</v>
      </c>
      <c r="G269" s="2"/>
    </row>
    <row r="270" spans="1:7" hidden="1">
      <c r="A270" t="s">
        <v>139</v>
      </c>
      <c r="B270" s="24" t="str">
        <f>VLOOKUP(C270,HDAOutcomedesc!$C:$E,3,0)</f>
        <v>046</v>
      </c>
      <c r="C270" t="s">
        <v>95</v>
      </c>
      <c r="D270" t="str">
        <f>VLOOKUP(E270,HDAOutcomedesc!$C$1:$E$53,3,0)</f>
        <v>006</v>
      </c>
      <c r="E270" s="24" t="s">
        <v>47</v>
      </c>
    </row>
    <row r="271" spans="1:7" hidden="1">
      <c r="A271" t="s">
        <v>139</v>
      </c>
      <c r="B271" s="24" t="str">
        <f>VLOOKUP(C271,HDAOutcomedesc!$C:$E,3,0)</f>
        <v>046</v>
      </c>
      <c r="C271" t="s">
        <v>95</v>
      </c>
      <c r="D271" t="str">
        <f>VLOOKUP(E271,HDAOutcomedesc!$C$1:$E$53,3,0)</f>
        <v>033</v>
      </c>
      <c r="E271" s="24" t="s">
        <v>91</v>
      </c>
    </row>
    <row r="272" spans="1:7" hidden="1">
      <c r="A272" t="s">
        <v>139</v>
      </c>
      <c r="B272" s="24" t="str">
        <f>VLOOKUP(C272,HDAOutcomedesc!$C:$E,3,0)</f>
        <v>046</v>
      </c>
      <c r="C272" t="s">
        <v>95</v>
      </c>
      <c r="D272" t="str">
        <f>VLOOKUP(E272,HDAOutcomedesc!$C$1:$E$53,3,0)</f>
        <v>034</v>
      </c>
      <c r="E272" s="24" t="s">
        <v>94</v>
      </c>
    </row>
    <row r="273" spans="1:5" hidden="1">
      <c r="A273" t="s">
        <v>139</v>
      </c>
      <c r="B273" s="24" t="str">
        <f>VLOOKUP(C273,HDAOutcomedesc!$C:$E,3,0)</f>
        <v>004</v>
      </c>
      <c r="C273" t="s">
        <v>128</v>
      </c>
      <c r="D273" t="str">
        <f>VLOOKUP(E273,HDAOutcomedesc!$C$1:$E$53,3,0)</f>
        <v>041</v>
      </c>
      <c r="E273" s="24" t="s">
        <v>74</v>
      </c>
    </row>
    <row r="274" spans="1:5" hidden="1">
      <c r="A274" t="s">
        <v>139</v>
      </c>
      <c r="B274" s="24" t="str">
        <f>VLOOKUP(C274,HDAOutcomedesc!$C:$E,3,0)</f>
        <v>004</v>
      </c>
      <c r="C274" t="s">
        <v>128</v>
      </c>
      <c r="D274" t="str">
        <f>VLOOKUP(E274,HDAOutcomedesc!$C$1:$E$53,3,0)</f>
        <v>033</v>
      </c>
      <c r="E274" s="24" t="s">
        <v>91</v>
      </c>
    </row>
    <row r="275" spans="1:5" hidden="1">
      <c r="A275" t="s">
        <v>139</v>
      </c>
      <c r="B275" s="24" t="str">
        <f>VLOOKUP(C275,HDAOutcomedesc!$C:$E,3,0)</f>
        <v>004</v>
      </c>
      <c r="C275" t="s">
        <v>128</v>
      </c>
      <c r="D275" t="str">
        <f>VLOOKUP(E275,HDAOutcomedesc!$C$1:$E$53,3,0)</f>
        <v>006</v>
      </c>
      <c r="E275" s="24" t="s">
        <v>47</v>
      </c>
    </row>
    <row r="276" spans="1:5" hidden="1">
      <c r="A276" t="s">
        <v>139</v>
      </c>
      <c r="B276" s="24" t="str">
        <f>VLOOKUP(C276,HDAOutcomedesc!$C:$E,3,0)</f>
        <v>008</v>
      </c>
      <c r="C276" t="s">
        <v>130</v>
      </c>
      <c r="D276" t="str">
        <f>VLOOKUP(E276,HDAOutcomedesc!$C$1:$E$53,3,0)</f>
        <v>035</v>
      </c>
      <c r="E276" s="24" t="s">
        <v>101</v>
      </c>
    </row>
    <row r="277" spans="1:5" hidden="1">
      <c r="A277" t="s">
        <v>139</v>
      </c>
      <c r="B277" s="24" t="str">
        <f>VLOOKUP(C277,HDAOutcomedesc!$C:$E,3,0)</f>
        <v>008</v>
      </c>
      <c r="C277" t="s">
        <v>130</v>
      </c>
      <c r="D277" t="str">
        <f>VLOOKUP(E277,HDAOutcomedesc!$C$1:$E$53,3,0)</f>
        <v>037</v>
      </c>
      <c r="E277" s="24" t="s">
        <v>107</v>
      </c>
    </row>
    <row r="278" spans="1:5" hidden="1">
      <c r="A278" t="s">
        <v>139</v>
      </c>
      <c r="B278" s="24" t="str">
        <f>VLOOKUP(C278,HDAOutcomedesc!$C:$E,3,0)</f>
        <v>010</v>
      </c>
      <c r="C278" t="s">
        <v>132</v>
      </c>
      <c r="D278" t="str">
        <f>VLOOKUP(E278,HDAOutcomedesc!$C$1:$E$53,3,0)</f>
        <v>035</v>
      </c>
      <c r="E278" s="24" t="s">
        <v>101</v>
      </c>
    </row>
    <row r="279" spans="1:5" hidden="1">
      <c r="A279" t="s">
        <v>139</v>
      </c>
      <c r="B279" s="24" t="str">
        <f>VLOOKUP(C279,HDAOutcomedesc!$C:$E,3,0)</f>
        <v>010</v>
      </c>
      <c r="C279" t="s">
        <v>132</v>
      </c>
      <c r="D279" t="str">
        <f>VLOOKUP(E279,HDAOutcomedesc!$C$1:$E$53,3,0)</f>
        <v>006</v>
      </c>
      <c r="E279" s="24" t="s">
        <v>47</v>
      </c>
    </row>
    <row r="280" spans="1:5" hidden="1">
      <c r="A280" t="s">
        <v>139</v>
      </c>
      <c r="B280" s="24" t="str">
        <f>VLOOKUP(C280,HDAOutcomedesc!$C:$E,3,0)</f>
        <v>010</v>
      </c>
      <c r="C280" t="s">
        <v>132</v>
      </c>
      <c r="D280" t="str">
        <f>VLOOKUP(E280,HDAOutcomedesc!$C$1:$E$53,3,0)</f>
        <v>004</v>
      </c>
      <c r="E280" s="24" t="s">
        <v>128</v>
      </c>
    </row>
    <row r="281" spans="1:5" hidden="1">
      <c r="A281" t="s">
        <v>139</v>
      </c>
      <c r="B281" s="24" t="str">
        <f>VLOOKUP(C281,HDAOutcomedesc!$C:$E,3,0)</f>
        <v>027</v>
      </c>
      <c r="C281" t="s">
        <v>134</v>
      </c>
      <c r="D281" t="str">
        <f>VLOOKUP(E281,HDAOutcomedesc!$C$1:$E$53,3,0)</f>
        <v>035</v>
      </c>
      <c r="E281" s="24" t="s">
        <v>101</v>
      </c>
    </row>
    <row r="282" spans="1:5" hidden="1">
      <c r="A282" t="s">
        <v>139</v>
      </c>
      <c r="B282" s="24" t="str">
        <f>VLOOKUP(C282,HDAOutcomedesc!$C:$E,3,0)</f>
        <v>027</v>
      </c>
      <c r="C282" t="s">
        <v>134</v>
      </c>
      <c r="D282" t="str">
        <f>VLOOKUP(E282,HDAOutcomedesc!$C$1:$E$53,3,0)</f>
        <v>037</v>
      </c>
      <c r="E282" s="24" t="s">
        <v>107</v>
      </c>
    </row>
    <row r="283" spans="1:5" hidden="1">
      <c r="A283" t="s">
        <v>139</v>
      </c>
      <c r="B283" s="24" t="str">
        <f>VLOOKUP(C283,HDAOutcomedesc!$C:$E,3,0)</f>
        <v>027</v>
      </c>
      <c r="C283" t="s">
        <v>134</v>
      </c>
      <c r="D283" t="str">
        <f>VLOOKUP(E283,HDAOutcomedesc!$C$1:$E$53,3,0)</f>
        <v>038</v>
      </c>
      <c r="E283" s="24" t="s">
        <v>110</v>
      </c>
    </row>
    <row r="284" spans="1:5" hidden="1">
      <c r="A284" t="s">
        <v>139</v>
      </c>
      <c r="B284" s="24" t="str">
        <f>VLOOKUP(C284,HDAOutcomedesc!$C:$E,3,0)</f>
        <v>053</v>
      </c>
      <c r="C284" t="s">
        <v>136</v>
      </c>
      <c r="D284" t="str">
        <f>VLOOKUP(E284,HDAOutcomedesc!$C$1:$E$53,3,0)</f>
        <v>035</v>
      </c>
      <c r="E284" s="24" t="s">
        <v>101</v>
      </c>
    </row>
    <row r="285" spans="1:5" hidden="1">
      <c r="A285" t="s">
        <v>139</v>
      </c>
      <c r="B285" s="24" t="str">
        <f>VLOOKUP(C285,HDAOutcomedesc!$C:$E,3,0)</f>
        <v>053</v>
      </c>
      <c r="C285" t="s">
        <v>136</v>
      </c>
      <c r="D285" t="str">
        <f>VLOOKUP(E285,HDAOutcomedesc!$C$1:$E$53,3,0)</f>
        <v>037</v>
      </c>
      <c r="E285" s="24" t="s">
        <v>107</v>
      </c>
    </row>
    <row r="286" spans="1:5" hidden="1">
      <c r="A286" t="s">
        <v>139</v>
      </c>
      <c r="B286" s="24" t="str">
        <f>VLOOKUP(C286,HDAOutcomedesc!$C:$E,3,0)</f>
        <v>053</v>
      </c>
      <c r="C286" t="s">
        <v>136</v>
      </c>
      <c r="D286" t="str">
        <f>VLOOKUP(E286,HDAOutcomedesc!$C$1:$E$53,3,0)</f>
        <v>006</v>
      </c>
      <c r="E286" s="24" t="s">
        <v>47</v>
      </c>
    </row>
    <row r="287" spans="1:5" hidden="1">
      <c r="A287" t="s">
        <v>139</v>
      </c>
      <c r="B287" s="24" t="str">
        <f>VLOOKUP(C287,HDAOutcomedesc!$C:$E,3,0)</f>
        <v>053</v>
      </c>
      <c r="C287" t="s">
        <v>136</v>
      </c>
      <c r="D287" t="str">
        <f>VLOOKUP(E287,HDAOutcomedesc!$C$1:$E$53,3,0)</f>
        <v>038</v>
      </c>
      <c r="E287" s="24" t="s">
        <v>110</v>
      </c>
    </row>
    <row r="288" spans="1:5" hidden="1">
      <c r="A288" t="s">
        <v>139</v>
      </c>
      <c r="B288" s="24" t="str">
        <f>VLOOKUP(C288,HDAOutcomedesc!$C:$E,3,0)</f>
        <v>052</v>
      </c>
      <c r="C288" t="s">
        <v>138</v>
      </c>
      <c r="D288" t="str">
        <f>VLOOKUP(E288,HDAOutcomedesc!$C$1:$E$53,3,0)</f>
        <v>035</v>
      </c>
      <c r="E288" s="24" t="s">
        <v>101</v>
      </c>
    </row>
    <row r="289" spans="1:6" hidden="1">
      <c r="A289" t="s">
        <v>139</v>
      </c>
      <c r="B289" s="24" t="str">
        <f>VLOOKUP(C289,HDAOutcomedesc!$C:$E,3,0)</f>
        <v>052</v>
      </c>
      <c r="C289" t="s">
        <v>138</v>
      </c>
      <c r="D289" t="str">
        <f>VLOOKUP(E289,HDAOutcomedesc!$C$1:$E$53,3,0)</f>
        <v>037</v>
      </c>
      <c r="E289" s="24" t="s">
        <v>107</v>
      </c>
    </row>
    <row r="290" spans="1:6" hidden="1">
      <c r="A290" t="s">
        <v>139</v>
      </c>
      <c r="B290" s="24" t="str">
        <f>VLOOKUP(C290,HDAOutcomedesc!$C:$E,3,0)</f>
        <v>052</v>
      </c>
      <c r="C290" t="s">
        <v>138</v>
      </c>
      <c r="D290" t="str">
        <f>VLOOKUP(E290,HDAOutcomedesc!$C$1:$E$53,3,0)</f>
        <v>038</v>
      </c>
      <c r="E290" s="24" t="s">
        <v>110</v>
      </c>
    </row>
    <row r="291" spans="1:6" hidden="1">
      <c r="A291" t="s">
        <v>139</v>
      </c>
      <c r="B291" s="24" t="str">
        <f>VLOOKUP(C291,HDAOutcomedesc!$C:$E,3,0)</f>
        <v>014</v>
      </c>
      <c r="C291" t="s">
        <v>53</v>
      </c>
      <c r="D291" t="str">
        <f>VLOOKUP(E291,HDAOutcomedesc!$C$1:$E$53,3,0)</f>
        <v>035</v>
      </c>
      <c r="E291" s="24" t="s">
        <v>101</v>
      </c>
    </row>
    <row r="292" spans="1:6" hidden="1">
      <c r="A292" t="s">
        <v>139</v>
      </c>
      <c r="B292" s="24" t="str">
        <f>VLOOKUP(C292,HDAOutcomedesc!$C:$E,3,0)</f>
        <v>014</v>
      </c>
      <c r="C292" t="s">
        <v>53</v>
      </c>
      <c r="D292" t="str">
        <f>VLOOKUP(E292,HDAOutcomedesc!$C$1:$E$53,3,0)</f>
        <v>034</v>
      </c>
      <c r="E292" s="24" t="s">
        <v>94</v>
      </c>
    </row>
    <row r="293" spans="1:6" hidden="1">
      <c r="A293" t="s">
        <v>139</v>
      </c>
      <c r="B293" s="24" t="str">
        <f>VLOOKUP(C293,HDAOutcomedesc!$C:$E,3,0)</f>
        <v>014</v>
      </c>
      <c r="C293" t="s">
        <v>53</v>
      </c>
      <c r="D293" t="str">
        <f>VLOOKUP(E293,HDAOutcomedesc!$C$1:$E$53,3,0)</f>
        <v>049</v>
      </c>
      <c r="E293" s="24" t="s">
        <v>51</v>
      </c>
    </row>
    <row r="294" spans="1:6" hidden="1">
      <c r="A294" t="s">
        <v>139</v>
      </c>
      <c r="B294" s="24" t="str">
        <f>VLOOKUP(C294,HDAOutcomedesc!$C:$E,3,0)</f>
        <v>014</v>
      </c>
      <c r="C294" t="s">
        <v>53</v>
      </c>
      <c r="D294" t="str">
        <f>VLOOKUP(E294,HDAOutcomedesc!$C$1:$E$53,3,0)</f>
        <v>006</v>
      </c>
      <c r="E294" s="24" t="s">
        <v>47</v>
      </c>
    </row>
    <row r="295" spans="1:6" hidden="1">
      <c r="A295" t="s">
        <v>139</v>
      </c>
      <c r="B295" s="24" t="str">
        <f>VLOOKUP(C295,HDAOutcomedesc!$C:$E,3,0)</f>
        <v>014</v>
      </c>
      <c r="C295" t="s">
        <v>53</v>
      </c>
      <c r="D295" t="str">
        <f>VLOOKUP(E295,HDAOutcomedesc!$C$1:$E$53,3,0)</f>
        <v>002</v>
      </c>
      <c r="E295" s="24" t="s">
        <v>402</v>
      </c>
    </row>
    <row r="296" spans="1:6" hidden="1">
      <c r="A296" t="s">
        <v>139</v>
      </c>
      <c r="B296" s="24" t="str">
        <f>VLOOKUP(C296,HDAOutcomedesc!$C:$E,3,0)</f>
        <v>015</v>
      </c>
      <c r="C296" t="s">
        <v>56</v>
      </c>
      <c r="D296" t="str">
        <f>VLOOKUP(E296,HDAOutcomedesc!$C$1:$E$53,3,0)</f>
        <v>037</v>
      </c>
      <c r="E296" s="24" t="s">
        <v>107</v>
      </c>
    </row>
    <row r="297" spans="1:6" hidden="1">
      <c r="A297" t="s">
        <v>139</v>
      </c>
      <c r="B297" s="24" t="str">
        <f>VLOOKUP(C297,HDAOutcomedesc!$C:$E,3,0)</f>
        <v>015</v>
      </c>
      <c r="C297" t="s">
        <v>56</v>
      </c>
      <c r="D297" t="str">
        <f>VLOOKUP(E297,HDAOutcomedesc!$C$1:$E$53,3,0)</f>
        <v>038</v>
      </c>
      <c r="E297" s="24" t="s">
        <v>110</v>
      </c>
    </row>
    <row r="298" spans="1:6" hidden="1">
      <c r="A298" t="s">
        <v>139</v>
      </c>
      <c r="B298" s="24" t="str">
        <f>VLOOKUP(C298,HDAOutcomedesc!$C:$E,3,0)</f>
        <v>015</v>
      </c>
      <c r="C298" t="s">
        <v>56</v>
      </c>
      <c r="D298" t="str">
        <f>VLOOKUP(E298,HDAOutcomedesc!$C$1:$E$53,3,0)</f>
        <v>014</v>
      </c>
      <c r="E298" s="24" t="s">
        <v>53</v>
      </c>
    </row>
    <row r="299" spans="1:6" hidden="1">
      <c r="A299" t="s">
        <v>139</v>
      </c>
      <c r="B299" s="24" t="str">
        <f>VLOOKUP(C299,HDAOutcomedesc!$C:$E,3,0)</f>
        <v>015</v>
      </c>
      <c r="C299" t="s">
        <v>56</v>
      </c>
      <c r="D299" t="str">
        <f>VLOOKUP(E299,HDAOutcomedesc!$C$1:$E$53,3,0)</f>
        <v>049</v>
      </c>
      <c r="E299" s="24" t="s">
        <v>51</v>
      </c>
    </row>
    <row r="300" spans="1:6" hidden="1">
      <c r="A300" t="s">
        <v>139</v>
      </c>
      <c r="B300" s="24" t="str">
        <f>VLOOKUP(C300,HDAOutcomedesc!$C:$E,3,0)</f>
        <v>015</v>
      </c>
      <c r="C300" t="s">
        <v>56</v>
      </c>
      <c r="D300" t="str">
        <f>VLOOKUP(E300,HDAOutcomedesc!$C$1:$E$53,3,0)</f>
        <v>006</v>
      </c>
      <c r="E300" s="24" t="s">
        <v>47</v>
      </c>
    </row>
    <row r="301" spans="1:6" hidden="1">
      <c r="A301" t="s">
        <v>139</v>
      </c>
      <c r="B301" s="24" t="str">
        <f>VLOOKUP(C301,HDAOutcomedesc!$C:$E,3,0)</f>
        <v>015</v>
      </c>
      <c r="C301" t="s">
        <v>56</v>
      </c>
      <c r="D301" t="str">
        <f>VLOOKUP(E301,HDAOutcomedesc!$C$1:$E$53,3,0)</f>
        <v>002</v>
      </c>
      <c r="E301" s="24" t="s">
        <v>402</v>
      </c>
    </row>
    <row r="302" spans="1:6" hidden="1">
      <c r="A302" t="s">
        <v>145</v>
      </c>
      <c r="B302" s="24" t="s">
        <v>97</v>
      </c>
      <c r="C302" t="str">
        <f>VLOOKUP(B302,HDAOutcomedesc!$B$1:$C$53,2,0)</f>
        <v>Activate 000</v>
      </c>
      <c r="E302" s="24"/>
      <c r="F302" t="s">
        <v>400</v>
      </c>
    </row>
    <row r="303" spans="1:6" hidden="1">
      <c r="A303" t="s">
        <v>145</v>
      </c>
      <c r="B303" s="24" t="s">
        <v>401</v>
      </c>
      <c r="C303" t="str">
        <f>VLOOKUP(B303,HDAOutcomedesc!$B$1:$C$53,2,0)</f>
        <v>Go to Emergency Department immediately</v>
      </c>
      <c r="D303" t="str">
        <f>VLOOKUP(E303,HDAOutcomedesc!$C$1:$E$53,3,0)</f>
        <v>002</v>
      </c>
      <c r="E303" s="24" t="s">
        <v>402</v>
      </c>
    </row>
    <row r="304" spans="1:6" hidden="1">
      <c r="A304" t="s">
        <v>145</v>
      </c>
      <c r="B304" s="24" t="s">
        <v>401</v>
      </c>
      <c r="C304" t="str">
        <f>VLOOKUP(B304,HDAOutcomedesc!$B$1:$C$53,2,0)</f>
        <v>Go to Emergency Department immediately</v>
      </c>
      <c r="D304" t="str">
        <f>VLOOKUP(E304,HDAOutcomedesc!$C$1:$E$53,3,0)</f>
        <v>047</v>
      </c>
      <c r="E304" s="24" t="s">
        <v>403</v>
      </c>
    </row>
    <row r="305" spans="1:5" hidden="1">
      <c r="A305" t="s">
        <v>145</v>
      </c>
      <c r="B305" s="24" t="s">
        <v>404</v>
      </c>
      <c r="C305" t="str">
        <f>VLOOKUP(B305,HDAOutcomedesc!$B$1:$C$53,2,0)</f>
        <v>Transfer to Mental Health Triage Assessment and Treatment Service</v>
      </c>
      <c r="D305" t="str">
        <f>VLOOKUP(E305,HDAOutcomedesc!$C$1:$E$53,3,0)</f>
        <v>002</v>
      </c>
      <c r="E305" s="24" t="s">
        <v>402</v>
      </c>
    </row>
    <row r="306" spans="1:5" hidden="1">
      <c r="A306" t="s">
        <v>145</v>
      </c>
      <c r="B306" s="24" t="s">
        <v>404</v>
      </c>
      <c r="C306" t="str">
        <f>VLOOKUP(B306,HDAOutcomedesc!$B$1:$C$53,2,0)</f>
        <v>Transfer to Mental Health Triage Assessment and Treatment Service</v>
      </c>
      <c r="D306" t="str">
        <f>VLOOKUP(E306,HDAOutcomedesc!$C$1:$E$53,3,0)</f>
        <v>006</v>
      </c>
      <c r="E306" s="24" t="s">
        <v>47</v>
      </c>
    </row>
    <row r="307" spans="1:5" hidden="1">
      <c r="A307" t="s">
        <v>145</v>
      </c>
      <c r="B307" s="24" t="s">
        <v>405</v>
      </c>
      <c r="C307" t="str">
        <f>VLOOKUP(B307,HDAOutcomedesc!$B$1:$C$53,2,0)</f>
        <v>Contact your optometrist/ophthalmologist in 2 hours</v>
      </c>
      <c r="D307" t="str">
        <f>VLOOKUP(E307,HDAOutcomedesc!$C$1:$E$53,3,0)</f>
        <v>033</v>
      </c>
      <c r="E307" s="24" t="s">
        <v>91</v>
      </c>
    </row>
    <row r="308" spans="1:5" hidden="1">
      <c r="A308" t="s">
        <v>145</v>
      </c>
      <c r="B308" s="24" t="s">
        <v>405</v>
      </c>
      <c r="C308" t="str">
        <f>VLOOKUP(B308,HDAOutcomedesc!$B$1:$C$53,2,0)</f>
        <v>Contact your optometrist/ophthalmologist in 2 hours</v>
      </c>
      <c r="D308" t="str">
        <f>VLOOKUP(E308,HDAOutcomedesc!$C$1:$E$53,3,0)</f>
        <v>017</v>
      </c>
      <c r="E308" s="24" t="s">
        <v>62</v>
      </c>
    </row>
    <row r="309" spans="1:5" hidden="1">
      <c r="A309" t="s">
        <v>145</v>
      </c>
      <c r="B309" s="24" t="s">
        <v>405</v>
      </c>
      <c r="C309" t="str">
        <f>VLOOKUP(B309,HDAOutcomedesc!$B$1:$C$53,2,0)</f>
        <v>Contact your optometrist/ophthalmologist in 2 hours</v>
      </c>
      <c r="D309" t="str">
        <f>VLOOKUP(E309,HDAOutcomedesc!$C$1:$E$53,3,0)</f>
        <v>035</v>
      </c>
      <c r="E309" s="24" t="s">
        <v>101</v>
      </c>
    </row>
    <row r="310" spans="1:5" hidden="1">
      <c r="A310" t="s">
        <v>145</v>
      </c>
      <c r="B310" s="24" t="s">
        <v>405</v>
      </c>
      <c r="C310" t="str">
        <f>VLOOKUP(B310,HDAOutcomedesc!$B$1:$C$53,2,0)</f>
        <v>Contact your optometrist/ophthalmologist in 2 hours</v>
      </c>
      <c r="D310" t="str">
        <f>VLOOKUP(E310,HDAOutcomedesc!$C$1:$E$53,3,0)</f>
        <v>006</v>
      </c>
      <c r="E310" s="24" t="s">
        <v>47</v>
      </c>
    </row>
    <row r="311" spans="1:5" hidden="1">
      <c r="A311" t="s">
        <v>145</v>
      </c>
      <c r="B311" s="24" t="s">
        <v>406</v>
      </c>
      <c r="C311" t="str">
        <f>VLOOKUP(B311,HDAOutcomedesc!$B$1:$C$53,2,0)</f>
        <v>Contact your optometrist/ophthalmologist today</v>
      </c>
      <c r="D311" t="str">
        <f>VLOOKUP(E311,HDAOutcomedesc!$C$1:$E$53,3,0)</f>
        <v>035</v>
      </c>
      <c r="E311" s="24" t="s">
        <v>101</v>
      </c>
    </row>
    <row r="312" spans="1:5" hidden="1">
      <c r="A312" t="s">
        <v>145</v>
      </c>
      <c r="B312" s="24" t="s">
        <v>406</v>
      </c>
      <c r="C312" t="str">
        <f>VLOOKUP(B312,HDAOutcomedesc!$B$1:$C$53,2,0)</f>
        <v>Contact your optometrist/ophthalmologist today</v>
      </c>
      <c r="D312" t="str">
        <f>VLOOKUP(E312,HDAOutcomedesc!$C$1:$E$53,3,0)</f>
        <v>006</v>
      </c>
      <c r="E312" s="24" t="s">
        <v>47</v>
      </c>
    </row>
    <row r="313" spans="1:5" hidden="1">
      <c r="A313" t="s">
        <v>145</v>
      </c>
      <c r="B313" s="24" t="s">
        <v>406</v>
      </c>
      <c r="C313" t="str">
        <f>VLOOKUP(B313,HDAOutcomedesc!$B$1:$C$53,2,0)</f>
        <v>Contact your optometrist/ophthalmologist today</v>
      </c>
      <c r="D313" t="str">
        <f>VLOOKUP(E313,HDAOutcomedesc!$C$1:$E$53,3,0)</f>
        <v>018</v>
      </c>
      <c r="E313" s="24" t="s">
        <v>65</v>
      </c>
    </row>
    <row r="314" spans="1:5" hidden="1">
      <c r="A314" t="s">
        <v>145</v>
      </c>
      <c r="B314" s="24" t="s">
        <v>407</v>
      </c>
      <c r="C314" t="str">
        <f>VLOOKUP(B314,HDAOutcomedesc!$B$1:$C$53,2,0)</f>
        <v>Contact your optometrist/ophthalmologist within a week</v>
      </c>
      <c r="D314" t="str">
        <f>VLOOKUP(E314,HDAOutcomedesc!$C$1:$E$53,3,0)</f>
        <v>037</v>
      </c>
      <c r="E314" s="24" t="s">
        <v>107</v>
      </c>
    </row>
    <row r="315" spans="1:5" hidden="1">
      <c r="A315" t="s">
        <v>145</v>
      </c>
      <c r="B315" s="24" t="s">
        <v>408</v>
      </c>
      <c r="C315" t="str">
        <f>VLOOKUP(B315,HDAOutcomedesc!$B$1:$C$53,2,0)</f>
        <v>Refer to NPS</v>
      </c>
      <c r="D315" t="str">
        <f>VLOOKUP(E315,HDAOutcomedesc!$C$1:$E$53,3,0)</f>
        <v>041</v>
      </c>
      <c r="E315" s="24" t="s">
        <v>74</v>
      </c>
    </row>
    <row r="316" spans="1:5" hidden="1">
      <c r="A316" t="s">
        <v>145</v>
      </c>
      <c r="B316" s="24" t="s">
        <v>408</v>
      </c>
      <c r="C316" t="str">
        <f>VLOOKUP(B316,HDAOutcomedesc!$B$1:$C$53,2,0)</f>
        <v>Refer to NPS</v>
      </c>
      <c r="D316" t="str">
        <f>VLOOKUP(E316,HDAOutcomedesc!$C$1:$E$53,3,0)</f>
        <v>042</v>
      </c>
      <c r="E316" s="24" t="s">
        <v>114</v>
      </c>
    </row>
    <row r="317" spans="1:5" hidden="1">
      <c r="A317" t="s">
        <v>145</v>
      </c>
      <c r="B317" s="24" t="s">
        <v>408</v>
      </c>
      <c r="C317" t="str">
        <f>VLOOKUP(B317,HDAOutcomedesc!$B$1:$C$53,2,0)</f>
        <v>Refer to NPS</v>
      </c>
      <c r="D317" t="str">
        <f>VLOOKUP(E317,HDAOutcomedesc!$C$1:$E$53,3,0)</f>
        <v>033</v>
      </c>
      <c r="E317" s="24" t="s">
        <v>91</v>
      </c>
    </row>
    <row r="318" spans="1:5" hidden="1">
      <c r="A318" t="s">
        <v>145</v>
      </c>
      <c r="B318" s="24" t="s">
        <v>408</v>
      </c>
      <c r="C318" t="str">
        <f>VLOOKUP(B318,HDAOutcomedesc!$B$1:$C$53,2,0)</f>
        <v>Refer to NPS</v>
      </c>
      <c r="D318" t="str">
        <f>VLOOKUP(E318,HDAOutcomedesc!$C$1:$E$53,3,0)</f>
        <v>034</v>
      </c>
      <c r="E318" s="24" t="s">
        <v>94</v>
      </c>
    </row>
    <row r="319" spans="1:5" hidden="1">
      <c r="A319" t="s">
        <v>145</v>
      </c>
      <c r="B319" s="24" t="s">
        <v>408</v>
      </c>
      <c r="C319" t="str">
        <f>VLOOKUP(B319,HDAOutcomedesc!$B$1:$C$53,2,0)</f>
        <v>Refer to NPS</v>
      </c>
      <c r="D319" t="str">
        <f>VLOOKUP(E319,HDAOutcomedesc!$C$1:$E$53,3,0)</f>
        <v>035</v>
      </c>
      <c r="E319" s="24" t="s">
        <v>101</v>
      </c>
    </row>
    <row r="320" spans="1:5" hidden="1">
      <c r="A320" t="s">
        <v>145</v>
      </c>
      <c r="B320" s="24" t="s">
        <v>408</v>
      </c>
      <c r="C320" t="str">
        <f>VLOOKUP(B320,HDAOutcomedesc!$B$1:$C$53,2,0)</f>
        <v>Refer to NPS</v>
      </c>
      <c r="D320" t="str">
        <f>VLOOKUP(E320,HDAOutcomedesc!$C$1:$E$53,3,0)</f>
        <v>036</v>
      </c>
      <c r="E320" s="24" t="s">
        <v>104</v>
      </c>
    </row>
    <row r="321" spans="1:5" hidden="1">
      <c r="A321" t="s">
        <v>145</v>
      </c>
      <c r="B321" s="24" t="s">
        <v>409</v>
      </c>
      <c r="C321" t="str">
        <f>VLOOKUP(B321,HDAOutcomedesc!$B$1:$C$53,2,0)</f>
        <v>Transfer to Poisons Information Centre immediately</v>
      </c>
      <c r="D321" t="str">
        <f>VLOOKUP(E321,HDAOutcomedesc!$C$1:$E$53,3,0)</f>
        <v>006</v>
      </c>
      <c r="E321" s="24" t="s">
        <v>47</v>
      </c>
    </row>
    <row r="322" spans="1:5" hidden="1">
      <c r="A322" t="s">
        <v>145</v>
      </c>
      <c r="B322" s="24" t="s">
        <v>409</v>
      </c>
      <c r="C322" t="str">
        <f>VLOOKUP(B322,HDAOutcomedesc!$B$1:$C$53,2,0)</f>
        <v>Transfer to Poisons Information Centre immediately</v>
      </c>
      <c r="D322" t="str">
        <f>VLOOKUP(E322,HDAOutcomedesc!$C$1:$E$53,3,0)</f>
        <v>001</v>
      </c>
      <c r="E322" s="24" t="s">
        <v>43</v>
      </c>
    </row>
    <row r="323" spans="1:5" hidden="1">
      <c r="A323" t="s">
        <v>145</v>
      </c>
      <c r="B323" s="24" t="s">
        <v>410</v>
      </c>
      <c r="C323" t="str">
        <f>VLOOKUP(B323,HDAOutcomedesc!$B$1:$C$53,2,0)</f>
        <v>Refer to State Pharmacy Service</v>
      </c>
      <c r="D323" t="str">
        <f>VLOOKUP(E323,HDAOutcomedesc!$C$1:$E$53,3,0)</f>
        <v>026</v>
      </c>
      <c r="E323" s="24" t="s">
        <v>68</v>
      </c>
    </row>
    <row r="324" spans="1:5" hidden="1">
      <c r="A324" t="s">
        <v>145</v>
      </c>
      <c r="B324" s="24" t="s">
        <v>410</v>
      </c>
      <c r="C324" t="str">
        <f>VLOOKUP(B324,HDAOutcomedesc!$B$1:$C$53,2,0)</f>
        <v>Refer to State Pharmacy Service</v>
      </c>
      <c r="D324" t="str">
        <f>VLOOKUP(E324,HDAOutcomedesc!$C$1:$E$53,3,0)</f>
        <v>041</v>
      </c>
      <c r="E324" s="24" t="s">
        <v>74</v>
      </c>
    </row>
    <row r="325" spans="1:5" hidden="1">
      <c r="A325" t="s">
        <v>145</v>
      </c>
      <c r="B325" s="24" t="s">
        <v>410</v>
      </c>
      <c r="C325" t="str">
        <f>VLOOKUP(B325,HDAOutcomedesc!$B$1:$C$53,2,0)</f>
        <v>Refer to State Pharmacy Service</v>
      </c>
      <c r="D325" t="str">
        <f>VLOOKUP(E325,HDAOutcomedesc!$C$1:$E$53,3,0)</f>
        <v>042</v>
      </c>
      <c r="E325" s="24" t="s">
        <v>114</v>
      </c>
    </row>
    <row r="326" spans="1:5" hidden="1">
      <c r="A326" t="s">
        <v>145</v>
      </c>
      <c r="B326" s="24" t="s">
        <v>410</v>
      </c>
      <c r="C326" t="str">
        <f>VLOOKUP(B326,HDAOutcomedesc!$B$1:$C$53,2,0)</f>
        <v>Refer to State Pharmacy Service</v>
      </c>
      <c r="D326" t="str">
        <f>VLOOKUP(E326,HDAOutcomedesc!$C$1:$E$53,3,0)</f>
        <v>050</v>
      </c>
      <c r="E326" s="24" t="s">
        <v>76</v>
      </c>
    </row>
    <row r="327" spans="1:5" hidden="1">
      <c r="A327" t="s">
        <v>145</v>
      </c>
      <c r="B327" s="24" t="s">
        <v>411</v>
      </c>
      <c r="C327" t="str">
        <f>VLOOKUP(B327,HDAOutcomedesc!$B$1:$C$53,2,0)</f>
        <v>Contact your dentist in 2 hrs</v>
      </c>
      <c r="D327" t="str">
        <f>VLOOKUP(E327,HDAOutcomedesc!$C$1:$E$53,3,0)</f>
        <v>006</v>
      </c>
      <c r="E327" s="24" t="s">
        <v>47</v>
      </c>
    </row>
    <row r="328" spans="1:5" hidden="1">
      <c r="A328" t="s">
        <v>145</v>
      </c>
      <c r="B328" s="24" t="s">
        <v>411</v>
      </c>
      <c r="C328" t="str">
        <f>VLOOKUP(B328,HDAOutcomedesc!$B$1:$C$53,2,0)</f>
        <v>Contact your dentist in 2 hrs</v>
      </c>
      <c r="D328" t="str">
        <f>VLOOKUP(E328,HDAOutcomedesc!$C$1:$E$53,3,0)</f>
        <v>033</v>
      </c>
      <c r="E328" s="24" t="s">
        <v>91</v>
      </c>
    </row>
    <row r="329" spans="1:5" hidden="1">
      <c r="A329" t="s">
        <v>145</v>
      </c>
      <c r="B329" s="24" t="s">
        <v>412</v>
      </c>
      <c r="C329" t="str">
        <f>VLOOKUP(B329,HDAOutcomedesc!$B$1:$C$53,2,0)</f>
        <v>Contact your dentist today</v>
      </c>
      <c r="D329" t="str">
        <f>VLOOKUP(E329,HDAOutcomedesc!$C$1:$E$53,3,0)</f>
        <v>011</v>
      </c>
      <c r="E329" s="24" t="s">
        <v>82</v>
      </c>
    </row>
    <row r="330" spans="1:5" hidden="1">
      <c r="A330" t="s">
        <v>145</v>
      </c>
      <c r="B330" s="24" t="s">
        <v>412</v>
      </c>
      <c r="C330" t="str">
        <f>VLOOKUP(B330,HDAOutcomedesc!$B$1:$C$53,2,0)</f>
        <v>Contact your dentist today</v>
      </c>
      <c r="D330" t="str">
        <f>VLOOKUP(E330,HDAOutcomedesc!$C$1:$E$53,3,0)</f>
        <v>035</v>
      </c>
      <c r="E330" s="24" t="s">
        <v>101</v>
      </c>
    </row>
    <row r="331" spans="1:5" hidden="1">
      <c r="A331" t="s">
        <v>145</v>
      </c>
      <c r="B331" s="24" t="s">
        <v>412</v>
      </c>
      <c r="C331" t="str">
        <f>VLOOKUP(B331,HDAOutcomedesc!$B$1:$C$53,2,0)</f>
        <v>Contact your dentist today</v>
      </c>
      <c r="D331" t="str">
        <f>VLOOKUP(E331,HDAOutcomedesc!$C$1:$E$53,3,0)</f>
        <v>006</v>
      </c>
      <c r="E331" s="24" t="s">
        <v>47</v>
      </c>
    </row>
    <row r="332" spans="1:5" hidden="1">
      <c r="A332" t="s">
        <v>145</v>
      </c>
      <c r="B332" s="24" t="s">
        <v>413</v>
      </c>
      <c r="C332" t="str">
        <f>VLOOKUP(B332,HDAOutcomedesc!$B$1:$C$53,2,0)</f>
        <v>Schedule an appointment to be seen by the dentist within a week</v>
      </c>
      <c r="D332" t="str">
        <f>VLOOKUP(E332,HDAOutcomedesc!$C$1:$E$53,3,0)</f>
        <v>012</v>
      </c>
      <c r="E332" s="24" t="s">
        <v>85</v>
      </c>
    </row>
    <row r="333" spans="1:5" hidden="1">
      <c r="A333" t="s">
        <v>145</v>
      </c>
      <c r="B333" s="24" t="s">
        <v>413</v>
      </c>
      <c r="C333" t="str">
        <f>VLOOKUP(B333,HDAOutcomedesc!$B$1:$C$53,2,0)</f>
        <v>Schedule an appointment to be seen by the dentist within a week</v>
      </c>
      <c r="D333" t="str">
        <f>VLOOKUP(E333,HDAOutcomedesc!$C$1:$E$53,3,0)</f>
        <v>037</v>
      </c>
      <c r="E333" s="24" t="s">
        <v>107</v>
      </c>
    </row>
    <row r="334" spans="1:5" hidden="1">
      <c r="A334" t="s">
        <v>145</v>
      </c>
      <c r="B334" s="24" t="s">
        <v>414</v>
      </c>
      <c r="C334" t="str">
        <f>VLOOKUP(B334,HDAOutcomedesc!$B$1:$C$53,2,0)</f>
        <v>See a doctor in 2 hours</v>
      </c>
      <c r="D334" t="str">
        <f>VLOOKUP(E334,HDAOutcomedesc!$C$1:$E$53,3,0)</f>
        <v>034</v>
      </c>
      <c r="E334" s="24" t="s">
        <v>94</v>
      </c>
    </row>
    <row r="335" spans="1:5" hidden="1">
      <c r="A335" t="s">
        <v>145</v>
      </c>
      <c r="B335" s="24" t="s">
        <v>414</v>
      </c>
      <c r="C335" t="str">
        <f>VLOOKUP(B335,HDAOutcomedesc!$B$1:$C$53,2,0)</f>
        <v>See a doctor in 2 hours</v>
      </c>
      <c r="D335" t="str">
        <f>VLOOKUP(E335,HDAOutcomedesc!$C$1:$E$53,3,0)</f>
        <v>006</v>
      </c>
      <c r="E335" s="24" t="s">
        <v>47</v>
      </c>
    </row>
    <row r="336" spans="1:5" hidden="1">
      <c r="A336" t="s">
        <v>145</v>
      </c>
      <c r="B336" s="24" t="s">
        <v>414</v>
      </c>
      <c r="C336" t="str">
        <f>VLOOKUP(B336,HDAOutcomedesc!$B$1:$C$53,2,0)</f>
        <v>See a doctor in 2 hours</v>
      </c>
      <c r="D336" t="str">
        <f>VLOOKUP(E336,HDAOutcomedesc!$C$1:$E$53,3,0)</f>
        <v>002</v>
      </c>
      <c r="E336" s="24" t="s">
        <v>402</v>
      </c>
    </row>
    <row r="337" spans="1:5" hidden="1">
      <c r="A337" t="s">
        <v>145</v>
      </c>
      <c r="B337" s="24" t="s">
        <v>414</v>
      </c>
      <c r="C337" t="str">
        <f>VLOOKUP(B337,HDAOutcomedesc!$B$1:$C$53,2,0)</f>
        <v>See a doctor in 2 hours</v>
      </c>
      <c r="D337" t="str">
        <f>VLOOKUP(E337,HDAOutcomedesc!$C$1:$E$53,3,0)</f>
        <v>007</v>
      </c>
      <c r="E337" s="24" t="s">
        <v>415</v>
      </c>
    </row>
    <row r="338" spans="1:5" hidden="1">
      <c r="A338" t="s">
        <v>145</v>
      </c>
      <c r="B338" s="24" t="s">
        <v>416</v>
      </c>
      <c r="C338" t="str">
        <f>VLOOKUP(B338,HDAOutcomedesc!$B$1:$C$53,2,0)</f>
        <v>See a doctor in 2 hours or teleconsultation</v>
      </c>
      <c r="D338" t="str">
        <f>VLOOKUP(E338,HDAOutcomedesc!$C$1:$E$53,3,0)</f>
        <v>033</v>
      </c>
      <c r="E338" s="24" t="s">
        <v>91</v>
      </c>
    </row>
    <row r="339" spans="1:5" hidden="1">
      <c r="A339" t="s">
        <v>145</v>
      </c>
      <c r="B339" s="24" t="s">
        <v>416</v>
      </c>
      <c r="C339" t="str">
        <f>VLOOKUP(B339,HDAOutcomedesc!$B$1:$C$53,2,0)</f>
        <v>See a doctor in 2 hours or teleconsultation</v>
      </c>
      <c r="D339" t="str">
        <f>VLOOKUP(E339,HDAOutcomedesc!$C$1:$E$53,3,0)</f>
        <v>006</v>
      </c>
      <c r="E339" s="24" t="s">
        <v>47</v>
      </c>
    </row>
    <row r="340" spans="1:5" hidden="1">
      <c r="A340" t="s">
        <v>145</v>
      </c>
      <c r="B340" s="24" t="s">
        <v>416</v>
      </c>
      <c r="C340" t="str">
        <f>VLOOKUP(B340,HDAOutcomedesc!$B$1:$C$53,2,0)</f>
        <v>See a doctor in 2 hours or teleconsultation</v>
      </c>
      <c r="D340" t="str">
        <f>VLOOKUP(E340,HDAOutcomedesc!$C$1:$E$53,3,0)</f>
        <v>002</v>
      </c>
      <c r="E340" s="24" t="s">
        <v>402</v>
      </c>
    </row>
    <row r="341" spans="1:5" hidden="1">
      <c r="A341" t="s">
        <v>145</v>
      </c>
      <c r="B341" s="24" t="s">
        <v>416</v>
      </c>
      <c r="C341" t="str">
        <f>VLOOKUP(B341,HDAOutcomedesc!$B$1:$C$53,2,0)</f>
        <v>See a doctor in 2 hours or teleconsultation</v>
      </c>
      <c r="D341" t="str">
        <f>VLOOKUP(E341,HDAOutcomedesc!$C$1:$E$53,3,0)</f>
        <v>007</v>
      </c>
      <c r="E341" s="24" t="s">
        <v>415</v>
      </c>
    </row>
    <row r="342" spans="1:5" hidden="1">
      <c r="A342" t="s">
        <v>145</v>
      </c>
      <c r="B342" s="24" t="s">
        <v>417</v>
      </c>
      <c r="C342" t="str">
        <f>VLOOKUP(B342,HDAOutcomedesc!$B$1:$C$53,2,0)</f>
        <v>See a doctor today</v>
      </c>
      <c r="D342" t="str">
        <f>VLOOKUP(E342,HDAOutcomedesc!$C$1:$E$53,3,0)</f>
        <v>036</v>
      </c>
      <c r="E342" s="24" t="s">
        <v>104</v>
      </c>
    </row>
    <row r="343" spans="1:5" hidden="1">
      <c r="A343" t="s">
        <v>145</v>
      </c>
      <c r="B343" s="24" t="s">
        <v>417</v>
      </c>
      <c r="C343" t="str">
        <f>VLOOKUP(B343,HDAOutcomedesc!$B$1:$C$53,2,0)</f>
        <v>See a doctor today</v>
      </c>
      <c r="D343" t="str">
        <f>VLOOKUP(E343,HDAOutcomedesc!$C$1:$E$53,3,0)</f>
        <v>006</v>
      </c>
      <c r="E343" s="24" t="s">
        <v>47</v>
      </c>
    </row>
    <row r="344" spans="1:5" hidden="1">
      <c r="A344" t="s">
        <v>145</v>
      </c>
      <c r="B344" s="24" t="s">
        <v>417</v>
      </c>
      <c r="C344" t="str">
        <f>VLOOKUP(B344,HDAOutcomedesc!$B$1:$C$53,2,0)</f>
        <v>See a doctor today</v>
      </c>
      <c r="D344" t="str">
        <f>VLOOKUP(E344,HDAOutcomedesc!$C$1:$E$53,3,0)</f>
        <v>007</v>
      </c>
      <c r="E344" s="24" t="s">
        <v>415</v>
      </c>
    </row>
    <row r="345" spans="1:5" hidden="1">
      <c r="A345" t="s">
        <v>145</v>
      </c>
      <c r="B345" s="24" t="s">
        <v>417</v>
      </c>
      <c r="C345" t="str">
        <f>VLOOKUP(B345,HDAOutcomedesc!$B$1:$C$53,2,0)</f>
        <v>See a doctor today</v>
      </c>
      <c r="D345" t="str">
        <f>VLOOKUP(E345,HDAOutcomedesc!$C$1:$E$53,3,0)</f>
        <v>033</v>
      </c>
      <c r="E345" s="24" t="s">
        <v>91</v>
      </c>
    </row>
    <row r="346" spans="1:5" hidden="1">
      <c r="A346" t="s">
        <v>145</v>
      </c>
      <c r="B346" s="24" t="s">
        <v>417</v>
      </c>
      <c r="C346" t="str">
        <f>VLOOKUP(B346,HDAOutcomedesc!$B$1:$C$53,2,0)</f>
        <v>See a doctor today</v>
      </c>
      <c r="D346" t="str">
        <f>VLOOKUP(E346,HDAOutcomedesc!$C$1:$E$53,3,0)</f>
        <v>034</v>
      </c>
      <c r="E346" s="24" t="s">
        <v>94</v>
      </c>
    </row>
    <row r="347" spans="1:5" hidden="1">
      <c r="A347" t="s">
        <v>145</v>
      </c>
      <c r="B347" s="24" t="s">
        <v>417</v>
      </c>
      <c r="C347" t="str">
        <f>VLOOKUP(B347,HDAOutcomedesc!$B$1:$C$53,2,0)</f>
        <v>See a doctor today</v>
      </c>
      <c r="D347" t="str">
        <f>VLOOKUP(E347,HDAOutcomedesc!$C$1:$E$53,3,0)</f>
        <v>002</v>
      </c>
      <c r="E347" s="24" t="s">
        <v>402</v>
      </c>
    </row>
    <row r="348" spans="1:5" hidden="1">
      <c r="A348" t="s">
        <v>145</v>
      </c>
      <c r="B348" s="24" t="s">
        <v>417</v>
      </c>
      <c r="C348" t="str">
        <f>VLOOKUP(B348,HDAOutcomedesc!$B$1:$C$53,2,0)</f>
        <v>See a doctor today</v>
      </c>
      <c r="D348" t="str">
        <f>VLOOKUP(E348,HDAOutcomedesc!$C$1:$E$53,3,0)</f>
        <v>022</v>
      </c>
      <c r="E348" s="24" t="s">
        <v>418</v>
      </c>
    </row>
    <row r="349" spans="1:5" hidden="1">
      <c r="A349" t="s">
        <v>145</v>
      </c>
      <c r="B349" s="24" t="s">
        <v>417</v>
      </c>
      <c r="C349" t="str">
        <f>VLOOKUP(B349,HDAOutcomedesc!$B$1:$C$53,2,0)</f>
        <v>See a doctor today</v>
      </c>
      <c r="D349" t="str">
        <f>VLOOKUP(E349,HDAOutcomedesc!$C$1:$E$53,3,0)</f>
        <v>003</v>
      </c>
      <c r="E349" s="24" t="s">
        <v>419</v>
      </c>
    </row>
    <row r="350" spans="1:5" hidden="1">
      <c r="A350" t="s">
        <v>145</v>
      </c>
      <c r="B350" s="24" t="s">
        <v>417</v>
      </c>
      <c r="C350" t="str">
        <f>VLOOKUP(B350,HDAOutcomedesc!$B$1:$C$53,2,0)</f>
        <v>See a doctor today</v>
      </c>
      <c r="D350" t="str">
        <f>VLOOKUP(E350,HDAOutcomedesc!$C$1:$E$53,3,0)</f>
        <v>005</v>
      </c>
      <c r="E350" s="24" t="s">
        <v>420</v>
      </c>
    </row>
    <row r="351" spans="1:5" hidden="1">
      <c r="A351" t="s">
        <v>145</v>
      </c>
      <c r="B351" s="24" t="s">
        <v>421</v>
      </c>
      <c r="C351" t="str">
        <f>VLOOKUP(B351,HDAOutcomedesc!$B$1:$C$53,2,0)</f>
        <v>See a doctor today or teleconsultation</v>
      </c>
      <c r="D351" t="str">
        <f>VLOOKUP(E351,HDAOutcomedesc!$C$1:$E$53,3,0)</f>
        <v>035</v>
      </c>
      <c r="E351" s="24" t="s">
        <v>101</v>
      </c>
    </row>
    <row r="352" spans="1:5" hidden="1">
      <c r="A352" t="s">
        <v>145</v>
      </c>
      <c r="B352" s="24" t="s">
        <v>421</v>
      </c>
      <c r="C352" t="str">
        <f>VLOOKUP(B352,HDAOutcomedesc!$B$1:$C$53,2,0)</f>
        <v>See a doctor today or teleconsultation</v>
      </c>
      <c r="D352" t="str">
        <f>VLOOKUP(E352,HDAOutcomedesc!$C$1:$E$53,3,0)</f>
        <v>006</v>
      </c>
      <c r="E352" s="24" t="s">
        <v>47</v>
      </c>
    </row>
    <row r="353" spans="1:5" hidden="1">
      <c r="A353" t="s">
        <v>145</v>
      </c>
      <c r="B353" s="24" t="s">
        <v>421</v>
      </c>
      <c r="C353" t="str">
        <f>VLOOKUP(B353,HDAOutcomedesc!$B$1:$C$53,2,0)</f>
        <v>See a doctor today or teleconsultation</v>
      </c>
      <c r="D353" t="str">
        <f>VLOOKUP(E353,HDAOutcomedesc!$C$1:$E$53,3,0)</f>
        <v>007</v>
      </c>
      <c r="E353" s="24" t="s">
        <v>415</v>
      </c>
    </row>
    <row r="354" spans="1:5" hidden="1">
      <c r="A354" t="s">
        <v>145</v>
      </c>
      <c r="B354" s="24" t="s">
        <v>421</v>
      </c>
      <c r="C354" t="str">
        <f>VLOOKUP(B354,HDAOutcomedesc!$B$1:$C$53,2,0)</f>
        <v>See a doctor today or teleconsultation</v>
      </c>
      <c r="D354" t="str">
        <f>VLOOKUP(E354,HDAOutcomedesc!$C$1:$E$53,3,0)</f>
        <v>033</v>
      </c>
      <c r="E354" s="24" t="s">
        <v>91</v>
      </c>
    </row>
    <row r="355" spans="1:5" hidden="1">
      <c r="A355" t="s">
        <v>145</v>
      </c>
      <c r="B355" s="24" t="s">
        <v>421</v>
      </c>
      <c r="C355" t="str">
        <f>VLOOKUP(B355,HDAOutcomedesc!$B$1:$C$53,2,0)</f>
        <v>See a doctor today or teleconsultation</v>
      </c>
      <c r="D355" t="str">
        <f>VLOOKUP(E355,HDAOutcomedesc!$C$1:$E$53,3,0)</f>
        <v>034</v>
      </c>
      <c r="E355" s="24" t="s">
        <v>94</v>
      </c>
    </row>
    <row r="356" spans="1:5" hidden="1">
      <c r="A356" t="s">
        <v>145</v>
      </c>
      <c r="B356" s="24" t="s">
        <v>421</v>
      </c>
      <c r="C356" t="str">
        <f>VLOOKUP(B356,HDAOutcomedesc!$B$1:$C$53,2,0)</f>
        <v>See a doctor today or teleconsultation</v>
      </c>
      <c r="D356" t="str">
        <f>VLOOKUP(E356,HDAOutcomedesc!$C$1:$E$53,3,0)</f>
        <v>002</v>
      </c>
      <c r="E356" s="24" t="s">
        <v>402</v>
      </c>
    </row>
    <row r="357" spans="1:5" hidden="1">
      <c r="A357" t="s">
        <v>145</v>
      </c>
      <c r="B357" s="24" t="s">
        <v>421</v>
      </c>
      <c r="C357" t="str">
        <f>VLOOKUP(B357,HDAOutcomedesc!$B$1:$C$53,2,0)</f>
        <v>See a doctor today or teleconsultation</v>
      </c>
      <c r="D357" t="str">
        <f>VLOOKUP(E357,HDAOutcomedesc!$C$1:$E$53,3,0)</f>
        <v>022</v>
      </c>
      <c r="E357" s="24" t="s">
        <v>418</v>
      </c>
    </row>
    <row r="358" spans="1:5" hidden="1">
      <c r="A358" t="s">
        <v>145</v>
      </c>
      <c r="B358" s="24" t="s">
        <v>421</v>
      </c>
      <c r="C358" t="str">
        <f>VLOOKUP(B358,HDAOutcomedesc!$B$1:$C$53,2,0)</f>
        <v>See a doctor today or teleconsultation</v>
      </c>
      <c r="D358" t="str">
        <f>VLOOKUP(E358,HDAOutcomedesc!$C$1:$E$53,3,0)</f>
        <v>003</v>
      </c>
      <c r="E358" s="24" t="s">
        <v>419</v>
      </c>
    </row>
    <row r="359" spans="1:5" hidden="1">
      <c r="A359" t="s">
        <v>145</v>
      </c>
      <c r="B359" s="24" t="s">
        <v>421</v>
      </c>
      <c r="C359" t="str">
        <f>VLOOKUP(B359,HDAOutcomedesc!$B$1:$C$53,2,0)</f>
        <v>See a doctor today or teleconsultation</v>
      </c>
      <c r="D359" t="str">
        <f>VLOOKUP(E359,HDAOutcomedesc!$C$1:$E$53,3,0)</f>
        <v>005</v>
      </c>
      <c r="E359" s="24" t="s">
        <v>420</v>
      </c>
    </row>
    <row r="360" spans="1:5" hidden="1">
      <c r="A360" t="s">
        <v>145</v>
      </c>
      <c r="B360" s="24" t="s">
        <v>422</v>
      </c>
      <c r="C360" t="str">
        <f>VLOOKUP(B360,HDAOutcomedesc!$B$1:$C$53,2,0)</f>
        <v>See a doctor within a week</v>
      </c>
      <c r="D360" t="str">
        <f>VLOOKUP(E360,HDAOutcomedesc!$C$1:$E$53,3,0)</f>
        <v>038</v>
      </c>
      <c r="E360" s="24" t="s">
        <v>110</v>
      </c>
    </row>
    <row r="361" spans="1:5" hidden="1">
      <c r="A361" t="s">
        <v>145</v>
      </c>
      <c r="B361" s="24" t="s">
        <v>422</v>
      </c>
      <c r="C361" t="str">
        <f>VLOOKUP(B361,HDAOutcomedesc!$B$1:$C$53,2,0)</f>
        <v>See a doctor within a week</v>
      </c>
      <c r="D361" t="str">
        <f>VLOOKUP(E361,HDAOutcomedesc!$C$1:$E$53,3,0)</f>
        <v>035</v>
      </c>
      <c r="E361" s="24" t="s">
        <v>101</v>
      </c>
    </row>
    <row r="362" spans="1:5" hidden="1">
      <c r="A362" t="s">
        <v>145</v>
      </c>
      <c r="B362" s="24" t="s">
        <v>422</v>
      </c>
      <c r="C362" t="str">
        <f>VLOOKUP(B362,HDAOutcomedesc!$B$1:$C$53,2,0)</f>
        <v>See a doctor within a week</v>
      </c>
      <c r="D362" t="str">
        <f>VLOOKUP(E362,HDAOutcomedesc!$C$1:$E$53,3,0)</f>
        <v>036</v>
      </c>
      <c r="E362" s="24" t="s">
        <v>104</v>
      </c>
    </row>
    <row r="363" spans="1:5" hidden="1">
      <c r="A363" t="s">
        <v>145</v>
      </c>
      <c r="B363" s="24" t="s">
        <v>422</v>
      </c>
      <c r="C363" t="str">
        <f>VLOOKUP(B363,HDAOutcomedesc!$B$1:$C$53,2,0)</f>
        <v>See a doctor within a week</v>
      </c>
      <c r="D363" t="str">
        <f>VLOOKUP(E363,HDAOutcomedesc!$C$1:$E$53,3,0)</f>
        <v>007</v>
      </c>
      <c r="E363" s="24" t="s">
        <v>415</v>
      </c>
    </row>
    <row r="364" spans="1:5" hidden="1">
      <c r="A364" t="s">
        <v>145</v>
      </c>
      <c r="B364" s="24" t="s">
        <v>422</v>
      </c>
      <c r="C364" t="str">
        <f>VLOOKUP(B364,HDAOutcomedesc!$B$1:$C$53,2,0)</f>
        <v>See a doctor within a week</v>
      </c>
      <c r="D364" t="str">
        <f>VLOOKUP(E364,HDAOutcomedesc!$C$1:$E$53,3,0)</f>
        <v>022</v>
      </c>
      <c r="E364" s="24" t="s">
        <v>418</v>
      </c>
    </row>
    <row r="365" spans="1:5" hidden="1">
      <c r="A365" t="s">
        <v>145</v>
      </c>
      <c r="B365" s="24" t="s">
        <v>422</v>
      </c>
      <c r="C365" t="str">
        <f>VLOOKUP(B365,HDAOutcomedesc!$B$1:$C$53,2,0)</f>
        <v>See a doctor within a week</v>
      </c>
      <c r="D365" t="str">
        <f>VLOOKUP(E365,HDAOutcomedesc!$C$1:$E$53,3,0)</f>
        <v>003</v>
      </c>
      <c r="E365" s="24" t="s">
        <v>419</v>
      </c>
    </row>
    <row r="366" spans="1:5" hidden="1">
      <c r="A366" t="s">
        <v>145</v>
      </c>
      <c r="B366" s="24" t="s">
        <v>422</v>
      </c>
      <c r="C366" t="str">
        <f>VLOOKUP(B366,HDAOutcomedesc!$B$1:$C$53,2,0)</f>
        <v>See a doctor within a week</v>
      </c>
      <c r="D366" t="str">
        <f>VLOOKUP(E366,HDAOutcomedesc!$C$1:$E$53,3,0)</f>
        <v>005</v>
      </c>
      <c r="E366" s="24" t="s">
        <v>420</v>
      </c>
    </row>
    <row r="367" spans="1:5" hidden="1">
      <c r="A367" t="s">
        <v>145</v>
      </c>
      <c r="B367" s="24" t="s">
        <v>423</v>
      </c>
      <c r="C367" t="str">
        <f>VLOOKUP(B367,HDAOutcomedesc!$B$1:$C$53,2,0)</f>
        <v>See a doctor within a week or teleconsultation</v>
      </c>
      <c r="D367" t="str">
        <f>VLOOKUP(E367,HDAOutcomedesc!$C$1:$E$53,3,0)</f>
        <v>037</v>
      </c>
      <c r="E367" s="24" t="s">
        <v>107</v>
      </c>
    </row>
    <row r="368" spans="1:5" hidden="1">
      <c r="A368" t="s">
        <v>145</v>
      </c>
      <c r="B368" s="24" t="s">
        <v>423</v>
      </c>
      <c r="C368" t="str">
        <f>VLOOKUP(B368,HDAOutcomedesc!$B$1:$C$53,2,0)</f>
        <v>See a doctor within a week or teleconsultation</v>
      </c>
      <c r="D368" t="str">
        <f>VLOOKUP(E368,HDAOutcomedesc!$C$1:$E$53,3,0)</f>
        <v>035</v>
      </c>
      <c r="E368" s="24" t="s">
        <v>101</v>
      </c>
    </row>
    <row r="369" spans="1:5" hidden="1">
      <c r="A369" t="s">
        <v>145</v>
      </c>
      <c r="B369" s="24" t="s">
        <v>423</v>
      </c>
      <c r="C369" t="str">
        <f>VLOOKUP(B369,HDAOutcomedesc!$B$1:$C$53,2,0)</f>
        <v>See a doctor within a week or teleconsultation</v>
      </c>
      <c r="D369" t="str">
        <f>VLOOKUP(E369,HDAOutcomedesc!$C$1:$E$53,3,0)</f>
        <v>036</v>
      </c>
      <c r="E369" s="24" t="s">
        <v>104</v>
      </c>
    </row>
    <row r="370" spans="1:5" hidden="1">
      <c r="A370" t="s">
        <v>145</v>
      </c>
      <c r="B370" s="24" t="s">
        <v>423</v>
      </c>
      <c r="C370" t="str">
        <f>VLOOKUP(B370,HDAOutcomedesc!$B$1:$C$53,2,0)</f>
        <v>See a doctor within a week or teleconsultation</v>
      </c>
      <c r="D370" t="str">
        <f>VLOOKUP(E370,HDAOutcomedesc!$C$1:$E$53,3,0)</f>
        <v>007</v>
      </c>
      <c r="E370" s="24" t="s">
        <v>415</v>
      </c>
    </row>
    <row r="371" spans="1:5" hidden="1">
      <c r="A371" t="s">
        <v>145</v>
      </c>
      <c r="B371" s="24" t="s">
        <v>423</v>
      </c>
      <c r="C371" t="str">
        <f>VLOOKUP(B371,HDAOutcomedesc!$B$1:$C$53,2,0)</f>
        <v>See a doctor within a week or teleconsultation</v>
      </c>
      <c r="D371" t="str">
        <f>VLOOKUP(E371,HDAOutcomedesc!$C$1:$E$53,3,0)</f>
        <v>022</v>
      </c>
      <c r="E371" s="24" t="s">
        <v>418</v>
      </c>
    </row>
    <row r="372" spans="1:5" hidden="1">
      <c r="A372" t="s">
        <v>145</v>
      </c>
      <c r="B372" s="24" t="s">
        <v>423</v>
      </c>
      <c r="C372" t="str">
        <f>VLOOKUP(B372,HDAOutcomedesc!$B$1:$C$53,2,0)</f>
        <v>See a doctor within a week or teleconsultation</v>
      </c>
      <c r="D372" t="str">
        <f>VLOOKUP(E372,HDAOutcomedesc!$C$1:$E$53,3,0)</f>
        <v>003</v>
      </c>
      <c r="E372" s="24" t="s">
        <v>419</v>
      </c>
    </row>
    <row r="373" spans="1:5" hidden="1">
      <c r="A373" t="s">
        <v>145</v>
      </c>
      <c r="B373" s="24" t="s">
        <v>423</v>
      </c>
      <c r="C373" t="str">
        <f>VLOOKUP(B373,HDAOutcomedesc!$B$1:$C$53,2,0)</f>
        <v>See a doctor within a week or teleconsultation</v>
      </c>
      <c r="D373" t="str">
        <f>VLOOKUP(E373,HDAOutcomedesc!$C$1:$E$53,3,0)</f>
        <v>005</v>
      </c>
      <c r="E373" s="24" t="s">
        <v>420</v>
      </c>
    </row>
    <row r="374" spans="1:5" hidden="1">
      <c r="A374" t="s">
        <v>145</v>
      </c>
      <c r="B374" s="24" t="s">
        <v>424</v>
      </c>
      <c r="C374" t="str">
        <f>VLOOKUP(B374,HDAOutcomedesc!$B$1:$C$53,2,0)</f>
        <v>Seek the advice of a pharmacist in 2 hours</v>
      </c>
      <c r="D374" t="str">
        <f>VLOOKUP(E374,HDAOutcomedesc!$C$1:$E$53,3,0)</f>
        <v>026</v>
      </c>
      <c r="E374" s="24" t="s">
        <v>68</v>
      </c>
    </row>
    <row r="375" spans="1:5" hidden="1">
      <c r="A375" t="s">
        <v>145</v>
      </c>
      <c r="B375" s="24" t="s">
        <v>424</v>
      </c>
      <c r="C375" t="str">
        <f>VLOOKUP(B375,HDAOutcomedesc!$B$1:$C$53,2,0)</f>
        <v>Seek the advice of a pharmacist in 2 hours</v>
      </c>
      <c r="D375" t="str">
        <f>VLOOKUP(E375,HDAOutcomedesc!$C$1:$E$53,3,0)</f>
        <v>050</v>
      </c>
      <c r="E375" s="24" t="s">
        <v>76</v>
      </c>
    </row>
    <row r="376" spans="1:5" hidden="1">
      <c r="A376" t="s">
        <v>145</v>
      </c>
      <c r="B376" s="24" t="s">
        <v>424</v>
      </c>
      <c r="C376" t="str">
        <f>VLOOKUP(B376,HDAOutcomedesc!$B$1:$C$53,2,0)</f>
        <v>Seek the advice of a pharmacist in 2 hours</v>
      </c>
      <c r="D376" t="str">
        <f>VLOOKUP(E376,HDAOutcomedesc!$C$1:$E$53,3,0)</f>
        <v>033</v>
      </c>
      <c r="E376" s="24" t="s">
        <v>91</v>
      </c>
    </row>
    <row r="377" spans="1:5" hidden="1">
      <c r="A377" t="s">
        <v>145</v>
      </c>
      <c r="B377" s="24" t="s">
        <v>424</v>
      </c>
      <c r="C377" t="str">
        <f>VLOOKUP(B377,HDAOutcomedesc!$B$1:$C$53,2,0)</f>
        <v>Seek the advice of a pharmacist in 2 hours</v>
      </c>
      <c r="D377" t="str">
        <f>VLOOKUP(E377,HDAOutcomedesc!$C$1:$E$53,3,0)</f>
        <v>034</v>
      </c>
      <c r="E377" s="24" t="s">
        <v>94</v>
      </c>
    </row>
    <row r="378" spans="1:5" hidden="1">
      <c r="A378" t="s">
        <v>145</v>
      </c>
      <c r="B378" s="24" t="s">
        <v>425</v>
      </c>
      <c r="C378" t="str">
        <f>VLOOKUP(B378,HDAOutcomedesc!$B$1:$C$53,2,0)</f>
        <v>Seek the advice of a pharmacist today</v>
      </c>
      <c r="D378" t="str">
        <f>VLOOKUP(E378,HDAOutcomedesc!$C$1:$E$53,3,0)</f>
        <v>041</v>
      </c>
      <c r="E378" s="24" t="s">
        <v>74</v>
      </c>
    </row>
    <row r="379" spans="1:5" hidden="1">
      <c r="A379" t="s">
        <v>145</v>
      </c>
      <c r="B379" s="24" t="s">
        <v>425</v>
      </c>
      <c r="C379" t="str">
        <f>VLOOKUP(B379,HDAOutcomedesc!$B$1:$C$53,2,0)</f>
        <v>Seek the advice of a pharmacist today</v>
      </c>
      <c r="D379" t="str">
        <f>VLOOKUP(E379,HDAOutcomedesc!$C$1:$E$53,3,0)</f>
        <v>035</v>
      </c>
      <c r="E379" s="24" t="s">
        <v>101</v>
      </c>
    </row>
    <row r="380" spans="1:5" hidden="1">
      <c r="A380" t="s">
        <v>145</v>
      </c>
      <c r="B380" s="24" t="s">
        <v>425</v>
      </c>
      <c r="C380" t="str">
        <f>VLOOKUP(B380,HDAOutcomedesc!$B$1:$C$53,2,0)</f>
        <v>Seek the advice of a pharmacist today</v>
      </c>
      <c r="D380" t="str">
        <f>VLOOKUP(E380,HDAOutcomedesc!$C$1:$E$53,3,0)</f>
        <v>036</v>
      </c>
      <c r="E380" s="24" t="s">
        <v>104</v>
      </c>
    </row>
    <row r="381" spans="1:5" hidden="1">
      <c r="A381" t="s">
        <v>145</v>
      </c>
      <c r="B381" s="24" t="s">
        <v>425</v>
      </c>
      <c r="C381" t="str">
        <f>VLOOKUP(B381,HDAOutcomedesc!$B$1:$C$53,2,0)</f>
        <v>Seek the advice of a pharmacist today</v>
      </c>
      <c r="D381" t="str">
        <f>VLOOKUP(E381,HDAOutcomedesc!$C$1:$E$53,3,0)</f>
        <v>026</v>
      </c>
      <c r="E381" s="24" t="s">
        <v>68</v>
      </c>
    </row>
    <row r="382" spans="1:5" hidden="1">
      <c r="A382" t="s">
        <v>145</v>
      </c>
      <c r="B382" s="24" t="s">
        <v>425</v>
      </c>
      <c r="C382" t="str">
        <f>VLOOKUP(B382,HDAOutcomedesc!$B$1:$C$53,2,0)</f>
        <v>Seek the advice of a pharmacist today</v>
      </c>
      <c r="D382" t="str">
        <f>VLOOKUP(E382,HDAOutcomedesc!$C$1:$E$53,3,0)</f>
        <v>050</v>
      </c>
      <c r="E382" s="24" t="s">
        <v>76</v>
      </c>
    </row>
    <row r="383" spans="1:5" hidden="1">
      <c r="A383" t="s">
        <v>145</v>
      </c>
      <c r="B383" s="24" t="s">
        <v>426</v>
      </c>
      <c r="C383" t="str">
        <f>VLOOKUP(B383,HDAOutcomedesc!$B$1:$C$53,2,0)</f>
        <v>Seek the advice of a pharmacist within a week</v>
      </c>
      <c r="D383" t="str">
        <f>VLOOKUP(E383,HDAOutcomedesc!$C$1:$E$53,3,0)</f>
        <v>042</v>
      </c>
      <c r="E383" s="24" t="s">
        <v>114</v>
      </c>
    </row>
    <row r="384" spans="1:5" hidden="1">
      <c r="A384" t="s">
        <v>145</v>
      </c>
      <c r="B384" s="24" t="s">
        <v>426</v>
      </c>
      <c r="C384" t="str">
        <f>VLOOKUP(B384,HDAOutcomedesc!$B$1:$C$53,2,0)</f>
        <v>Seek the advice of a pharmacist within a week</v>
      </c>
      <c r="D384" t="str">
        <f>VLOOKUP(E384,HDAOutcomedesc!$C$1:$E$53,3,0)</f>
        <v>037</v>
      </c>
      <c r="E384" s="24" t="s">
        <v>107</v>
      </c>
    </row>
    <row r="385" spans="1:5" hidden="1">
      <c r="A385" t="s">
        <v>145</v>
      </c>
      <c r="B385" s="24" t="s">
        <v>426</v>
      </c>
      <c r="C385" t="str">
        <f>VLOOKUP(B385,HDAOutcomedesc!$B$1:$C$53,2,0)</f>
        <v>Seek the advice of a pharmacist within a week</v>
      </c>
      <c r="D385" t="str">
        <f>VLOOKUP(E385,HDAOutcomedesc!$C$1:$E$53,3,0)</f>
        <v>038</v>
      </c>
      <c r="E385" s="24" t="s">
        <v>110</v>
      </c>
    </row>
    <row r="386" spans="1:5" hidden="1">
      <c r="A386" t="s">
        <v>145</v>
      </c>
      <c r="B386" s="24" t="s">
        <v>426</v>
      </c>
      <c r="C386" t="str">
        <f>VLOOKUP(B386,HDAOutcomedesc!$B$1:$C$53,2,0)</f>
        <v>Seek the advice of a pharmacist within a week</v>
      </c>
      <c r="D386" t="str">
        <f>VLOOKUP(E386,HDAOutcomedesc!$C$1:$E$53,3,0)</f>
        <v>026</v>
      </c>
      <c r="E386" s="24" t="s">
        <v>68</v>
      </c>
    </row>
    <row r="387" spans="1:5" hidden="1">
      <c r="A387" t="s">
        <v>145</v>
      </c>
      <c r="B387" s="24" t="s">
        <v>426</v>
      </c>
      <c r="C387" t="str">
        <f>VLOOKUP(B387,HDAOutcomedesc!$B$1:$C$53,2,0)</f>
        <v>Seek the advice of a pharmacist within a week</v>
      </c>
      <c r="D387" t="str">
        <f>VLOOKUP(E387,HDAOutcomedesc!$C$1:$E$53,3,0)</f>
        <v>050</v>
      </c>
      <c r="E387" s="24" t="s">
        <v>76</v>
      </c>
    </row>
    <row r="388" spans="1:5" hidden="1">
      <c r="A388" t="s">
        <v>145</v>
      </c>
      <c r="B388" s="24" t="s">
        <v>427</v>
      </c>
      <c r="C388" t="str">
        <f>VLOOKUP(B388,HDAOutcomedesc!$B$1:$C$53,2,0)</f>
        <v>Contact your primary maternity care provider in 2 hrs</v>
      </c>
      <c r="D388" t="str">
        <f>VLOOKUP(E388,HDAOutcomedesc!$C$1:$E$53,3,0)</f>
        <v>007</v>
      </c>
      <c r="E388" s="24" t="s">
        <v>415</v>
      </c>
    </row>
    <row r="389" spans="1:5" hidden="1">
      <c r="A389" t="s">
        <v>145</v>
      </c>
      <c r="B389" s="24" t="s">
        <v>427</v>
      </c>
      <c r="C389" t="str">
        <f>VLOOKUP(B389,HDAOutcomedesc!$B$1:$C$53,2,0)</f>
        <v>Contact your primary maternity care provider in 2 hrs</v>
      </c>
      <c r="D389" t="str">
        <f>VLOOKUP(E389,HDAOutcomedesc!$C$1:$E$53,3,0)</f>
        <v>033</v>
      </c>
      <c r="E389" s="24" t="s">
        <v>91</v>
      </c>
    </row>
    <row r="390" spans="1:5" hidden="1">
      <c r="A390" t="s">
        <v>145</v>
      </c>
      <c r="B390" s="24" t="s">
        <v>427</v>
      </c>
      <c r="C390" t="str">
        <f>VLOOKUP(B390,HDAOutcomedesc!$B$1:$C$53,2,0)</f>
        <v>Contact your primary maternity care provider in 2 hrs</v>
      </c>
      <c r="D390" t="str">
        <f>VLOOKUP(E390,HDAOutcomedesc!$C$1:$E$53,3,0)</f>
        <v>034</v>
      </c>
      <c r="E390" s="24" t="s">
        <v>94</v>
      </c>
    </row>
    <row r="391" spans="1:5" hidden="1">
      <c r="A391" t="s">
        <v>145</v>
      </c>
      <c r="B391" s="24" t="s">
        <v>427</v>
      </c>
      <c r="C391" t="str">
        <f>VLOOKUP(B391,HDAOutcomedesc!$B$1:$C$53,2,0)</f>
        <v>Contact your primary maternity care provider in 2 hrs</v>
      </c>
      <c r="D391" t="str">
        <f>VLOOKUP(E391,HDAOutcomedesc!$C$1:$E$53,3,0)</f>
        <v>006</v>
      </c>
      <c r="E391" s="24" t="s">
        <v>47</v>
      </c>
    </row>
    <row r="392" spans="1:5" hidden="1">
      <c r="A392" t="s">
        <v>145</v>
      </c>
      <c r="B392" s="24" t="s">
        <v>427</v>
      </c>
      <c r="C392" t="str">
        <f>VLOOKUP(B392,HDAOutcomedesc!$B$1:$C$53,2,0)</f>
        <v>Contact your primary maternity care provider in 2 hrs</v>
      </c>
      <c r="D392" t="str">
        <f>VLOOKUP(E392,HDAOutcomedesc!$C$1:$E$53,3,0)</f>
        <v>001</v>
      </c>
      <c r="E392" s="24" t="s">
        <v>43</v>
      </c>
    </row>
    <row r="393" spans="1:5" hidden="1">
      <c r="A393" t="s">
        <v>145</v>
      </c>
      <c r="B393" s="24" t="s">
        <v>428</v>
      </c>
      <c r="C393" t="str">
        <f>VLOOKUP(B393,HDAOutcomedesc!$B$1:$C$53,2,0)</f>
        <v>Contact your primary maternity care provider today</v>
      </c>
      <c r="D393" t="str">
        <f>VLOOKUP(E393,HDAOutcomedesc!$C$1:$E$53,3,0)</f>
        <v>007</v>
      </c>
      <c r="E393" s="24" t="s">
        <v>415</v>
      </c>
    </row>
    <row r="394" spans="1:5" hidden="1">
      <c r="A394" t="s">
        <v>145</v>
      </c>
      <c r="B394" s="24" t="s">
        <v>428</v>
      </c>
      <c r="C394" t="str">
        <f>VLOOKUP(B394,HDAOutcomedesc!$B$1:$C$53,2,0)</f>
        <v>Contact your primary maternity care provider today</v>
      </c>
      <c r="D394" t="str">
        <f>VLOOKUP(E394,HDAOutcomedesc!$C$1:$E$53,3,0)</f>
        <v>033</v>
      </c>
      <c r="E394" s="24" t="s">
        <v>91</v>
      </c>
    </row>
    <row r="395" spans="1:5" hidden="1">
      <c r="A395" t="s">
        <v>145</v>
      </c>
      <c r="B395" s="24" t="s">
        <v>428</v>
      </c>
      <c r="C395" t="str">
        <f>VLOOKUP(B395,HDAOutcomedesc!$B$1:$C$53,2,0)</f>
        <v>Contact your primary maternity care provider today</v>
      </c>
      <c r="D395" t="str">
        <f>VLOOKUP(E395,HDAOutcomedesc!$C$1:$E$53,3,0)</f>
        <v>034</v>
      </c>
      <c r="E395" s="24" t="s">
        <v>94</v>
      </c>
    </row>
    <row r="396" spans="1:5" hidden="1">
      <c r="A396" t="s">
        <v>145</v>
      </c>
      <c r="B396" s="24" t="s">
        <v>428</v>
      </c>
      <c r="C396" t="str">
        <f>VLOOKUP(B396,HDAOutcomedesc!$B$1:$C$53,2,0)</f>
        <v>Contact your primary maternity care provider today</v>
      </c>
      <c r="D396" t="str">
        <f>VLOOKUP(E396,HDAOutcomedesc!$C$1:$E$53,3,0)</f>
        <v>035</v>
      </c>
      <c r="E396" s="24" t="s">
        <v>101</v>
      </c>
    </row>
    <row r="397" spans="1:5" hidden="1">
      <c r="A397" t="s">
        <v>145</v>
      </c>
      <c r="B397" s="24" t="s">
        <v>428</v>
      </c>
      <c r="C397" t="str">
        <f>VLOOKUP(B397,HDAOutcomedesc!$B$1:$C$53,2,0)</f>
        <v>Contact your primary maternity care provider today</v>
      </c>
      <c r="D397" t="str">
        <f>VLOOKUP(E397,HDAOutcomedesc!$C$1:$E$53,3,0)</f>
        <v>036</v>
      </c>
      <c r="E397" s="24" t="s">
        <v>104</v>
      </c>
    </row>
    <row r="398" spans="1:5" hidden="1">
      <c r="A398" t="s">
        <v>145</v>
      </c>
      <c r="B398" s="24" t="s">
        <v>428</v>
      </c>
      <c r="C398" t="str">
        <f>VLOOKUP(B398,HDAOutcomedesc!$B$1:$C$53,2,0)</f>
        <v>Contact your primary maternity care provider today</v>
      </c>
      <c r="D398" t="str">
        <f>VLOOKUP(E398,HDAOutcomedesc!$C$1:$E$53,3,0)</f>
        <v>006</v>
      </c>
      <c r="E398" s="24" t="s">
        <v>47</v>
      </c>
    </row>
    <row r="399" spans="1:5" hidden="1">
      <c r="A399" t="s">
        <v>145</v>
      </c>
      <c r="B399" s="24" t="s">
        <v>429</v>
      </c>
      <c r="C399" t="str">
        <f>VLOOKUP(B399,HDAOutcomedesc!$B$1:$C$53,2,0)</f>
        <v>Contact your primary maternity care provider within a week</v>
      </c>
      <c r="D399" t="str">
        <f>VLOOKUP(E399,HDAOutcomedesc!$C$1:$E$53,3,0)</f>
        <v>007</v>
      </c>
      <c r="E399" s="24" t="s">
        <v>415</v>
      </c>
    </row>
    <row r="400" spans="1:5" hidden="1">
      <c r="A400" t="s">
        <v>145</v>
      </c>
      <c r="B400" s="24" t="s">
        <v>429</v>
      </c>
      <c r="C400" t="str">
        <f>VLOOKUP(B400,HDAOutcomedesc!$B$1:$C$53,2,0)</f>
        <v>Contact your primary maternity care provider within a week</v>
      </c>
      <c r="D400" t="str">
        <f>VLOOKUP(E400,HDAOutcomedesc!$C$1:$E$53,3,0)</f>
        <v>035</v>
      </c>
      <c r="E400" s="24" t="s">
        <v>101</v>
      </c>
    </row>
    <row r="401" spans="1:5" hidden="1">
      <c r="A401" t="s">
        <v>145</v>
      </c>
      <c r="B401" s="24" t="s">
        <v>429</v>
      </c>
      <c r="C401" t="str">
        <f>VLOOKUP(B401,HDAOutcomedesc!$B$1:$C$53,2,0)</f>
        <v>Contact your primary maternity care provider within a week</v>
      </c>
      <c r="D401" t="str">
        <f>VLOOKUP(E401,HDAOutcomedesc!$C$1:$E$53,3,0)</f>
        <v>036</v>
      </c>
      <c r="E401" s="24" t="s">
        <v>104</v>
      </c>
    </row>
    <row r="402" spans="1:5" hidden="1">
      <c r="A402" t="s">
        <v>145</v>
      </c>
      <c r="B402" s="24" t="s">
        <v>430</v>
      </c>
      <c r="C402" t="str">
        <f>VLOOKUP(B402,HDAOutcomedesc!$B$1:$C$53,2,0)</f>
        <v>Self-care advice</v>
      </c>
      <c r="D402" t="str">
        <f>VLOOKUP(E402,HDAOutcomedesc!$C$1:$E$53,3,0)</f>
        <v>037</v>
      </c>
      <c r="E402" s="24" t="s">
        <v>107</v>
      </c>
    </row>
    <row r="403" spans="1:5" hidden="1">
      <c r="A403" t="s">
        <v>145</v>
      </c>
      <c r="B403" s="24" t="s">
        <v>430</v>
      </c>
      <c r="C403" t="str">
        <f>VLOOKUP(B403,HDAOutcomedesc!$B$1:$C$53,2,0)</f>
        <v>Self-care advice</v>
      </c>
      <c r="D403" t="str">
        <f>VLOOKUP(E403,HDAOutcomedesc!$C$1:$E$53,3,0)</f>
        <v>038</v>
      </c>
      <c r="E403" s="24" t="s">
        <v>110</v>
      </c>
    </row>
    <row r="404" spans="1:5" hidden="1">
      <c r="A404" t="s">
        <v>145</v>
      </c>
      <c r="B404" s="24" t="s">
        <v>430</v>
      </c>
      <c r="C404" t="str">
        <f>VLOOKUP(B404,HDAOutcomedesc!$B$1:$C$53,2,0)</f>
        <v>Self-care advice</v>
      </c>
      <c r="D404" t="str">
        <f>VLOOKUP(E404,HDAOutcomedesc!$C$1:$E$53,3,0)</f>
        <v>022</v>
      </c>
      <c r="E404" s="24" t="s">
        <v>418</v>
      </c>
    </row>
    <row r="405" spans="1:5" hidden="1">
      <c r="A405" t="s">
        <v>145</v>
      </c>
      <c r="B405" s="24" t="s">
        <v>430</v>
      </c>
      <c r="C405" t="str">
        <f>VLOOKUP(B405,HDAOutcomedesc!$B$1:$C$53,2,0)</f>
        <v>Self-care advice</v>
      </c>
      <c r="D405" t="str">
        <f>VLOOKUP(E405,HDAOutcomedesc!$C$1:$E$53,3,0)</f>
        <v>003</v>
      </c>
      <c r="E405" s="24" t="s">
        <v>419</v>
      </c>
    </row>
    <row r="406" spans="1:5" hidden="1">
      <c r="A406" t="s">
        <v>145</v>
      </c>
      <c r="B406" s="24" t="s">
        <v>430</v>
      </c>
      <c r="C406" t="str">
        <f>VLOOKUP(B406,HDAOutcomedesc!$B$1:$C$53,2,0)</f>
        <v>Self-care advice</v>
      </c>
      <c r="D406" t="str">
        <f>VLOOKUP(E406,HDAOutcomedesc!$C$1:$E$53,3,0)</f>
        <v>005</v>
      </c>
      <c r="E406" s="24" t="s">
        <v>420</v>
      </c>
    </row>
    <row r="407" spans="1:5" hidden="1">
      <c r="A407" t="s">
        <v>145</v>
      </c>
      <c r="B407" s="24" t="s">
        <v>430</v>
      </c>
      <c r="C407" t="str">
        <f>VLOOKUP(B407,HDAOutcomedesc!$B$1:$C$53,2,0)</f>
        <v>Self-care advice</v>
      </c>
      <c r="D407" t="str">
        <f>VLOOKUP(E407,HDAOutcomedesc!$C$1:$E$53,3,0)</f>
        <v>043</v>
      </c>
      <c r="E407" s="24" t="s">
        <v>117</v>
      </c>
    </row>
    <row r="408" spans="1:5" hidden="1">
      <c r="A408" t="s">
        <v>145</v>
      </c>
      <c r="B408" s="24" t="s">
        <v>430</v>
      </c>
      <c r="C408" t="str">
        <f>VLOOKUP(B408,HDAOutcomedesc!$B$1:$C$53,2,0)</f>
        <v>Self-care advice</v>
      </c>
      <c r="D408" t="str">
        <f>VLOOKUP(E408,HDAOutcomedesc!$C$1:$E$53,3,0)</f>
        <v>021</v>
      </c>
      <c r="E408" s="24" t="s">
        <v>125</v>
      </c>
    </row>
    <row r="409" spans="1:5" hidden="1">
      <c r="A409" t="s">
        <v>145</v>
      </c>
      <c r="B409" s="24" t="s">
        <v>430</v>
      </c>
      <c r="C409" t="str">
        <f>VLOOKUP(B409,HDAOutcomedesc!$B$1:$C$53,2,0)</f>
        <v>Self-care advice</v>
      </c>
      <c r="D409" t="str">
        <f>VLOOKUP(E409,HDAOutcomedesc!$C$1:$E$53,3,0)</f>
        <v>018</v>
      </c>
      <c r="E409" s="24" t="s">
        <v>65</v>
      </c>
    </row>
    <row r="410" spans="1:5" hidden="1">
      <c r="A410" t="s">
        <v>145</v>
      </c>
      <c r="B410" s="24" t="s">
        <v>430</v>
      </c>
      <c r="C410" t="str">
        <f>VLOOKUP(B410,HDAOutcomedesc!$B$1:$C$53,2,0)</f>
        <v>Self-care advice</v>
      </c>
      <c r="D410" t="str">
        <f>VLOOKUP(E410,HDAOutcomedesc!$C$1:$E$53,3,0)</f>
        <v>032</v>
      </c>
      <c r="E410" s="24" t="s">
        <v>88</v>
      </c>
    </row>
    <row r="411" spans="1:5" hidden="1">
      <c r="A411" t="s">
        <v>145</v>
      </c>
      <c r="B411" s="24" t="s">
        <v>430</v>
      </c>
      <c r="C411" t="str">
        <f>VLOOKUP(B411,HDAOutcomedesc!$B$1:$C$53,2,0)</f>
        <v>Self-care advice</v>
      </c>
      <c r="D411" t="str">
        <f>VLOOKUP(E411,HDAOutcomedesc!$C$1:$E$53,3,0)</f>
        <v>015</v>
      </c>
      <c r="E411" s="24" t="s">
        <v>56</v>
      </c>
    </row>
    <row r="412" spans="1:5" hidden="1">
      <c r="A412" t="s">
        <v>145</v>
      </c>
      <c r="B412" s="24" t="s">
        <v>430</v>
      </c>
      <c r="C412" t="str">
        <f>VLOOKUP(B412,HDAOutcomedesc!$B$1:$C$53,2,0)</f>
        <v>Self-care advice</v>
      </c>
      <c r="D412" t="str">
        <f>VLOOKUP(E412,HDAOutcomedesc!$C$1:$E$62,3,0)</f>
        <v>052</v>
      </c>
      <c r="E412" s="2" t="s">
        <v>138</v>
      </c>
    </row>
    <row r="413" spans="1:5" hidden="1">
      <c r="A413" t="s">
        <v>145</v>
      </c>
      <c r="B413" s="24" t="s">
        <v>430</v>
      </c>
      <c r="C413" t="str">
        <f>VLOOKUP(B413,HDAOutcomedesc!$B$1:$C$53,2,0)</f>
        <v>Self-care advice</v>
      </c>
      <c r="D413" t="str">
        <f>VLOOKUP(E413,HDAOutcomedesc!$C$1:$E$62,3,0)</f>
        <v>053</v>
      </c>
      <c r="E413" s="2" t="s">
        <v>136</v>
      </c>
    </row>
    <row r="414" spans="1:5" hidden="1">
      <c r="A414" t="s">
        <v>145</v>
      </c>
      <c r="B414" s="24" t="s">
        <v>430</v>
      </c>
      <c r="C414" t="str">
        <f>VLOOKUP(B414,HDAOutcomedesc!$B$1:$C$53,2,0)</f>
        <v>Self-care advice</v>
      </c>
      <c r="D414" t="str">
        <f>VLOOKUP(E414,HDAOutcomedesc!$C$1:$E$53,3,0)</f>
        <v>008</v>
      </c>
      <c r="E414" t="s">
        <v>130</v>
      </c>
    </row>
    <row r="415" spans="1:5" hidden="1">
      <c r="A415" t="s">
        <v>145</v>
      </c>
      <c r="B415" s="24" t="s">
        <v>430</v>
      </c>
      <c r="C415" t="str">
        <f>VLOOKUP(B415,HDAOutcomedesc!$B$1:$C$53,2,0)</f>
        <v>Self-care advice</v>
      </c>
      <c r="D415" t="str">
        <f>VLOOKUP(E415,HDAOutcomedesc!$C$1:$E$53,3,0)</f>
        <v>027</v>
      </c>
      <c r="E415" s="24" t="s">
        <v>134</v>
      </c>
    </row>
    <row r="416" spans="1:5" hidden="1">
      <c r="A416" t="s">
        <v>145</v>
      </c>
      <c r="B416" s="24" t="s">
        <v>431</v>
      </c>
      <c r="C416" s="24" t="s">
        <v>44</v>
      </c>
      <c r="D416" t="str">
        <f>VLOOKUP(E416,HDAOutcomedesc!$C$1:$E$53,3,0)</f>
        <v>006</v>
      </c>
      <c r="E416" s="24" t="s">
        <v>47</v>
      </c>
    </row>
    <row r="417" spans="1:7" hidden="1">
      <c r="A417" t="s">
        <v>145</v>
      </c>
      <c r="B417" s="24" t="s">
        <v>431</v>
      </c>
      <c r="C417" s="24" t="s">
        <v>44</v>
      </c>
      <c r="D417" t="str">
        <f>VLOOKUP(E417,HDAOutcomedesc!$C$1:$E$53,3,0)</f>
        <v>034</v>
      </c>
      <c r="E417" s="24" t="s">
        <v>94</v>
      </c>
    </row>
    <row r="418" spans="1:7" hidden="1">
      <c r="A418" t="s">
        <v>145</v>
      </c>
      <c r="B418" s="24" t="s">
        <v>431</v>
      </c>
      <c r="C418" s="24" t="s">
        <v>44</v>
      </c>
      <c r="D418" t="str">
        <f>VLOOKUP(E418,HDAOutcomedesc!$C$1:$E$53,3,0)</f>
        <v>036</v>
      </c>
      <c r="E418" s="24" t="s">
        <v>104</v>
      </c>
    </row>
    <row r="419" spans="1:7" hidden="1">
      <c r="A419" t="s">
        <v>145</v>
      </c>
      <c r="B419" s="24" t="str">
        <f>VLOOKUP(C419,HDAOutcomedesc!$C:$E,3,0)</f>
        <v>028</v>
      </c>
      <c r="C419" s="24" t="s">
        <v>155</v>
      </c>
      <c r="D419" t="str">
        <f>VLOOKUP(E419,HDAOutcomedesc!$C$1:$E$53,3,0)</f>
        <v>006</v>
      </c>
      <c r="E419" s="24" t="s">
        <v>47</v>
      </c>
    </row>
    <row r="420" spans="1:7" hidden="1">
      <c r="A420" t="s">
        <v>145</v>
      </c>
      <c r="B420" s="24" t="str">
        <f>VLOOKUP(C420,HDAOutcomedesc!$C:$E,3,0)</f>
        <v>028</v>
      </c>
      <c r="C420" s="24" t="s">
        <v>155</v>
      </c>
      <c r="D420" t="str">
        <f>VLOOKUP(E420,HDAOutcomedesc!$C$1:$E$53,3,0)</f>
        <v>002</v>
      </c>
      <c r="E420" s="24" t="s">
        <v>402</v>
      </c>
    </row>
    <row r="421" spans="1:7" ht="11.9" hidden="1" customHeight="1">
      <c r="A421" t="s">
        <v>145</v>
      </c>
      <c r="B421" s="24" t="str">
        <f>VLOOKUP(C421,HDAOutcomedesc!$C:$E,3,0)</f>
        <v>046</v>
      </c>
      <c r="C421" t="s">
        <v>95</v>
      </c>
      <c r="D421" t="str">
        <f>VLOOKUP(E421,HDAOutcomedesc!$C$1:$E$53,3,0)</f>
        <v>002</v>
      </c>
      <c r="E421" s="24" t="s">
        <v>402</v>
      </c>
      <c r="G421" s="2"/>
    </row>
    <row r="422" spans="1:7" hidden="1">
      <c r="A422" t="s">
        <v>145</v>
      </c>
      <c r="B422" s="24" t="str">
        <f>VLOOKUP(C422,HDAOutcomedesc!$C:$E,3,0)</f>
        <v>046</v>
      </c>
      <c r="C422" t="s">
        <v>95</v>
      </c>
      <c r="D422" t="str">
        <f>VLOOKUP(E422,HDAOutcomedesc!$C$1:$E$53,3,0)</f>
        <v>006</v>
      </c>
      <c r="E422" s="24" t="s">
        <v>47</v>
      </c>
    </row>
    <row r="423" spans="1:7" hidden="1">
      <c r="A423" t="s">
        <v>145</v>
      </c>
      <c r="B423" s="24" t="str">
        <f>VLOOKUP(C423,HDAOutcomedesc!$C:$E,3,0)</f>
        <v>046</v>
      </c>
      <c r="C423" t="s">
        <v>95</v>
      </c>
      <c r="D423" t="str">
        <f>VLOOKUP(E423,HDAOutcomedesc!$C$1:$E$53,3,0)</f>
        <v>033</v>
      </c>
      <c r="E423" s="24" t="s">
        <v>91</v>
      </c>
    </row>
    <row r="424" spans="1:7" hidden="1">
      <c r="A424" t="s">
        <v>145</v>
      </c>
      <c r="B424" s="24" t="str">
        <f>VLOOKUP(C424,HDAOutcomedesc!$C:$E,3,0)</f>
        <v>046</v>
      </c>
      <c r="C424" t="s">
        <v>95</v>
      </c>
      <c r="D424" t="str">
        <f>VLOOKUP(E424,HDAOutcomedesc!$C$1:$E$53,3,0)</f>
        <v>034</v>
      </c>
      <c r="E424" s="24" t="s">
        <v>94</v>
      </c>
    </row>
    <row r="425" spans="1:7" hidden="1">
      <c r="A425" t="s">
        <v>145</v>
      </c>
      <c r="B425" s="24" t="str">
        <f>VLOOKUP(C425,HDAOutcomedesc!$C:$E,3,0)</f>
        <v>004</v>
      </c>
      <c r="C425" t="s">
        <v>128</v>
      </c>
      <c r="D425" t="str">
        <f>VLOOKUP(E425,HDAOutcomedesc!$C$1:$E$53,3,0)</f>
        <v>041</v>
      </c>
      <c r="E425" s="24" t="s">
        <v>74</v>
      </c>
    </row>
    <row r="426" spans="1:7" hidden="1">
      <c r="A426" t="s">
        <v>145</v>
      </c>
      <c r="B426" s="24" t="str">
        <f>VLOOKUP(C426,HDAOutcomedesc!$C:$E,3,0)</f>
        <v>004</v>
      </c>
      <c r="C426" t="s">
        <v>128</v>
      </c>
      <c r="D426" t="str">
        <f>VLOOKUP(E426,HDAOutcomedesc!$C$1:$E$53,3,0)</f>
        <v>033</v>
      </c>
      <c r="E426" s="24" t="s">
        <v>91</v>
      </c>
    </row>
    <row r="427" spans="1:7" hidden="1">
      <c r="A427" t="s">
        <v>145</v>
      </c>
      <c r="B427" s="24" t="str">
        <f>VLOOKUP(C427,HDAOutcomedesc!$C:$E,3,0)</f>
        <v>004</v>
      </c>
      <c r="C427" t="s">
        <v>128</v>
      </c>
      <c r="D427" t="str">
        <f>VLOOKUP(E427,HDAOutcomedesc!$C$1:$E$53,3,0)</f>
        <v>006</v>
      </c>
      <c r="E427" s="24" t="s">
        <v>47</v>
      </c>
    </row>
    <row r="428" spans="1:7" hidden="1">
      <c r="A428" t="s">
        <v>145</v>
      </c>
      <c r="B428" s="24" t="str">
        <f>VLOOKUP(C428,HDAOutcomedesc!$C:$E,3,0)</f>
        <v>008</v>
      </c>
      <c r="C428" t="s">
        <v>130</v>
      </c>
      <c r="D428" t="str">
        <f>VLOOKUP(E428,HDAOutcomedesc!$C$1:$E$53,3,0)</f>
        <v>035</v>
      </c>
      <c r="E428" s="24" t="s">
        <v>101</v>
      </c>
    </row>
    <row r="429" spans="1:7" hidden="1">
      <c r="A429" t="s">
        <v>145</v>
      </c>
      <c r="B429" s="24" t="str">
        <f>VLOOKUP(C429,HDAOutcomedesc!$C:$E,3,0)</f>
        <v>008</v>
      </c>
      <c r="C429" t="s">
        <v>130</v>
      </c>
      <c r="D429" t="str">
        <f>VLOOKUP(E429,HDAOutcomedesc!$C$1:$E$53,3,0)</f>
        <v>037</v>
      </c>
      <c r="E429" s="24" t="s">
        <v>107</v>
      </c>
    </row>
    <row r="430" spans="1:7" hidden="1">
      <c r="A430" t="s">
        <v>145</v>
      </c>
      <c r="B430" s="24" t="str">
        <f>VLOOKUP(C430,HDAOutcomedesc!$C:$E,3,0)</f>
        <v>010</v>
      </c>
      <c r="C430" t="s">
        <v>132</v>
      </c>
      <c r="D430" t="str">
        <f>VLOOKUP(E430,HDAOutcomedesc!$C$1:$E$53,3,0)</f>
        <v>035</v>
      </c>
      <c r="E430" s="24" t="s">
        <v>101</v>
      </c>
    </row>
    <row r="431" spans="1:7" hidden="1">
      <c r="A431" t="s">
        <v>145</v>
      </c>
      <c r="B431" s="24" t="str">
        <f>VLOOKUP(C431,HDAOutcomedesc!$C:$E,3,0)</f>
        <v>010</v>
      </c>
      <c r="C431" t="s">
        <v>132</v>
      </c>
      <c r="D431" t="str">
        <f>VLOOKUP(E431,HDAOutcomedesc!$C$1:$E$53,3,0)</f>
        <v>006</v>
      </c>
      <c r="E431" s="24" t="s">
        <v>47</v>
      </c>
    </row>
    <row r="432" spans="1:7" hidden="1">
      <c r="A432" t="s">
        <v>145</v>
      </c>
      <c r="B432" s="24" t="str">
        <f>VLOOKUP(C432,HDAOutcomedesc!$C:$E,3,0)</f>
        <v>010</v>
      </c>
      <c r="C432" t="s">
        <v>132</v>
      </c>
      <c r="D432" t="str">
        <f>VLOOKUP(E432,HDAOutcomedesc!$C$1:$E$53,3,0)</f>
        <v>004</v>
      </c>
      <c r="E432" s="24" t="s">
        <v>128</v>
      </c>
    </row>
    <row r="433" spans="1:5" hidden="1">
      <c r="A433" t="s">
        <v>145</v>
      </c>
      <c r="B433" s="24" t="str">
        <f>VLOOKUP(C433,HDAOutcomedesc!$C:$E,3,0)</f>
        <v>027</v>
      </c>
      <c r="C433" t="s">
        <v>134</v>
      </c>
      <c r="D433" t="str">
        <f>VLOOKUP(E433,HDAOutcomedesc!$C$1:$E$53,3,0)</f>
        <v>035</v>
      </c>
      <c r="E433" s="24" t="s">
        <v>101</v>
      </c>
    </row>
    <row r="434" spans="1:5" hidden="1">
      <c r="A434" t="s">
        <v>145</v>
      </c>
      <c r="B434" s="24" t="str">
        <f>VLOOKUP(C434,HDAOutcomedesc!$C:$E,3,0)</f>
        <v>027</v>
      </c>
      <c r="C434" t="s">
        <v>134</v>
      </c>
      <c r="D434" t="str">
        <f>VLOOKUP(E434,HDAOutcomedesc!$C$1:$E$53,3,0)</f>
        <v>037</v>
      </c>
      <c r="E434" s="24" t="s">
        <v>107</v>
      </c>
    </row>
    <row r="435" spans="1:5" hidden="1">
      <c r="A435" t="s">
        <v>145</v>
      </c>
      <c r="B435" s="24" t="str">
        <f>VLOOKUP(C435,HDAOutcomedesc!$C:$E,3,0)</f>
        <v>027</v>
      </c>
      <c r="C435" t="s">
        <v>134</v>
      </c>
      <c r="D435" t="str">
        <f>VLOOKUP(E435,HDAOutcomedesc!$C$1:$E$53,3,0)</f>
        <v>038</v>
      </c>
      <c r="E435" s="24" t="s">
        <v>110</v>
      </c>
    </row>
    <row r="436" spans="1:5" hidden="1">
      <c r="A436" t="s">
        <v>145</v>
      </c>
      <c r="B436" s="24" t="str">
        <f>VLOOKUP(C436,HDAOutcomedesc!$C:$E,3,0)</f>
        <v>053</v>
      </c>
      <c r="C436" t="s">
        <v>136</v>
      </c>
      <c r="D436" t="str">
        <f>VLOOKUP(E436,HDAOutcomedesc!$C$1:$E$53,3,0)</f>
        <v>035</v>
      </c>
      <c r="E436" s="24" t="s">
        <v>101</v>
      </c>
    </row>
    <row r="437" spans="1:5" hidden="1">
      <c r="A437" t="s">
        <v>145</v>
      </c>
      <c r="B437" s="24" t="str">
        <f>VLOOKUP(C437,HDAOutcomedesc!$C:$E,3,0)</f>
        <v>053</v>
      </c>
      <c r="C437" t="s">
        <v>136</v>
      </c>
      <c r="D437" t="str">
        <f>VLOOKUP(E437,HDAOutcomedesc!$C$1:$E$53,3,0)</f>
        <v>037</v>
      </c>
      <c r="E437" s="24" t="s">
        <v>107</v>
      </c>
    </row>
    <row r="438" spans="1:5" hidden="1">
      <c r="A438" t="s">
        <v>145</v>
      </c>
      <c r="B438" s="24" t="str">
        <f>VLOOKUP(C438,HDAOutcomedesc!$C:$E,3,0)</f>
        <v>053</v>
      </c>
      <c r="C438" t="s">
        <v>136</v>
      </c>
      <c r="D438" t="str">
        <f>VLOOKUP(E438,HDAOutcomedesc!$C$1:$E$53,3,0)</f>
        <v>006</v>
      </c>
      <c r="E438" s="24" t="s">
        <v>47</v>
      </c>
    </row>
    <row r="439" spans="1:5" hidden="1">
      <c r="A439" t="s">
        <v>145</v>
      </c>
      <c r="B439" s="24" t="str">
        <f>VLOOKUP(C439,HDAOutcomedesc!$C:$E,3,0)</f>
        <v>053</v>
      </c>
      <c r="C439" t="s">
        <v>136</v>
      </c>
      <c r="D439" t="str">
        <f>VLOOKUP(E439,HDAOutcomedesc!$C$1:$E$53,3,0)</f>
        <v>038</v>
      </c>
      <c r="E439" s="24" t="s">
        <v>110</v>
      </c>
    </row>
    <row r="440" spans="1:5" hidden="1">
      <c r="A440" t="s">
        <v>145</v>
      </c>
      <c r="B440" s="24" t="str">
        <f>VLOOKUP(C440,HDAOutcomedesc!$C:$E,3,0)</f>
        <v>052</v>
      </c>
      <c r="C440" t="s">
        <v>138</v>
      </c>
      <c r="D440" t="str">
        <f>VLOOKUP(E440,HDAOutcomedesc!$C$1:$E$53,3,0)</f>
        <v>035</v>
      </c>
      <c r="E440" s="24" t="s">
        <v>101</v>
      </c>
    </row>
    <row r="441" spans="1:5" hidden="1">
      <c r="A441" t="s">
        <v>145</v>
      </c>
      <c r="B441" s="24" t="str">
        <f>VLOOKUP(C441,HDAOutcomedesc!$C:$E,3,0)</f>
        <v>052</v>
      </c>
      <c r="C441" t="s">
        <v>138</v>
      </c>
      <c r="D441" t="str">
        <f>VLOOKUP(E441,HDAOutcomedesc!$C$1:$E$53,3,0)</f>
        <v>037</v>
      </c>
      <c r="E441" s="24" t="s">
        <v>107</v>
      </c>
    </row>
    <row r="442" spans="1:5" hidden="1">
      <c r="A442" t="s">
        <v>145</v>
      </c>
      <c r="B442" s="24" t="str">
        <f>VLOOKUP(C442,HDAOutcomedesc!$C:$E,3,0)</f>
        <v>052</v>
      </c>
      <c r="C442" t="s">
        <v>138</v>
      </c>
      <c r="D442" t="str">
        <f>VLOOKUP(E442,HDAOutcomedesc!$C$1:$E$53,3,0)</f>
        <v>038</v>
      </c>
      <c r="E442" s="24" t="s">
        <v>110</v>
      </c>
    </row>
    <row r="443" spans="1:5" hidden="1">
      <c r="A443" t="s">
        <v>145</v>
      </c>
      <c r="B443" s="24" t="str">
        <f>VLOOKUP(C443,HDAOutcomedesc!$C:$E,3,0)</f>
        <v>014</v>
      </c>
      <c r="C443" t="s">
        <v>53</v>
      </c>
      <c r="D443" t="str">
        <f>VLOOKUP(E443,HDAOutcomedesc!$C$1:$E$53,3,0)</f>
        <v>035</v>
      </c>
      <c r="E443" s="24" t="s">
        <v>101</v>
      </c>
    </row>
    <row r="444" spans="1:5" hidden="1">
      <c r="A444" t="s">
        <v>145</v>
      </c>
      <c r="B444" s="24" t="str">
        <f>VLOOKUP(C444,HDAOutcomedesc!$C:$E,3,0)</f>
        <v>014</v>
      </c>
      <c r="C444" t="s">
        <v>53</v>
      </c>
      <c r="D444" t="str">
        <f>VLOOKUP(E444,HDAOutcomedesc!$C$1:$E$53,3,0)</f>
        <v>034</v>
      </c>
      <c r="E444" s="24" t="s">
        <v>94</v>
      </c>
    </row>
    <row r="445" spans="1:5" hidden="1">
      <c r="A445" t="s">
        <v>145</v>
      </c>
      <c r="B445" s="24" t="str">
        <f>VLOOKUP(C445,HDAOutcomedesc!$C:$E,3,0)</f>
        <v>014</v>
      </c>
      <c r="C445" t="s">
        <v>53</v>
      </c>
      <c r="D445" t="str">
        <f>VLOOKUP(E445,HDAOutcomedesc!$C$1:$E$53,3,0)</f>
        <v>049</v>
      </c>
      <c r="E445" s="24" t="s">
        <v>51</v>
      </c>
    </row>
    <row r="446" spans="1:5" hidden="1">
      <c r="A446" t="s">
        <v>145</v>
      </c>
      <c r="B446" s="24" t="str">
        <f>VLOOKUP(C446,HDAOutcomedesc!$C:$E,3,0)</f>
        <v>014</v>
      </c>
      <c r="C446" t="s">
        <v>53</v>
      </c>
      <c r="D446" t="str">
        <f>VLOOKUP(E446,HDAOutcomedesc!$C$1:$E$53,3,0)</f>
        <v>006</v>
      </c>
      <c r="E446" s="24" t="s">
        <v>47</v>
      </c>
    </row>
    <row r="447" spans="1:5" hidden="1">
      <c r="A447" t="s">
        <v>145</v>
      </c>
      <c r="B447" s="24" t="str">
        <f>VLOOKUP(C447,HDAOutcomedesc!$C:$E,3,0)</f>
        <v>014</v>
      </c>
      <c r="C447" t="s">
        <v>53</v>
      </c>
      <c r="D447" t="str">
        <f>VLOOKUP(E447,HDAOutcomedesc!$C$1:$E$53,3,0)</f>
        <v>002</v>
      </c>
      <c r="E447" s="24" t="s">
        <v>402</v>
      </c>
    </row>
    <row r="448" spans="1:5" hidden="1">
      <c r="A448" t="s">
        <v>145</v>
      </c>
      <c r="B448" s="24" t="str">
        <f>VLOOKUP(C448,HDAOutcomedesc!$C:$E,3,0)</f>
        <v>015</v>
      </c>
      <c r="C448" t="s">
        <v>56</v>
      </c>
      <c r="D448" t="str">
        <f>VLOOKUP(E448,HDAOutcomedesc!$C$1:$E$53,3,0)</f>
        <v>037</v>
      </c>
      <c r="E448" s="24" t="s">
        <v>107</v>
      </c>
    </row>
    <row r="449" spans="1:5" hidden="1">
      <c r="A449" t="s">
        <v>145</v>
      </c>
      <c r="B449" s="24" t="str">
        <f>VLOOKUP(C449,HDAOutcomedesc!$C:$E,3,0)</f>
        <v>015</v>
      </c>
      <c r="C449" t="s">
        <v>56</v>
      </c>
      <c r="D449" t="str">
        <f>VLOOKUP(E449,HDAOutcomedesc!$C$1:$E$53,3,0)</f>
        <v>038</v>
      </c>
      <c r="E449" s="24" t="s">
        <v>110</v>
      </c>
    </row>
    <row r="450" spans="1:5" hidden="1">
      <c r="A450" t="s">
        <v>145</v>
      </c>
      <c r="B450" s="24" t="str">
        <f>VLOOKUP(C450,HDAOutcomedesc!$C:$E,3,0)</f>
        <v>015</v>
      </c>
      <c r="C450" t="s">
        <v>56</v>
      </c>
      <c r="D450" t="str">
        <f>VLOOKUP(E450,HDAOutcomedesc!$C$1:$E$53,3,0)</f>
        <v>014</v>
      </c>
      <c r="E450" s="24" t="s">
        <v>53</v>
      </c>
    </row>
    <row r="451" spans="1:5" hidden="1">
      <c r="A451" t="s">
        <v>145</v>
      </c>
      <c r="B451" s="24" t="str">
        <f>VLOOKUP(C451,HDAOutcomedesc!$C:$E,3,0)</f>
        <v>015</v>
      </c>
      <c r="C451" t="s">
        <v>56</v>
      </c>
      <c r="D451" t="str">
        <f>VLOOKUP(E451,HDAOutcomedesc!$C$1:$E$53,3,0)</f>
        <v>049</v>
      </c>
      <c r="E451" s="24" t="s">
        <v>51</v>
      </c>
    </row>
    <row r="452" spans="1:5" hidden="1">
      <c r="A452" t="s">
        <v>145</v>
      </c>
      <c r="B452" s="24" t="str">
        <f>VLOOKUP(C452,HDAOutcomedesc!$C:$E,3,0)</f>
        <v>015</v>
      </c>
      <c r="C452" t="s">
        <v>56</v>
      </c>
      <c r="D452" t="str">
        <f>VLOOKUP(E452,HDAOutcomedesc!$C$1:$E$53,3,0)</f>
        <v>006</v>
      </c>
      <c r="E452" s="24" t="s">
        <v>47</v>
      </c>
    </row>
    <row r="453" spans="1:5" hidden="1">
      <c r="A453" t="s">
        <v>145</v>
      </c>
      <c r="B453" s="24" t="str">
        <f>VLOOKUP(C453,HDAOutcomedesc!$C:$E,3,0)</f>
        <v>015</v>
      </c>
      <c r="C453" t="s">
        <v>56</v>
      </c>
      <c r="D453" t="str">
        <f>VLOOKUP(E453,HDAOutcomedesc!$C$1:$E$53,3,0)</f>
        <v>002</v>
      </c>
      <c r="E453" s="24" t="s">
        <v>402</v>
      </c>
    </row>
    <row r="454" spans="1:5">
      <c r="A454" t="s">
        <v>193</v>
      </c>
      <c r="B454" s="24" t="s">
        <v>97</v>
      </c>
      <c r="C454" t="str">
        <f>VLOOKUP(B454,HDAOutcomedesc!$B$1:$C$53,2,0)</f>
        <v>Activate 000</v>
      </c>
      <c r="E454" s="24"/>
    </row>
    <row r="455" spans="1:5">
      <c r="A455" t="s">
        <v>193</v>
      </c>
      <c r="B455" s="24" t="s">
        <v>401</v>
      </c>
      <c r="C455" t="str">
        <f>VLOOKUP(B455,HDAOutcomedesc!$B$1:$C$53,2,0)</f>
        <v>Go to Emergency Department immediately</v>
      </c>
      <c r="D455" t="str">
        <f>VLOOKUP(E455,HDAOutcomedesc!$C$1:$E$53,3,0)</f>
        <v>002</v>
      </c>
      <c r="E455" s="24" t="s">
        <v>402</v>
      </c>
    </row>
    <row r="456" spans="1:5">
      <c r="A456" t="s">
        <v>193</v>
      </c>
      <c r="B456" s="24" t="s">
        <v>401</v>
      </c>
      <c r="C456" t="str">
        <f>VLOOKUP(B456,HDAOutcomedesc!$B$1:$C$63,2,0)</f>
        <v>Go to Emergency Department immediately</v>
      </c>
      <c r="D456" t="str">
        <f>VLOOKUP(E456,HDAOutcomedesc!$C$1:$E$53,3,0)</f>
        <v>047</v>
      </c>
      <c r="E456" s="24" t="s">
        <v>403</v>
      </c>
    </row>
    <row r="457" spans="1:5">
      <c r="A457" s="20" t="s">
        <v>193</v>
      </c>
      <c r="B457" s="92" t="s">
        <v>243</v>
      </c>
      <c r="C457" s="20" t="str">
        <f>VLOOKUP(B457,HDAOutcomedesc!$B$1:$C$63,2,0)</f>
        <v>HNE - NSW Virtual Kids Service</v>
      </c>
      <c r="D457" s="20" t="str">
        <f>VLOOKUP(E457,HDAOutcomedesc!$C$1:$E$53,3,0)</f>
        <v>002</v>
      </c>
      <c r="E457" s="92" t="s">
        <v>402</v>
      </c>
    </row>
    <row r="458" spans="1:5">
      <c r="A458" s="20" t="s">
        <v>193</v>
      </c>
      <c r="B458" s="92" t="s">
        <v>243</v>
      </c>
      <c r="C458" s="20" t="str">
        <f>VLOOKUP(B458,HDAOutcomedesc!$B$1:$C$63,2,0)</f>
        <v>HNE - NSW Virtual Kids Service</v>
      </c>
      <c r="D458" s="20" t="str">
        <f>VLOOKUP(E458,HDAOutcomedesc!$C$1:$E$53,3,0)</f>
        <v>006</v>
      </c>
      <c r="E458" s="92" t="s">
        <v>47</v>
      </c>
    </row>
    <row r="459" spans="1:5">
      <c r="A459" s="20" t="s">
        <v>193</v>
      </c>
      <c r="B459" s="92" t="s">
        <v>244</v>
      </c>
      <c r="C459" s="20" t="str">
        <f>VLOOKUP(B459,HDAOutcomedesc!$B$1:$C$63,2,0)</f>
        <v>SES/WS - NSW Virtual Kids Service</v>
      </c>
      <c r="D459" s="20" t="str">
        <f>VLOOKUP(E459,HDAOutcomedesc!$C$1:$E$53,3,0)</f>
        <v>002</v>
      </c>
      <c r="E459" s="92" t="s">
        <v>402</v>
      </c>
    </row>
    <row r="460" spans="1:5">
      <c r="A460" s="20" t="s">
        <v>193</v>
      </c>
      <c r="B460" s="92" t="s">
        <v>244</v>
      </c>
      <c r="C460" s="20" t="str">
        <f>VLOOKUP(B460,HDAOutcomedesc!$B$1:$C$63,2,0)</f>
        <v>SES/WS - NSW Virtual Kids Service</v>
      </c>
      <c r="D460" s="20" t="str">
        <f>VLOOKUP(E460,HDAOutcomedesc!$C$1:$E$53,3,0)</f>
        <v>006</v>
      </c>
      <c r="E460" s="92" t="s">
        <v>47</v>
      </c>
    </row>
    <row r="461" spans="1:5">
      <c r="A461" t="s">
        <v>193</v>
      </c>
      <c r="B461" s="24" t="s">
        <v>404</v>
      </c>
      <c r="C461" t="str">
        <f>VLOOKUP(B461,HDAOutcomedesc!$B$1:$C$63,2,0)</f>
        <v>Transfer to Mental Health Triage Assessment and Treatment Service</v>
      </c>
      <c r="D461" t="str">
        <f>VLOOKUP(E461,HDAOutcomedesc!$C$1:$E$53,3,0)</f>
        <v>002</v>
      </c>
      <c r="E461" s="24" t="s">
        <v>402</v>
      </c>
    </row>
    <row r="462" spans="1:5">
      <c r="A462" t="s">
        <v>193</v>
      </c>
      <c r="B462" s="24" t="s">
        <v>404</v>
      </c>
      <c r="C462" t="str">
        <f>VLOOKUP(B462,HDAOutcomedesc!$B$1:$C$53,2,0)</f>
        <v>Transfer to Mental Health Triage Assessment and Treatment Service</v>
      </c>
      <c r="D462" t="str">
        <f>VLOOKUP(E462,HDAOutcomedesc!$C$1:$E$53,3,0)</f>
        <v>006</v>
      </c>
      <c r="E462" s="24" t="s">
        <v>47</v>
      </c>
    </row>
    <row r="463" spans="1:5">
      <c r="A463" t="s">
        <v>193</v>
      </c>
      <c r="B463" s="24" t="s">
        <v>405</v>
      </c>
      <c r="C463" t="str">
        <f>VLOOKUP(B463,HDAOutcomedesc!$B$1:$C$53,2,0)</f>
        <v>Contact your optometrist/ophthalmologist in 2 hours</v>
      </c>
      <c r="D463" t="str">
        <f>VLOOKUP(E463,HDAOutcomedesc!$C$1:$E$53,3,0)</f>
        <v>033</v>
      </c>
      <c r="E463" s="24" t="s">
        <v>91</v>
      </c>
    </row>
    <row r="464" spans="1:5">
      <c r="A464" t="s">
        <v>193</v>
      </c>
      <c r="B464" s="24" t="s">
        <v>405</v>
      </c>
      <c r="C464" t="str">
        <f>VLOOKUP(B464,HDAOutcomedesc!$B$1:$C$53,2,0)</f>
        <v>Contact your optometrist/ophthalmologist in 2 hours</v>
      </c>
      <c r="D464" t="str">
        <f>VLOOKUP(E464,HDAOutcomedesc!$C$1:$E$53,3,0)</f>
        <v>017</v>
      </c>
      <c r="E464" s="24" t="s">
        <v>62</v>
      </c>
    </row>
    <row r="465" spans="1:5">
      <c r="A465" t="s">
        <v>193</v>
      </c>
      <c r="B465" s="24" t="s">
        <v>405</v>
      </c>
      <c r="C465" t="str">
        <f>VLOOKUP(B465,HDAOutcomedesc!$B$1:$C$53,2,0)</f>
        <v>Contact your optometrist/ophthalmologist in 2 hours</v>
      </c>
      <c r="D465" t="str">
        <f>VLOOKUP(E465,HDAOutcomedesc!$C$1:$E$53,3,0)</f>
        <v>035</v>
      </c>
      <c r="E465" s="24" t="s">
        <v>101</v>
      </c>
    </row>
    <row r="466" spans="1:5">
      <c r="A466" t="s">
        <v>193</v>
      </c>
      <c r="B466" s="24" t="s">
        <v>405</v>
      </c>
      <c r="C466" t="str">
        <f>VLOOKUP(B466,HDAOutcomedesc!$B$1:$C$53,2,0)</f>
        <v>Contact your optometrist/ophthalmologist in 2 hours</v>
      </c>
      <c r="D466" t="str">
        <f>VLOOKUP(E466,HDAOutcomedesc!$C$1:$E$53,3,0)</f>
        <v>006</v>
      </c>
      <c r="E466" s="24" t="s">
        <v>47</v>
      </c>
    </row>
    <row r="467" spans="1:5">
      <c r="A467" t="s">
        <v>193</v>
      </c>
      <c r="B467" s="24" t="s">
        <v>406</v>
      </c>
      <c r="C467" t="str">
        <f>VLOOKUP(B467,HDAOutcomedesc!$B$1:$C$53,2,0)</f>
        <v>Contact your optometrist/ophthalmologist today</v>
      </c>
      <c r="D467" t="str">
        <f>VLOOKUP(E467,HDAOutcomedesc!$C$1:$E$53,3,0)</f>
        <v>035</v>
      </c>
      <c r="E467" s="24" t="s">
        <v>101</v>
      </c>
    </row>
    <row r="468" spans="1:5">
      <c r="A468" t="s">
        <v>193</v>
      </c>
      <c r="B468" s="24" t="s">
        <v>406</v>
      </c>
      <c r="C468" t="str">
        <f>VLOOKUP(B468,HDAOutcomedesc!$B$1:$C$53,2,0)</f>
        <v>Contact your optometrist/ophthalmologist today</v>
      </c>
      <c r="D468" t="str">
        <f>VLOOKUP(E468,HDAOutcomedesc!$C$1:$E$53,3,0)</f>
        <v>006</v>
      </c>
      <c r="E468" s="24" t="s">
        <v>47</v>
      </c>
    </row>
    <row r="469" spans="1:5">
      <c r="A469" t="s">
        <v>193</v>
      </c>
      <c r="B469" s="24" t="s">
        <v>406</v>
      </c>
      <c r="C469" t="str">
        <f>VLOOKUP(B469,HDAOutcomedesc!$B$1:$C$53,2,0)</f>
        <v>Contact your optometrist/ophthalmologist today</v>
      </c>
      <c r="D469" t="str">
        <f>VLOOKUP(E469,HDAOutcomedesc!$C$1:$E$53,3,0)</f>
        <v>018</v>
      </c>
      <c r="E469" s="24" t="s">
        <v>65</v>
      </c>
    </row>
    <row r="470" spans="1:5">
      <c r="A470" t="s">
        <v>193</v>
      </c>
      <c r="B470" s="24" t="s">
        <v>407</v>
      </c>
      <c r="C470" t="str">
        <f>VLOOKUP(B470,HDAOutcomedesc!$B$1:$C$53,2,0)</f>
        <v>Contact your optometrist/ophthalmologist within a week</v>
      </c>
      <c r="D470" t="str">
        <f>VLOOKUP(E470,HDAOutcomedesc!$C$1:$E$53,3,0)</f>
        <v>037</v>
      </c>
      <c r="E470" s="24" t="s">
        <v>107</v>
      </c>
    </row>
    <row r="471" spans="1:5">
      <c r="A471" t="s">
        <v>193</v>
      </c>
      <c r="B471" s="24" t="s">
        <v>408</v>
      </c>
      <c r="C471" t="str">
        <f>VLOOKUP(B471,HDAOutcomedesc!$B$1:$C$53,2,0)</f>
        <v>Refer to NPS</v>
      </c>
      <c r="D471" t="str">
        <f>VLOOKUP(E471,HDAOutcomedesc!$C$1:$E$53,3,0)</f>
        <v>041</v>
      </c>
      <c r="E471" s="24" t="s">
        <v>74</v>
      </c>
    </row>
    <row r="472" spans="1:5">
      <c r="A472" t="s">
        <v>193</v>
      </c>
      <c r="B472" s="24" t="s">
        <v>408</v>
      </c>
      <c r="C472" t="str">
        <f>VLOOKUP(B472,HDAOutcomedesc!$B$1:$C$53,2,0)</f>
        <v>Refer to NPS</v>
      </c>
      <c r="D472" t="str">
        <f>VLOOKUP(E472,HDAOutcomedesc!$C$1:$E$53,3,0)</f>
        <v>042</v>
      </c>
      <c r="E472" s="24" t="s">
        <v>114</v>
      </c>
    </row>
    <row r="473" spans="1:5">
      <c r="A473" t="s">
        <v>193</v>
      </c>
      <c r="B473" s="24" t="s">
        <v>408</v>
      </c>
      <c r="C473" t="str">
        <f>VLOOKUP(B473,HDAOutcomedesc!$B$1:$C$53,2,0)</f>
        <v>Refer to NPS</v>
      </c>
      <c r="D473" t="str">
        <f>VLOOKUP(E473,HDAOutcomedesc!$C$1:$E$53,3,0)</f>
        <v>033</v>
      </c>
      <c r="E473" s="24" t="s">
        <v>91</v>
      </c>
    </row>
    <row r="474" spans="1:5">
      <c r="A474" t="s">
        <v>193</v>
      </c>
      <c r="B474" s="24" t="s">
        <v>408</v>
      </c>
      <c r="C474" t="str">
        <f>VLOOKUP(B474,HDAOutcomedesc!$B$1:$C$53,2,0)</f>
        <v>Refer to NPS</v>
      </c>
      <c r="D474" t="str">
        <f>VLOOKUP(E474,HDAOutcomedesc!$C$1:$E$53,3,0)</f>
        <v>034</v>
      </c>
      <c r="E474" s="24" t="s">
        <v>94</v>
      </c>
    </row>
    <row r="475" spans="1:5">
      <c r="A475" t="s">
        <v>193</v>
      </c>
      <c r="B475" s="24" t="s">
        <v>408</v>
      </c>
      <c r="C475" t="str">
        <f>VLOOKUP(B475,HDAOutcomedesc!$B$1:$C$53,2,0)</f>
        <v>Refer to NPS</v>
      </c>
      <c r="D475" t="str">
        <f>VLOOKUP(E475,HDAOutcomedesc!$C$1:$E$53,3,0)</f>
        <v>035</v>
      </c>
      <c r="E475" s="24" t="s">
        <v>101</v>
      </c>
    </row>
    <row r="476" spans="1:5">
      <c r="A476" t="s">
        <v>193</v>
      </c>
      <c r="B476" s="24" t="s">
        <v>408</v>
      </c>
      <c r="C476" t="str">
        <f>VLOOKUP(B476,HDAOutcomedesc!$B$1:$C$53,2,0)</f>
        <v>Refer to NPS</v>
      </c>
      <c r="D476" t="str">
        <f>VLOOKUP(E476,HDAOutcomedesc!$C$1:$E$53,3,0)</f>
        <v>036</v>
      </c>
      <c r="E476" s="24" t="s">
        <v>104</v>
      </c>
    </row>
    <row r="477" spans="1:5">
      <c r="A477" t="s">
        <v>193</v>
      </c>
      <c r="B477" s="24" t="s">
        <v>409</v>
      </c>
      <c r="C477" t="str">
        <f>VLOOKUP(B477,HDAOutcomedesc!$B$1:$C$53,2,0)</f>
        <v>Transfer to Poisons Information Centre immediately</v>
      </c>
      <c r="D477" t="str">
        <f>VLOOKUP(E477,HDAOutcomedesc!$C$1:$E$53,3,0)</f>
        <v>006</v>
      </c>
      <c r="E477" s="24" t="s">
        <v>47</v>
      </c>
    </row>
    <row r="478" spans="1:5">
      <c r="A478" t="s">
        <v>193</v>
      </c>
      <c r="B478" s="24" t="s">
        <v>409</v>
      </c>
      <c r="C478" t="str">
        <f>VLOOKUP(B478,HDAOutcomedesc!$B$1:$C$53,2,0)</f>
        <v>Transfer to Poisons Information Centre immediately</v>
      </c>
      <c r="D478" t="str">
        <f>VLOOKUP(E478,HDAOutcomedesc!$C$1:$E$53,3,0)</f>
        <v>001</v>
      </c>
      <c r="E478" s="24" t="s">
        <v>43</v>
      </c>
    </row>
    <row r="479" spans="1:5">
      <c r="A479" t="s">
        <v>193</v>
      </c>
      <c r="B479" s="24" t="s">
        <v>410</v>
      </c>
      <c r="C479" t="str">
        <f>VLOOKUP(B479,HDAOutcomedesc!$B$1:$C$53,2,0)</f>
        <v>Refer to State Pharmacy Service</v>
      </c>
      <c r="D479" t="str">
        <f>VLOOKUP(E479,HDAOutcomedesc!$C$1:$E$53,3,0)</f>
        <v>026</v>
      </c>
      <c r="E479" s="24" t="s">
        <v>68</v>
      </c>
    </row>
    <row r="480" spans="1:5">
      <c r="A480" t="s">
        <v>193</v>
      </c>
      <c r="B480" s="24" t="s">
        <v>410</v>
      </c>
      <c r="C480" t="str">
        <f>VLOOKUP(B480,HDAOutcomedesc!$B$1:$C$53,2,0)</f>
        <v>Refer to State Pharmacy Service</v>
      </c>
      <c r="D480" t="str">
        <f>VLOOKUP(E480,HDAOutcomedesc!$C$1:$E$53,3,0)</f>
        <v>041</v>
      </c>
      <c r="E480" s="24" t="s">
        <v>74</v>
      </c>
    </row>
    <row r="481" spans="1:5">
      <c r="A481" t="s">
        <v>193</v>
      </c>
      <c r="B481" s="24" t="s">
        <v>410</v>
      </c>
      <c r="C481" t="str">
        <f>VLOOKUP(B481,HDAOutcomedesc!$B$1:$C$53,2,0)</f>
        <v>Refer to State Pharmacy Service</v>
      </c>
      <c r="D481" t="str">
        <f>VLOOKUP(E481,HDAOutcomedesc!$C$1:$E$53,3,0)</f>
        <v>042</v>
      </c>
      <c r="E481" s="24" t="s">
        <v>114</v>
      </c>
    </row>
    <row r="482" spans="1:5">
      <c r="A482" t="s">
        <v>193</v>
      </c>
      <c r="B482" s="24" t="s">
        <v>410</v>
      </c>
      <c r="C482" t="str">
        <f>VLOOKUP(B482,HDAOutcomedesc!$B$1:$C$53,2,0)</f>
        <v>Refer to State Pharmacy Service</v>
      </c>
      <c r="D482" t="str">
        <f>VLOOKUP(E482,HDAOutcomedesc!$C$1:$E$53,3,0)</f>
        <v>050</v>
      </c>
      <c r="E482" s="24" t="s">
        <v>76</v>
      </c>
    </row>
    <row r="483" spans="1:5">
      <c r="A483" t="s">
        <v>193</v>
      </c>
      <c r="B483" s="24" t="s">
        <v>411</v>
      </c>
      <c r="C483" t="str">
        <f>VLOOKUP(B483,HDAOutcomedesc!$B$1:$C$53,2,0)</f>
        <v>Contact your dentist in 2 hrs</v>
      </c>
      <c r="D483" t="str">
        <f>VLOOKUP(E483,HDAOutcomedesc!$C$1:$E$53,3,0)</f>
        <v>006</v>
      </c>
      <c r="E483" s="24" t="s">
        <v>47</v>
      </c>
    </row>
    <row r="484" spans="1:5">
      <c r="A484" t="s">
        <v>193</v>
      </c>
      <c r="B484" s="24" t="s">
        <v>411</v>
      </c>
      <c r="C484" t="str">
        <f>VLOOKUP(B484,HDAOutcomedesc!$B$1:$C$53,2,0)</f>
        <v>Contact your dentist in 2 hrs</v>
      </c>
      <c r="D484" t="str">
        <f>VLOOKUP(E484,HDAOutcomedesc!$C$1:$E$53,3,0)</f>
        <v>033</v>
      </c>
      <c r="E484" s="24" t="s">
        <v>91</v>
      </c>
    </row>
    <row r="485" spans="1:5">
      <c r="A485" t="s">
        <v>193</v>
      </c>
      <c r="B485" s="24" t="s">
        <v>412</v>
      </c>
      <c r="C485" t="str">
        <f>VLOOKUP(B485,HDAOutcomedesc!$B$1:$C$53,2,0)</f>
        <v>Contact your dentist today</v>
      </c>
      <c r="D485" t="str">
        <f>VLOOKUP(E485,HDAOutcomedesc!$C$1:$E$53,3,0)</f>
        <v>011</v>
      </c>
      <c r="E485" s="24" t="s">
        <v>82</v>
      </c>
    </row>
    <row r="486" spans="1:5">
      <c r="A486" t="s">
        <v>193</v>
      </c>
      <c r="B486" s="24" t="s">
        <v>412</v>
      </c>
      <c r="C486" t="str">
        <f>VLOOKUP(B486,HDAOutcomedesc!$B$1:$C$53,2,0)</f>
        <v>Contact your dentist today</v>
      </c>
      <c r="D486" t="str">
        <f>VLOOKUP(E486,HDAOutcomedesc!$C$1:$E$53,3,0)</f>
        <v>035</v>
      </c>
      <c r="E486" s="24" t="s">
        <v>101</v>
      </c>
    </row>
    <row r="487" spans="1:5">
      <c r="A487" t="s">
        <v>193</v>
      </c>
      <c r="B487" s="24" t="s">
        <v>412</v>
      </c>
      <c r="C487" t="str">
        <f>VLOOKUP(B487,HDAOutcomedesc!$B$1:$C$53,2,0)</f>
        <v>Contact your dentist today</v>
      </c>
      <c r="D487" t="str">
        <f>VLOOKUP(E487,HDAOutcomedesc!$C$1:$E$53,3,0)</f>
        <v>006</v>
      </c>
      <c r="E487" s="24" t="s">
        <v>47</v>
      </c>
    </row>
    <row r="488" spans="1:5">
      <c r="A488" t="s">
        <v>193</v>
      </c>
      <c r="B488" s="24" t="s">
        <v>413</v>
      </c>
      <c r="C488" t="str">
        <f>VLOOKUP(B488,HDAOutcomedesc!$B$1:$C$53,2,0)</f>
        <v>Schedule an appointment to be seen by the dentist within a week</v>
      </c>
      <c r="D488" t="str">
        <f>VLOOKUP(E488,HDAOutcomedesc!$C$1:$E$53,3,0)</f>
        <v>012</v>
      </c>
      <c r="E488" s="24" t="s">
        <v>85</v>
      </c>
    </row>
    <row r="489" spans="1:5">
      <c r="A489" t="s">
        <v>193</v>
      </c>
      <c r="B489" s="24" t="s">
        <v>413</v>
      </c>
      <c r="C489" t="str">
        <f>VLOOKUP(B489,HDAOutcomedesc!$B$1:$C$53,2,0)</f>
        <v>Schedule an appointment to be seen by the dentist within a week</v>
      </c>
      <c r="D489" t="str">
        <f>VLOOKUP(E489,HDAOutcomedesc!$C$1:$E$53,3,0)</f>
        <v>037</v>
      </c>
      <c r="E489" s="24" t="s">
        <v>107</v>
      </c>
    </row>
    <row r="490" spans="1:5">
      <c r="A490" t="s">
        <v>193</v>
      </c>
      <c r="B490" s="24" t="s">
        <v>414</v>
      </c>
      <c r="C490" t="str">
        <f>VLOOKUP(B490,HDAOutcomedesc!$B$1:$C$53,2,0)</f>
        <v>See a doctor in 2 hours</v>
      </c>
      <c r="D490" t="str">
        <f>VLOOKUP(E490,HDAOutcomedesc!$C$1:$E$53,3,0)</f>
        <v>034</v>
      </c>
      <c r="E490" s="24" t="s">
        <v>94</v>
      </c>
    </row>
    <row r="491" spans="1:5">
      <c r="A491" t="s">
        <v>193</v>
      </c>
      <c r="B491" s="24" t="s">
        <v>414</v>
      </c>
      <c r="C491" t="str">
        <f>VLOOKUP(B491,HDAOutcomedesc!$B$1:$C$53,2,0)</f>
        <v>See a doctor in 2 hours</v>
      </c>
      <c r="D491" t="str">
        <f>VLOOKUP(E491,HDAOutcomedesc!$C$1:$E$53,3,0)</f>
        <v>006</v>
      </c>
      <c r="E491" s="24" t="s">
        <v>47</v>
      </c>
    </row>
    <row r="492" spans="1:5">
      <c r="A492" t="s">
        <v>193</v>
      </c>
      <c r="B492" s="24" t="s">
        <v>414</v>
      </c>
      <c r="C492" t="str">
        <f>VLOOKUP(B492,HDAOutcomedesc!$B$1:$C$53,2,0)</f>
        <v>See a doctor in 2 hours</v>
      </c>
      <c r="D492" t="str">
        <f>VLOOKUP(E492,HDAOutcomedesc!$C$1:$E$53,3,0)</f>
        <v>002</v>
      </c>
      <c r="E492" s="24" t="s">
        <v>402</v>
      </c>
    </row>
    <row r="493" spans="1:5">
      <c r="A493" t="s">
        <v>193</v>
      </c>
      <c r="B493" s="24" t="s">
        <v>414</v>
      </c>
      <c r="C493" t="str">
        <f>VLOOKUP(B493,HDAOutcomedesc!$B$1:$C$53,2,0)</f>
        <v>See a doctor in 2 hours</v>
      </c>
      <c r="D493" t="str">
        <f>VLOOKUP(E493,HDAOutcomedesc!$C$1:$E$53,3,0)</f>
        <v>007</v>
      </c>
      <c r="E493" s="24" t="s">
        <v>415</v>
      </c>
    </row>
    <row r="494" spans="1:5">
      <c r="A494" t="s">
        <v>193</v>
      </c>
      <c r="B494" s="24" t="s">
        <v>416</v>
      </c>
      <c r="C494" t="str">
        <f>VLOOKUP(B494,HDAOutcomedesc!$B$1:$C$53,2,0)</f>
        <v>See a doctor in 2 hours or teleconsultation</v>
      </c>
      <c r="D494" t="str">
        <f>VLOOKUP(E494,HDAOutcomedesc!$C$1:$E$53,3,0)</f>
        <v>033</v>
      </c>
      <c r="E494" s="24" t="s">
        <v>91</v>
      </c>
    </row>
    <row r="495" spans="1:5">
      <c r="A495" t="s">
        <v>193</v>
      </c>
      <c r="B495" s="24" t="s">
        <v>416</v>
      </c>
      <c r="C495" t="str">
        <f>VLOOKUP(B495,HDAOutcomedesc!$B$1:$C$53,2,0)</f>
        <v>See a doctor in 2 hours or teleconsultation</v>
      </c>
      <c r="D495" t="str">
        <f>VLOOKUP(E495,HDAOutcomedesc!$C$1:$E$53,3,0)</f>
        <v>006</v>
      </c>
      <c r="E495" s="24" t="s">
        <v>47</v>
      </c>
    </row>
    <row r="496" spans="1:5">
      <c r="A496" t="s">
        <v>193</v>
      </c>
      <c r="B496" s="24" t="s">
        <v>416</v>
      </c>
      <c r="C496" t="str">
        <f>VLOOKUP(B496,HDAOutcomedesc!$B$1:$C$53,2,0)</f>
        <v>See a doctor in 2 hours or teleconsultation</v>
      </c>
      <c r="D496" t="str">
        <f>VLOOKUP(E496,HDAOutcomedesc!$C$1:$E$53,3,0)</f>
        <v>002</v>
      </c>
      <c r="E496" s="24" t="s">
        <v>402</v>
      </c>
    </row>
    <row r="497" spans="1:5">
      <c r="A497" t="s">
        <v>193</v>
      </c>
      <c r="B497" s="24" t="s">
        <v>416</v>
      </c>
      <c r="C497" t="str">
        <f>VLOOKUP(B497,HDAOutcomedesc!$B$1:$C$53,2,0)</f>
        <v>See a doctor in 2 hours or teleconsultation</v>
      </c>
      <c r="D497" t="str">
        <f>VLOOKUP(E497,HDAOutcomedesc!$C$1:$E$53,3,0)</f>
        <v>007</v>
      </c>
      <c r="E497" s="24" t="s">
        <v>415</v>
      </c>
    </row>
    <row r="498" spans="1:5">
      <c r="A498" t="s">
        <v>193</v>
      </c>
      <c r="B498" s="24" t="s">
        <v>417</v>
      </c>
      <c r="C498" t="str">
        <f>VLOOKUP(B498,HDAOutcomedesc!$B$1:$C$53,2,0)</f>
        <v>See a doctor today</v>
      </c>
      <c r="D498" t="str">
        <f>VLOOKUP(E498,HDAOutcomedesc!$C$1:$E$53,3,0)</f>
        <v>036</v>
      </c>
      <c r="E498" s="24" t="s">
        <v>104</v>
      </c>
    </row>
    <row r="499" spans="1:5">
      <c r="A499" t="s">
        <v>193</v>
      </c>
      <c r="B499" s="24" t="s">
        <v>417</v>
      </c>
      <c r="C499" t="str">
        <f>VLOOKUP(B499,HDAOutcomedesc!$B$1:$C$53,2,0)</f>
        <v>See a doctor today</v>
      </c>
      <c r="D499" t="str">
        <f>VLOOKUP(E499,HDAOutcomedesc!$C$1:$E$53,3,0)</f>
        <v>006</v>
      </c>
      <c r="E499" s="24" t="s">
        <v>47</v>
      </c>
    </row>
    <row r="500" spans="1:5">
      <c r="A500" t="s">
        <v>193</v>
      </c>
      <c r="B500" s="24" t="s">
        <v>417</v>
      </c>
      <c r="C500" t="str">
        <f>VLOOKUP(B500,HDAOutcomedesc!$B$1:$C$53,2,0)</f>
        <v>See a doctor today</v>
      </c>
      <c r="D500" t="str">
        <f>VLOOKUP(E500,HDAOutcomedesc!$C$1:$E$53,3,0)</f>
        <v>007</v>
      </c>
      <c r="E500" s="24" t="s">
        <v>415</v>
      </c>
    </row>
    <row r="501" spans="1:5">
      <c r="A501" t="s">
        <v>193</v>
      </c>
      <c r="B501" s="24" t="s">
        <v>417</v>
      </c>
      <c r="C501" t="str">
        <f>VLOOKUP(B501,HDAOutcomedesc!$B$1:$C$53,2,0)</f>
        <v>See a doctor today</v>
      </c>
      <c r="D501" t="str">
        <f>VLOOKUP(E501,HDAOutcomedesc!$C$1:$E$53,3,0)</f>
        <v>033</v>
      </c>
      <c r="E501" s="24" t="s">
        <v>91</v>
      </c>
    </row>
    <row r="502" spans="1:5">
      <c r="A502" t="s">
        <v>193</v>
      </c>
      <c r="B502" s="24" t="s">
        <v>417</v>
      </c>
      <c r="C502" t="str">
        <f>VLOOKUP(B502,HDAOutcomedesc!$B$1:$C$53,2,0)</f>
        <v>See a doctor today</v>
      </c>
      <c r="D502" t="str">
        <f>VLOOKUP(E502,HDAOutcomedesc!$C$1:$E$53,3,0)</f>
        <v>034</v>
      </c>
      <c r="E502" s="24" t="s">
        <v>94</v>
      </c>
    </row>
    <row r="503" spans="1:5">
      <c r="A503" t="s">
        <v>193</v>
      </c>
      <c r="B503" s="24" t="s">
        <v>417</v>
      </c>
      <c r="C503" t="str">
        <f>VLOOKUP(B503,HDAOutcomedesc!$B$1:$C$53,2,0)</f>
        <v>See a doctor today</v>
      </c>
      <c r="D503" t="str">
        <f>VLOOKUP(E503,HDAOutcomedesc!$C$1:$E$53,3,0)</f>
        <v>002</v>
      </c>
      <c r="E503" s="24" t="s">
        <v>402</v>
      </c>
    </row>
    <row r="504" spans="1:5">
      <c r="A504" t="s">
        <v>193</v>
      </c>
      <c r="B504" s="24" t="s">
        <v>417</v>
      </c>
      <c r="C504" t="str">
        <f>VLOOKUP(B504,HDAOutcomedesc!$B$1:$C$53,2,0)</f>
        <v>See a doctor today</v>
      </c>
      <c r="D504" t="str">
        <f>VLOOKUP(E504,HDAOutcomedesc!$C$1:$E$53,3,0)</f>
        <v>022</v>
      </c>
      <c r="E504" s="24" t="s">
        <v>418</v>
      </c>
    </row>
    <row r="505" spans="1:5">
      <c r="A505" t="s">
        <v>193</v>
      </c>
      <c r="B505" s="24" t="s">
        <v>417</v>
      </c>
      <c r="C505" t="str">
        <f>VLOOKUP(B505,HDAOutcomedesc!$B$1:$C$53,2,0)</f>
        <v>See a doctor today</v>
      </c>
      <c r="D505" t="str">
        <f>VLOOKUP(E505,HDAOutcomedesc!$C$1:$E$53,3,0)</f>
        <v>003</v>
      </c>
      <c r="E505" s="24" t="s">
        <v>419</v>
      </c>
    </row>
    <row r="506" spans="1:5">
      <c r="A506" t="s">
        <v>193</v>
      </c>
      <c r="B506" s="24" t="s">
        <v>417</v>
      </c>
      <c r="C506" t="str">
        <f>VLOOKUP(B506,HDAOutcomedesc!$B$1:$C$53,2,0)</f>
        <v>See a doctor today</v>
      </c>
      <c r="D506" t="str">
        <f>VLOOKUP(E506,HDAOutcomedesc!$C$1:$E$53,3,0)</f>
        <v>005</v>
      </c>
      <c r="E506" s="24" t="s">
        <v>420</v>
      </c>
    </row>
    <row r="507" spans="1:5">
      <c r="A507" t="s">
        <v>193</v>
      </c>
      <c r="B507" s="24" t="s">
        <v>421</v>
      </c>
      <c r="C507" t="str">
        <f>VLOOKUP(B507,HDAOutcomedesc!$B$1:$C$53,2,0)</f>
        <v>See a doctor today or teleconsultation</v>
      </c>
      <c r="D507" t="str">
        <f>VLOOKUP(E507,HDAOutcomedesc!$C$1:$E$53,3,0)</f>
        <v>035</v>
      </c>
      <c r="E507" s="24" t="s">
        <v>101</v>
      </c>
    </row>
    <row r="508" spans="1:5">
      <c r="A508" t="s">
        <v>193</v>
      </c>
      <c r="B508" s="24" t="s">
        <v>421</v>
      </c>
      <c r="C508" t="str">
        <f>VLOOKUP(B508,HDAOutcomedesc!$B$1:$C$53,2,0)</f>
        <v>See a doctor today or teleconsultation</v>
      </c>
      <c r="D508" t="str">
        <f>VLOOKUP(E508,HDAOutcomedesc!$C$1:$E$53,3,0)</f>
        <v>006</v>
      </c>
      <c r="E508" s="24" t="s">
        <v>47</v>
      </c>
    </row>
    <row r="509" spans="1:5">
      <c r="A509" t="s">
        <v>193</v>
      </c>
      <c r="B509" s="24" t="s">
        <v>421</v>
      </c>
      <c r="C509" t="str">
        <f>VLOOKUP(B509,HDAOutcomedesc!$B$1:$C$53,2,0)</f>
        <v>See a doctor today or teleconsultation</v>
      </c>
      <c r="D509" t="str">
        <f>VLOOKUP(E509,HDAOutcomedesc!$C$1:$E$53,3,0)</f>
        <v>007</v>
      </c>
      <c r="E509" s="24" t="s">
        <v>415</v>
      </c>
    </row>
    <row r="510" spans="1:5">
      <c r="A510" t="s">
        <v>193</v>
      </c>
      <c r="B510" s="24" t="s">
        <v>421</v>
      </c>
      <c r="C510" t="str">
        <f>VLOOKUP(B510,HDAOutcomedesc!$B$1:$C$53,2,0)</f>
        <v>See a doctor today or teleconsultation</v>
      </c>
      <c r="D510" t="str">
        <f>VLOOKUP(E510,HDAOutcomedesc!$C$1:$E$53,3,0)</f>
        <v>033</v>
      </c>
      <c r="E510" s="24" t="s">
        <v>91</v>
      </c>
    </row>
    <row r="511" spans="1:5">
      <c r="A511" t="s">
        <v>193</v>
      </c>
      <c r="B511" s="24" t="s">
        <v>421</v>
      </c>
      <c r="C511" t="str">
        <f>VLOOKUP(B511,HDAOutcomedesc!$B$1:$C$53,2,0)</f>
        <v>See a doctor today or teleconsultation</v>
      </c>
      <c r="D511" t="str">
        <f>VLOOKUP(E511,HDAOutcomedesc!$C$1:$E$53,3,0)</f>
        <v>034</v>
      </c>
      <c r="E511" s="24" t="s">
        <v>94</v>
      </c>
    </row>
    <row r="512" spans="1:5">
      <c r="A512" t="s">
        <v>193</v>
      </c>
      <c r="B512" s="24" t="s">
        <v>421</v>
      </c>
      <c r="C512" t="str">
        <f>VLOOKUP(B512,HDAOutcomedesc!$B$1:$C$53,2,0)</f>
        <v>See a doctor today or teleconsultation</v>
      </c>
      <c r="D512" t="str">
        <f>VLOOKUP(E512,HDAOutcomedesc!$C$1:$E$53,3,0)</f>
        <v>002</v>
      </c>
      <c r="E512" s="24" t="s">
        <v>402</v>
      </c>
    </row>
    <row r="513" spans="1:5">
      <c r="A513" t="s">
        <v>193</v>
      </c>
      <c r="B513" s="24" t="s">
        <v>421</v>
      </c>
      <c r="C513" t="str">
        <f>VLOOKUP(B513,HDAOutcomedesc!$B$1:$C$53,2,0)</f>
        <v>See a doctor today or teleconsultation</v>
      </c>
      <c r="D513" t="str">
        <f>VLOOKUP(E513,HDAOutcomedesc!$C$1:$E$53,3,0)</f>
        <v>022</v>
      </c>
      <c r="E513" s="24" t="s">
        <v>418</v>
      </c>
    </row>
    <row r="514" spans="1:5">
      <c r="A514" t="s">
        <v>193</v>
      </c>
      <c r="B514" s="24" t="s">
        <v>421</v>
      </c>
      <c r="C514" t="str">
        <f>VLOOKUP(B514,HDAOutcomedesc!$B$1:$C$53,2,0)</f>
        <v>See a doctor today or teleconsultation</v>
      </c>
      <c r="D514" t="str">
        <f>VLOOKUP(E514,HDAOutcomedesc!$C$1:$E$53,3,0)</f>
        <v>003</v>
      </c>
      <c r="E514" s="24" t="s">
        <v>419</v>
      </c>
    </row>
    <row r="515" spans="1:5">
      <c r="A515" t="s">
        <v>193</v>
      </c>
      <c r="B515" s="24" t="s">
        <v>421</v>
      </c>
      <c r="C515" t="str">
        <f>VLOOKUP(B515,HDAOutcomedesc!$B$1:$C$53,2,0)</f>
        <v>See a doctor today or teleconsultation</v>
      </c>
      <c r="D515" t="str">
        <f>VLOOKUP(E515,HDAOutcomedesc!$C$1:$E$53,3,0)</f>
        <v>005</v>
      </c>
      <c r="E515" s="24" t="s">
        <v>420</v>
      </c>
    </row>
    <row r="516" spans="1:5">
      <c r="A516" t="s">
        <v>193</v>
      </c>
      <c r="B516" s="24" t="s">
        <v>422</v>
      </c>
      <c r="C516" t="str">
        <f>VLOOKUP(B516,HDAOutcomedesc!$B$1:$C$53,2,0)</f>
        <v>See a doctor within a week</v>
      </c>
      <c r="D516" t="str">
        <f>VLOOKUP(E516,HDAOutcomedesc!$C$1:$E$53,3,0)</f>
        <v>038</v>
      </c>
      <c r="E516" s="24" t="s">
        <v>110</v>
      </c>
    </row>
    <row r="517" spans="1:5">
      <c r="A517" t="s">
        <v>193</v>
      </c>
      <c r="B517" s="24" t="s">
        <v>422</v>
      </c>
      <c r="C517" t="str">
        <f>VLOOKUP(B517,HDAOutcomedesc!$B$1:$C$53,2,0)</f>
        <v>See a doctor within a week</v>
      </c>
      <c r="D517" t="str">
        <f>VLOOKUP(E517,HDAOutcomedesc!$C$1:$E$53,3,0)</f>
        <v>035</v>
      </c>
      <c r="E517" s="24" t="s">
        <v>101</v>
      </c>
    </row>
    <row r="518" spans="1:5">
      <c r="A518" t="s">
        <v>193</v>
      </c>
      <c r="B518" s="24" t="s">
        <v>422</v>
      </c>
      <c r="C518" t="str">
        <f>VLOOKUP(B518,HDAOutcomedesc!$B$1:$C$53,2,0)</f>
        <v>See a doctor within a week</v>
      </c>
      <c r="D518" t="str">
        <f>VLOOKUP(E518,HDAOutcomedesc!$C$1:$E$53,3,0)</f>
        <v>036</v>
      </c>
      <c r="E518" s="24" t="s">
        <v>104</v>
      </c>
    </row>
    <row r="519" spans="1:5">
      <c r="A519" t="s">
        <v>193</v>
      </c>
      <c r="B519" s="24" t="s">
        <v>422</v>
      </c>
      <c r="C519" t="str">
        <f>VLOOKUP(B519,HDAOutcomedesc!$B$1:$C$53,2,0)</f>
        <v>See a doctor within a week</v>
      </c>
      <c r="D519" t="str">
        <f>VLOOKUP(E519,HDAOutcomedesc!$C$1:$E$53,3,0)</f>
        <v>007</v>
      </c>
      <c r="E519" s="24" t="s">
        <v>415</v>
      </c>
    </row>
    <row r="520" spans="1:5">
      <c r="A520" t="s">
        <v>193</v>
      </c>
      <c r="B520" s="24" t="s">
        <v>422</v>
      </c>
      <c r="C520" t="str">
        <f>VLOOKUP(B520,HDAOutcomedesc!$B$1:$C$53,2,0)</f>
        <v>See a doctor within a week</v>
      </c>
      <c r="D520" t="str">
        <f>VLOOKUP(E520,HDAOutcomedesc!$C$1:$E$53,3,0)</f>
        <v>022</v>
      </c>
      <c r="E520" s="24" t="s">
        <v>418</v>
      </c>
    </row>
    <row r="521" spans="1:5">
      <c r="A521" t="s">
        <v>193</v>
      </c>
      <c r="B521" s="24" t="s">
        <v>422</v>
      </c>
      <c r="C521" t="str">
        <f>VLOOKUP(B521,HDAOutcomedesc!$B$1:$C$53,2,0)</f>
        <v>See a doctor within a week</v>
      </c>
      <c r="D521" t="str">
        <f>VLOOKUP(E521,HDAOutcomedesc!$C$1:$E$53,3,0)</f>
        <v>003</v>
      </c>
      <c r="E521" s="24" t="s">
        <v>419</v>
      </c>
    </row>
    <row r="522" spans="1:5">
      <c r="A522" t="s">
        <v>193</v>
      </c>
      <c r="B522" s="24" t="s">
        <v>422</v>
      </c>
      <c r="C522" t="str">
        <f>VLOOKUP(B522,HDAOutcomedesc!$B$1:$C$53,2,0)</f>
        <v>See a doctor within a week</v>
      </c>
      <c r="D522" t="str">
        <f>VLOOKUP(E522,HDAOutcomedesc!$C$1:$E$53,3,0)</f>
        <v>005</v>
      </c>
      <c r="E522" s="24" t="s">
        <v>420</v>
      </c>
    </row>
    <row r="523" spans="1:5">
      <c r="A523" t="s">
        <v>193</v>
      </c>
      <c r="B523" s="24" t="s">
        <v>423</v>
      </c>
      <c r="C523" t="str">
        <f>VLOOKUP(B523,HDAOutcomedesc!$B$1:$C$53,2,0)</f>
        <v>See a doctor within a week or teleconsultation</v>
      </c>
      <c r="D523" t="str">
        <f>VLOOKUP(E523,HDAOutcomedesc!$C$1:$E$53,3,0)</f>
        <v>037</v>
      </c>
      <c r="E523" s="24" t="s">
        <v>107</v>
      </c>
    </row>
    <row r="524" spans="1:5">
      <c r="A524" t="s">
        <v>193</v>
      </c>
      <c r="B524" s="24" t="s">
        <v>423</v>
      </c>
      <c r="C524" t="str">
        <f>VLOOKUP(B524,HDAOutcomedesc!$B$1:$C$53,2,0)</f>
        <v>See a doctor within a week or teleconsultation</v>
      </c>
      <c r="D524" t="str">
        <f>VLOOKUP(E524,HDAOutcomedesc!$C$1:$E$53,3,0)</f>
        <v>035</v>
      </c>
      <c r="E524" s="24" t="s">
        <v>101</v>
      </c>
    </row>
    <row r="525" spans="1:5">
      <c r="A525" t="s">
        <v>193</v>
      </c>
      <c r="B525" s="24" t="s">
        <v>423</v>
      </c>
      <c r="C525" t="str">
        <f>VLOOKUP(B525,HDAOutcomedesc!$B$1:$C$53,2,0)</f>
        <v>See a doctor within a week or teleconsultation</v>
      </c>
      <c r="D525" t="str">
        <f>VLOOKUP(E525,HDAOutcomedesc!$C$1:$E$53,3,0)</f>
        <v>036</v>
      </c>
      <c r="E525" s="24" t="s">
        <v>104</v>
      </c>
    </row>
    <row r="526" spans="1:5">
      <c r="A526" t="s">
        <v>193</v>
      </c>
      <c r="B526" s="24" t="s">
        <v>423</v>
      </c>
      <c r="C526" t="str">
        <f>VLOOKUP(B526,HDAOutcomedesc!$B$1:$C$53,2,0)</f>
        <v>See a doctor within a week or teleconsultation</v>
      </c>
      <c r="D526" t="str">
        <f>VLOOKUP(E526,HDAOutcomedesc!$C$1:$E$53,3,0)</f>
        <v>007</v>
      </c>
      <c r="E526" s="24" t="s">
        <v>415</v>
      </c>
    </row>
    <row r="527" spans="1:5">
      <c r="A527" t="s">
        <v>193</v>
      </c>
      <c r="B527" s="24" t="s">
        <v>423</v>
      </c>
      <c r="C527" t="str">
        <f>VLOOKUP(B527,HDAOutcomedesc!$B$1:$C$53,2,0)</f>
        <v>See a doctor within a week or teleconsultation</v>
      </c>
      <c r="D527" t="str">
        <f>VLOOKUP(E527,HDAOutcomedesc!$C$1:$E$53,3,0)</f>
        <v>022</v>
      </c>
      <c r="E527" s="24" t="s">
        <v>418</v>
      </c>
    </row>
    <row r="528" spans="1:5">
      <c r="A528" t="s">
        <v>193</v>
      </c>
      <c r="B528" s="24" t="s">
        <v>423</v>
      </c>
      <c r="C528" t="str">
        <f>VLOOKUP(B528,HDAOutcomedesc!$B$1:$C$53,2,0)</f>
        <v>See a doctor within a week or teleconsultation</v>
      </c>
      <c r="D528" t="str">
        <f>VLOOKUP(E528,HDAOutcomedesc!$C$1:$E$53,3,0)</f>
        <v>003</v>
      </c>
      <c r="E528" s="24" t="s">
        <v>419</v>
      </c>
    </row>
    <row r="529" spans="1:5">
      <c r="A529" t="s">
        <v>193</v>
      </c>
      <c r="B529" s="24" t="s">
        <v>423</v>
      </c>
      <c r="C529" t="str">
        <f>VLOOKUP(B529,HDAOutcomedesc!$B$1:$C$53,2,0)</f>
        <v>See a doctor within a week or teleconsultation</v>
      </c>
      <c r="D529" t="str">
        <f>VLOOKUP(E529,HDAOutcomedesc!$C$1:$E$53,3,0)</f>
        <v>005</v>
      </c>
      <c r="E529" s="24" t="s">
        <v>420</v>
      </c>
    </row>
    <row r="530" spans="1:5">
      <c r="A530" t="s">
        <v>193</v>
      </c>
      <c r="B530" s="24" t="s">
        <v>424</v>
      </c>
      <c r="C530" t="str">
        <f>VLOOKUP(B530,HDAOutcomedesc!$B$1:$C$53,2,0)</f>
        <v>Seek the advice of a pharmacist in 2 hours</v>
      </c>
      <c r="D530" t="str">
        <f>VLOOKUP(E530,HDAOutcomedesc!$C$1:$E$53,3,0)</f>
        <v>026</v>
      </c>
      <c r="E530" s="24" t="s">
        <v>68</v>
      </c>
    </row>
    <row r="531" spans="1:5">
      <c r="A531" t="s">
        <v>193</v>
      </c>
      <c r="B531" s="24" t="s">
        <v>424</v>
      </c>
      <c r="C531" t="str">
        <f>VLOOKUP(B531,HDAOutcomedesc!$B$1:$C$53,2,0)</f>
        <v>Seek the advice of a pharmacist in 2 hours</v>
      </c>
      <c r="D531" t="str">
        <f>VLOOKUP(E531,HDAOutcomedesc!$C$1:$E$53,3,0)</f>
        <v>050</v>
      </c>
      <c r="E531" s="24" t="s">
        <v>76</v>
      </c>
    </row>
    <row r="532" spans="1:5">
      <c r="A532" t="s">
        <v>193</v>
      </c>
      <c r="B532" s="24" t="s">
        <v>424</v>
      </c>
      <c r="C532" t="str">
        <f>VLOOKUP(B532,HDAOutcomedesc!$B$1:$C$53,2,0)</f>
        <v>Seek the advice of a pharmacist in 2 hours</v>
      </c>
      <c r="D532" t="str">
        <f>VLOOKUP(E532,HDAOutcomedesc!$C$1:$E$53,3,0)</f>
        <v>033</v>
      </c>
      <c r="E532" s="24" t="s">
        <v>91</v>
      </c>
    </row>
    <row r="533" spans="1:5">
      <c r="A533" t="s">
        <v>193</v>
      </c>
      <c r="B533" s="24" t="s">
        <v>424</v>
      </c>
      <c r="C533" t="str">
        <f>VLOOKUP(B533,HDAOutcomedesc!$B$1:$C$53,2,0)</f>
        <v>Seek the advice of a pharmacist in 2 hours</v>
      </c>
      <c r="D533" t="str">
        <f>VLOOKUP(E533,HDAOutcomedesc!$C$1:$E$53,3,0)</f>
        <v>034</v>
      </c>
      <c r="E533" s="24" t="s">
        <v>94</v>
      </c>
    </row>
    <row r="534" spans="1:5">
      <c r="A534" t="s">
        <v>193</v>
      </c>
      <c r="B534" s="24" t="s">
        <v>425</v>
      </c>
      <c r="C534" t="str">
        <f>VLOOKUP(B534,HDAOutcomedesc!$B$1:$C$53,2,0)</f>
        <v>Seek the advice of a pharmacist today</v>
      </c>
      <c r="D534" t="str">
        <f>VLOOKUP(E534,HDAOutcomedesc!$C$1:$E$53,3,0)</f>
        <v>041</v>
      </c>
      <c r="E534" s="24" t="s">
        <v>74</v>
      </c>
    </row>
    <row r="535" spans="1:5">
      <c r="A535" t="s">
        <v>193</v>
      </c>
      <c r="B535" s="24" t="s">
        <v>425</v>
      </c>
      <c r="C535" t="str">
        <f>VLOOKUP(B535,HDAOutcomedesc!$B$1:$C$53,2,0)</f>
        <v>Seek the advice of a pharmacist today</v>
      </c>
      <c r="D535" t="str">
        <f>VLOOKUP(E535,HDAOutcomedesc!$C$1:$E$53,3,0)</f>
        <v>035</v>
      </c>
      <c r="E535" s="24" t="s">
        <v>101</v>
      </c>
    </row>
    <row r="536" spans="1:5">
      <c r="A536" t="s">
        <v>193</v>
      </c>
      <c r="B536" s="24" t="s">
        <v>425</v>
      </c>
      <c r="C536" t="str">
        <f>VLOOKUP(B536,HDAOutcomedesc!$B$1:$C$53,2,0)</f>
        <v>Seek the advice of a pharmacist today</v>
      </c>
      <c r="D536" t="str">
        <f>VLOOKUP(E536,HDAOutcomedesc!$C$1:$E$53,3,0)</f>
        <v>036</v>
      </c>
      <c r="E536" s="24" t="s">
        <v>104</v>
      </c>
    </row>
    <row r="537" spans="1:5">
      <c r="A537" t="s">
        <v>193</v>
      </c>
      <c r="B537" s="24" t="s">
        <v>425</v>
      </c>
      <c r="C537" t="str">
        <f>VLOOKUP(B537,HDAOutcomedesc!$B$1:$C$53,2,0)</f>
        <v>Seek the advice of a pharmacist today</v>
      </c>
      <c r="D537" t="str">
        <f>VLOOKUP(E537,HDAOutcomedesc!$C$1:$E$53,3,0)</f>
        <v>026</v>
      </c>
      <c r="E537" s="24" t="s">
        <v>68</v>
      </c>
    </row>
    <row r="538" spans="1:5">
      <c r="A538" t="s">
        <v>193</v>
      </c>
      <c r="B538" s="24" t="s">
        <v>425</v>
      </c>
      <c r="C538" t="str">
        <f>VLOOKUP(B538,HDAOutcomedesc!$B$1:$C$53,2,0)</f>
        <v>Seek the advice of a pharmacist today</v>
      </c>
      <c r="D538" t="str">
        <f>VLOOKUP(E538,HDAOutcomedesc!$C$1:$E$53,3,0)</f>
        <v>050</v>
      </c>
      <c r="E538" s="24" t="s">
        <v>76</v>
      </c>
    </row>
    <row r="539" spans="1:5">
      <c r="A539" t="s">
        <v>193</v>
      </c>
      <c r="B539" s="24" t="s">
        <v>426</v>
      </c>
      <c r="C539" t="str">
        <f>VLOOKUP(B539,HDAOutcomedesc!$B$1:$C$53,2,0)</f>
        <v>Seek the advice of a pharmacist within a week</v>
      </c>
      <c r="D539" t="str">
        <f>VLOOKUP(E539,HDAOutcomedesc!$C$1:$E$53,3,0)</f>
        <v>042</v>
      </c>
      <c r="E539" s="24" t="s">
        <v>114</v>
      </c>
    </row>
    <row r="540" spans="1:5">
      <c r="A540" t="s">
        <v>193</v>
      </c>
      <c r="B540" s="24" t="s">
        <v>426</v>
      </c>
      <c r="C540" t="str">
        <f>VLOOKUP(B540,HDAOutcomedesc!$B$1:$C$53,2,0)</f>
        <v>Seek the advice of a pharmacist within a week</v>
      </c>
      <c r="D540" t="str">
        <f>VLOOKUP(E540,HDAOutcomedesc!$C$1:$E$53,3,0)</f>
        <v>037</v>
      </c>
      <c r="E540" s="24" t="s">
        <v>107</v>
      </c>
    </row>
    <row r="541" spans="1:5">
      <c r="A541" t="s">
        <v>193</v>
      </c>
      <c r="B541" s="24" t="s">
        <v>426</v>
      </c>
      <c r="C541" t="str">
        <f>VLOOKUP(B541,HDAOutcomedesc!$B$1:$C$53,2,0)</f>
        <v>Seek the advice of a pharmacist within a week</v>
      </c>
      <c r="D541" t="str">
        <f>VLOOKUP(E541,HDAOutcomedesc!$C$1:$E$53,3,0)</f>
        <v>038</v>
      </c>
      <c r="E541" s="24" t="s">
        <v>110</v>
      </c>
    </row>
    <row r="542" spans="1:5">
      <c r="A542" t="s">
        <v>193</v>
      </c>
      <c r="B542" s="24" t="s">
        <v>426</v>
      </c>
      <c r="C542" t="str">
        <f>VLOOKUP(B542,HDAOutcomedesc!$B$1:$C$53,2,0)</f>
        <v>Seek the advice of a pharmacist within a week</v>
      </c>
      <c r="D542" t="str">
        <f>VLOOKUP(E542,HDAOutcomedesc!$C$1:$E$53,3,0)</f>
        <v>026</v>
      </c>
      <c r="E542" s="24" t="s">
        <v>68</v>
      </c>
    </row>
    <row r="543" spans="1:5">
      <c r="A543" t="s">
        <v>193</v>
      </c>
      <c r="B543" s="24" t="s">
        <v>426</v>
      </c>
      <c r="C543" t="str">
        <f>VLOOKUP(B543,HDAOutcomedesc!$B$1:$C$53,2,0)</f>
        <v>Seek the advice of a pharmacist within a week</v>
      </c>
      <c r="D543" t="str">
        <f>VLOOKUP(E543,HDAOutcomedesc!$C$1:$E$53,3,0)</f>
        <v>050</v>
      </c>
      <c r="E543" s="24" t="s">
        <v>76</v>
      </c>
    </row>
    <row r="544" spans="1:5">
      <c r="A544" t="s">
        <v>193</v>
      </c>
      <c r="B544" s="24" t="s">
        <v>427</v>
      </c>
      <c r="C544" t="str">
        <f>VLOOKUP(B544,HDAOutcomedesc!$B$1:$C$53,2,0)</f>
        <v>Contact your primary maternity care provider in 2 hrs</v>
      </c>
      <c r="D544" t="str">
        <f>VLOOKUP(E544,HDAOutcomedesc!$C$1:$E$53,3,0)</f>
        <v>007</v>
      </c>
      <c r="E544" s="24" t="s">
        <v>415</v>
      </c>
    </row>
    <row r="545" spans="1:5">
      <c r="A545" t="s">
        <v>193</v>
      </c>
      <c r="B545" s="24" t="s">
        <v>427</v>
      </c>
      <c r="C545" t="str">
        <f>VLOOKUP(B545,HDAOutcomedesc!$B$1:$C$53,2,0)</f>
        <v>Contact your primary maternity care provider in 2 hrs</v>
      </c>
      <c r="D545" t="str">
        <f>VLOOKUP(E545,HDAOutcomedesc!$C$1:$E$53,3,0)</f>
        <v>033</v>
      </c>
      <c r="E545" s="24" t="s">
        <v>91</v>
      </c>
    </row>
    <row r="546" spans="1:5">
      <c r="A546" t="s">
        <v>193</v>
      </c>
      <c r="B546" s="24" t="s">
        <v>427</v>
      </c>
      <c r="C546" t="str">
        <f>VLOOKUP(B546,HDAOutcomedesc!$B$1:$C$53,2,0)</f>
        <v>Contact your primary maternity care provider in 2 hrs</v>
      </c>
      <c r="D546" t="str">
        <f>VLOOKUP(E546,HDAOutcomedesc!$C$1:$E$53,3,0)</f>
        <v>034</v>
      </c>
      <c r="E546" s="24" t="s">
        <v>94</v>
      </c>
    </row>
    <row r="547" spans="1:5">
      <c r="A547" t="s">
        <v>193</v>
      </c>
      <c r="B547" s="24" t="s">
        <v>427</v>
      </c>
      <c r="C547" t="str">
        <f>VLOOKUP(B547,HDAOutcomedesc!$B$1:$C$53,2,0)</f>
        <v>Contact your primary maternity care provider in 2 hrs</v>
      </c>
      <c r="D547" t="str">
        <f>VLOOKUP(E547,HDAOutcomedesc!$C$1:$E$53,3,0)</f>
        <v>006</v>
      </c>
      <c r="E547" s="24" t="s">
        <v>47</v>
      </c>
    </row>
    <row r="548" spans="1:5">
      <c r="A548" t="s">
        <v>193</v>
      </c>
      <c r="B548" s="24" t="s">
        <v>427</v>
      </c>
      <c r="C548" t="str">
        <f>VLOOKUP(B548,HDAOutcomedesc!$B$1:$C$53,2,0)</f>
        <v>Contact your primary maternity care provider in 2 hrs</v>
      </c>
      <c r="D548" t="str">
        <f>VLOOKUP(E548,HDAOutcomedesc!$C$1:$E$53,3,0)</f>
        <v>001</v>
      </c>
      <c r="E548" s="24" t="s">
        <v>43</v>
      </c>
    </row>
    <row r="549" spans="1:5">
      <c r="A549" t="s">
        <v>193</v>
      </c>
      <c r="B549" s="24" t="s">
        <v>428</v>
      </c>
      <c r="C549" t="str">
        <f>VLOOKUP(B549,HDAOutcomedesc!$B$1:$C$53,2,0)</f>
        <v>Contact your primary maternity care provider today</v>
      </c>
      <c r="D549" t="str">
        <f>VLOOKUP(E549,HDAOutcomedesc!$C$1:$E$53,3,0)</f>
        <v>007</v>
      </c>
      <c r="E549" s="24" t="s">
        <v>415</v>
      </c>
    </row>
    <row r="550" spans="1:5">
      <c r="A550" t="s">
        <v>193</v>
      </c>
      <c r="B550" s="24" t="s">
        <v>428</v>
      </c>
      <c r="C550" t="str">
        <f>VLOOKUP(B550,HDAOutcomedesc!$B$1:$C$53,2,0)</f>
        <v>Contact your primary maternity care provider today</v>
      </c>
      <c r="D550" t="str">
        <f>VLOOKUP(E550,HDAOutcomedesc!$C$1:$E$53,3,0)</f>
        <v>033</v>
      </c>
      <c r="E550" s="24" t="s">
        <v>91</v>
      </c>
    </row>
    <row r="551" spans="1:5">
      <c r="A551" t="s">
        <v>193</v>
      </c>
      <c r="B551" s="24" t="s">
        <v>428</v>
      </c>
      <c r="C551" t="str">
        <f>VLOOKUP(B551,HDAOutcomedesc!$B$1:$C$53,2,0)</f>
        <v>Contact your primary maternity care provider today</v>
      </c>
      <c r="D551" t="str">
        <f>VLOOKUP(E551,HDAOutcomedesc!$C$1:$E$53,3,0)</f>
        <v>034</v>
      </c>
      <c r="E551" s="24" t="s">
        <v>94</v>
      </c>
    </row>
    <row r="552" spans="1:5">
      <c r="A552" t="s">
        <v>193</v>
      </c>
      <c r="B552" s="24" t="s">
        <v>428</v>
      </c>
      <c r="C552" t="str">
        <f>VLOOKUP(B552,HDAOutcomedesc!$B$1:$C$53,2,0)</f>
        <v>Contact your primary maternity care provider today</v>
      </c>
      <c r="D552" t="str">
        <f>VLOOKUP(E552,HDAOutcomedesc!$C$1:$E$53,3,0)</f>
        <v>035</v>
      </c>
      <c r="E552" s="24" t="s">
        <v>101</v>
      </c>
    </row>
    <row r="553" spans="1:5">
      <c r="A553" t="s">
        <v>193</v>
      </c>
      <c r="B553" s="24" t="s">
        <v>428</v>
      </c>
      <c r="C553" t="str">
        <f>VLOOKUP(B553,HDAOutcomedesc!$B$1:$C$53,2,0)</f>
        <v>Contact your primary maternity care provider today</v>
      </c>
      <c r="D553" t="str">
        <f>VLOOKUP(E553,HDAOutcomedesc!$C$1:$E$53,3,0)</f>
        <v>036</v>
      </c>
      <c r="E553" s="24" t="s">
        <v>104</v>
      </c>
    </row>
    <row r="554" spans="1:5">
      <c r="A554" t="s">
        <v>193</v>
      </c>
      <c r="B554" s="24" t="s">
        <v>428</v>
      </c>
      <c r="C554" t="str">
        <f>VLOOKUP(B554,HDAOutcomedesc!$B$1:$C$53,2,0)</f>
        <v>Contact your primary maternity care provider today</v>
      </c>
      <c r="D554" t="str">
        <f>VLOOKUP(E554,HDAOutcomedesc!$C$1:$E$53,3,0)</f>
        <v>006</v>
      </c>
      <c r="E554" s="24" t="s">
        <v>47</v>
      </c>
    </row>
    <row r="555" spans="1:5">
      <c r="A555" t="s">
        <v>193</v>
      </c>
      <c r="B555" s="24" t="s">
        <v>429</v>
      </c>
      <c r="C555" t="str">
        <f>VLOOKUP(B555,HDAOutcomedesc!$B$1:$C$53,2,0)</f>
        <v>Contact your primary maternity care provider within a week</v>
      </c>
      <c r="D555" t="str">
        <f>VLOOKUP(E555,HDAOutcomedesc!$C$1:$E$53,3,0)</f>
        <v>007</v>
      </c>
      <c r="E555" s="24" t="s">
        <v>415</v>
      </c>
    </row>
    <row r="556" spans="1:5">
      <c r="A556" t="s">
        <v>193</v>
      </c>
      <c r="B556" s="24" t="s">
        <v>429</v>
      </c>
      <c r="C556" t="str">
        <f>VLOOKUP(B556,HDAOutcomedesc!$B$1:$C$53,2,0)</f>
        <v>Contact your primary maternity care provider within a week</v>
      </c>
      <c r="D556" t="str">
        <f>VLOOKUP(E556,HDAOutcomedesc!$C$1:$E$53,3,0)</f>
        <v>035</v>
      </c>
      <c r="E556" s="24" t="s">
        <v>101</v>
      </c>
    </row>
    <row r="557" spans="1:5">
      <c r="A557" t="s">
        <v>193</v>
      </c>
      <c r="B557" s="24" t="s">
        <v>429</v>
      </c>
      <c r="C557" t="str">
        <f>VLOOKUP(B557,HDAOutcomedesc!$B$1:$C$53,2,0)</f>
        <v>Contact your primary maternity care provider within a week</v>
      </c>
      <c r="D557" t="str">
        <f>VLOOKUP(E557,HDAOutcomedesc!$C$1:$E$53,3,0)</f>
        <v>036</v>
      </c>
      <c r="E557" s="24" t="s">
        <v>104</v>
      </c>
    </row>
    <row r="558" spans="1:5">
      <c r="A558" t="s">
        <v>193</v>
      </c>
      <c r="B558" s="24" t="s">
        <v>430</v>
      </c>
      <c r="C558" t="str">
        <f>VLOOKUP(B558,HDAOutcomedesc!$B$1:$C$53,2,0)</f>
        <v>Self-care advice</v>
      </c>
      <c r="D558" t="str">
        <f>VLOOKUP(E558,HDAOutcomedesc!$C$1:$E$53,3,0)</f>
        <v>037</v>
      </c>
      <c r="E558" s="24" t="s">
        <v>107</v>
      </c>
    </row>
    <row r="559" spans="1:5">
      <c r="A559" t="s">
        <v>193</v>
      </c>
      <c r="B559" s="24" t="s">
        <v>430</v>
      </c>
      <c r="C559" t="str">
        <f>VLOOKUP(B559,HDAOutcomedesc!$B$1:$C$53,2,0)</f>
        <v>Self-care advice</v>
      </c>
      <c r="D559" t="str">
        <f>VLOOKUP(E559,HDAOutcomedesc!$C$1:$E$53,3,0)</f>
        <v>038</v>
      </c>
      <c r="E559" s="24" t="s">
        <v>110</v>
      </c>
    </row>
    <row r="560" spans="1:5">
      <c r="A560" t="s">
        <v>193</v>
      </c>
      <c r="B560" s="24" t="s">
        <v>430</v>
      </c>
      <c r="C560" t="str">
        <f>VLOOKUP(B560,HDAOutcomedesc!$B$1:$C$53,2,0)</f>
        <v>Self-care advice</v>
      </c>
      <c r="D560" t="str">
        <f>VLOOKUP(E560,HDAOutcomedesc!$C$1:$E$53,3,0)</f>
        <v>022</v>
      </c>
      <c r="E560" s="24" t="s">
        <v>418</v>
      </c>
    </row>
    <row r="561" spans="1:7">
      <c r="A561" t="s">
        <v>193</v>
      </c>
      <c r="B561" s="24" t="s">
        <v>430</v>
      </c>
      <c r="C561" t="str">
        <f>VLOOKUP(B561,HDAOutcomedesc!$B$1:$C$53,2,0)</f>
        <v>Self-care advice</v>
      </c>
      <c r="D561" t="str">
        <f>VLOOKUP(E561,HDAOutcomedesc!$C$1:$E$53,3,0)</f>
        <v>003</v>
      </c>
      <c r="E561" s="24" t="s">
        <v>419</v>
      </c>
    </row>
    <row r="562" spans="1:7">
      <c r="A562" t="s">
        <v>193</v>
      </c>
      <c r="B562" s="24" t="s">
        <v>430</v>
      </c>
      <c r="C562" t="str">
        <f>VLOOKUP(B562,HDAOutcomedesc!$B$1:$C$53,2,0)</f>
        <v>Self-care advice</v>
      </c>
      <c r="D562" t="str">
        <f>VLOOKUP(E562,HDAOutcomedesc!$C$1:$E$53,3,0)</f>
        <v>005</v>
      </c>
      <c r="E562" s="24" t="s">
        <v>420</v>
      </c>
    </row>
    <row r="563" spans="1:7">
      <c r="A563" t="s">
        <v>193</v>
      </c>
      <c r="B563" s="24" t="s">
        <v>430</v>
      </c>
      <c r="C563" t="str">
        <f>VLOOKUP(B563,HDAOutcomedesc!$B$1:$C$53,2,0)</f>
        <v>Self-care advice</v>
      </c>
      <c r="D563" t="str">
        <f>VLOOKUP(E563,HDAOutcomedesc!$C$1:$E$53,3,0)</f>
        <v>043</v>
      </c>
      <c r="E563" s="24" t="s">
        <v>117</v>
      </c>
    </row>
    <row r="564" spans="1:7">
      <c r="A564" t="s">
        <v>193</v>
      </c>
      <c r="B564" s="24" t="s">
        <v>430</v>
      </c>
      <c r="C564" t="str">
        <f>VLOOKUP(B564,HDAOutcomedesc!$B$1:$C$53,2,0)</f>
        <v>Self-care advice</v>
      </c>
      <c r="D564" t="str">
        <f>VLOOKUP(E564,HDAOutcomedesc!$C$1:$E$53,3,0)</f>
        <v>021</v>
      </c>
      <c r="E564" s="24" t="s">
        <v>125</v>
      </c>
    </row>
    <row r="565" spans="1:7">
      <c r="A565" t="s">
        <v>193</v>
      </c>
      <c r="B565" s="24" t="s">
        <v>430</v>
      </c>
      <c r="C565" t="str">
        <f>VLOOKUP(B565,HDAOutcomedesc!$B$1:$C$53,2,0)</f>
        <v>Self-care advice</v>
      </c>
      <c r="D565" t="str">
        <f>VLOOKUP(E565,HDAOutcomedesc!$C$1:$E$53,3,0)</f>
        <v>018</v>
      </c>
      <c r="E565" s="24" t="s">
        <v>65</v>
      </c>
    </row>
    <row r="566" spans="1:7">
      <c r="A566" t="s">
        <v>193</v>
      </c>
      <c r="B566" s="24" t="s">
        <v>430</v>
      </c>
      <c r="C566" t="str">
        <f>VLOOKUP(B566,HDAOutcomedesc!$B$1:$C$53,2,0)</f>
        <v>Self-care advice</v>
      </c>
      <c r="D566" t="str">
        <f>VLOOKUP(E566,HDAOutcomedesc!$C$1:$E$53,3,0)</f>
        <v>032</v>
      </c>
      <c r="E566" s="24" t="s">
        <v>88</v>
      </c>
    </row>
    <row r="567" spans="1:7">
      <c r="A567" t="s">
        <v>193</v>
      </c>
      <c r="B567" s="24" t="s">
        <v>430</v>
      </c>
      <c r="C567" t="str">
        <f>VLOOKUP(B567,HDAOutcomedesc!$B$1:$C$53,2,0)</f>
        <v>Self-care advice</v>
      </c>
      <c r="D567" t="str">
        <f>VLOOKUP(E567,HDAOutcomedesc!$C$1:$E$53,3,0)</f>
        <v>015</v>
      </c>
      <c r="E567" s="24" t="s">
        <v>56</v>
      </c>
    </row>
    <row r="568" spans="1:7">
      <c r="A568" t="s">
        <v>193</v>
      </c>
      <c r="B568" s="24" t="s">
        <v>430</v>
      </c>
      <c r="C568" t="str">
        <f>VLOOKUP(B568,HDAOutcomedesc!$B$1:$C$53,2,0)</f>
        <v>Self-care advice</v>
      </c>
      <c r="D568" t="str">
        <f>VLOOKUP(E568,HDAOutcomedesc!$C$1:$E$62,3,0)</f>
        <v>052</v>
      </c>
      <c r="E568" s="2" t="s">
        <v>138</v>
      </c>
    </row>
    <row r="569" spans="1:7">
      <c r="A569" t="s">
        <v>193</v>
      </c>
      <c r="B569" s="24" t="s">
        <v>430</v>
      </c>
      <c r="C569" t="str">
        <f>VLOOKUP(B569,HDAOutcomedesc!$B$1:$C$53,2,0)</f>
        <v>Self-care advice</v>
      </c>
      <c r="D569" t="str">
        <f>VLOOKUP(E569,HDAOutcomedesc!$C$1:$E$62,3,0)</f>
        <v>053</v>
      </c>
      <c r="E569" s="2" t="s">
        <v>136</v>
      </c>
    </row>
    <row r="570" spans="1:7">
      <c r="A570" t="s">
        <v>193</v>
      </c>
      <c r="B570" s="24" t="s">
        <v>430</v>
      </c>
      <c r="C570" t="str">
        <f>VLOOKUP(B570,HDAOutcomedesc!$B$1:$C$53,2,0)</f>
        <v>Self-care advice</v>
      </c>
      <c r="D570" t="str">
        <f>VLOOKUP(E570,HDAOutcomedesc!$C$1:$E$53,3,0)</f>
        <v>008</v>
      </c>
      <c r="E570" t="s">
        <v>130</v>
      </c>
    </row>
    <row r="571" spans="1:7">
      <c r="A571" t="s">
        <v>193</v>
      </c>
      <c r="B571" s="24" t="s">
        <v>430</v>
      </c>
      <c r="C571" t="str">
        <f>VLOOKUP(B571,HDAOutcomedesc!$B$1:$C$53,2,0)</f>
        <v>Self-care advice</v>
      </c>
      <c r="D571" t="str">
        <f>VLOOKUP(E571,HDAOutcomedesc!$C$1:$E$53,3,0)</f>
        <v>027</v>
      </c>
      <c r="E571" s="24" t="s">
        <v>134</v>
      </c>
    </row>
    <row r="572" spans="1:7">
      <c r="A572" t="s">
        <v>193</v>
      </c>
      <c r="B572" s="24" t="s">
        <v>431</v>
      </c>
      <c r="C572" s="24" t="s">
        <v>44</v>
      </c>
      <c r="D572" t="str">
        <f>VLOOKUP(E572,HDAOutcomedesc!$C$1:$E$53,3,0)</f>
        <v>006</v>
      </c>
      <c r="E572" s="24" t="s">
        <v>47</v>
      </c>
    </row>
    <row r="573" spans="1:7">
      <c r="A573" t="s">
        <v>193</v>
      </c>
      <c r="B573" s="24" t="s">
        <v>431</v>
      </c>
      <c r="C573" s="24" t="s">
        <v>44</v>
      </c>
      <c r="D573" t="str">
        <f>VLOOKUP(E573,HDAOutcomedesc!$C$1:$E$53,3,0)</f>
        <v>034</v>
      </c>
      <c r="E573" s="24" t="s">
        <v>94</v>
      </c>
    </row>
    <row r="574" spans="1:7">
      <c r="A574" t="s">
        <v>193</v>
      </c>
      <c r="B574" s="24" t="s">
        <v>431</v>
      </c>
      <c r="C574" s="24" t="s">
        <v>44</v>
      </c>
      <c r="D574" t="str">
        <f>VLOOKUP(E574,HDAOutcomedesc!$C$1:$E$53,3,0)</f>
        <v>036</v>
      </c>
      <c r="E574" s="24" t="s">
        <v>104</v>
      </c>
    </row>
    <row r="575" spans="1:7" ht="11.9" customHeight="1">
      <c r="A575" t="s">
        <v>193</v>
      </c>
      <c r="B575" s="24" t="str">
        <f>VLOOKUP(C575,HDAOutcomedesc!$C:$E,3,0)</f>
        <v>063</v>
      </c>
      <c r="C575" s="195" t="s">
        <v>3204</v>
      </c>
      <c r="D575" t="str">
        <f>VLOOKUP(E575,HDAOutcomedesc!$C$1:$E$53,3,0)</f>
        <v>002</v>
      </c>
      <c r="E575" s="24" t="s">
        <v>402</v>
      </c>
      <c r="G575" s="2"/>
    </row>
    <row r="576" spans="1:7">
      <c r="A576" t="s">
        <v>193</v>
      </c>
      <c r="B576" s="24" t="str">
        <f>VLOOKUP(C576,HDAOutcomedesc!$C:$E,3,0)</f>
        <v>063</v>
      </c>
      <c r="C576" s="195" t="s">
        <v>3204</v>
      </c>
      <c r="D576" t="str">
        <f>VLOOKUP(E576,HDAOutcomedesc!$C$1:$E$53,3,0)</f>
        <v>006</v>
      </c>
      <c r="E576" s="24" t="s">
        <v>47</v>
      </c>
    </row>
    <row r="577" spans="1:5">
      <c r="A577" t="s">
        <v>193</v>
      </c>
      <c r="B577" s="24" t="str">
        <f>VLOOKUP(C577,HDAOutcomedesc!$C:$E,3,0)</f>
        <v>063</v>
      </c>
      <c r="C577" s="195" t="s">
        <v>3204</v>
      </c>
      <c r="D577" t="str">
        <f>VLOOKUP(E577,HDAOutcomedesc!$C$1:$E$53,3,0)</f>
        <v>033</v>
      </c>
      <c r="E577" s="24" t="s">
        <v>91</v>
      </c>
    </row>
    <row r="578" spans="1:5">
      <c r="A578" t="s">
        <v>193</v>
      </c>
      <c r="B578" s="24" t="str">
        <f>VLOOKUP(C578,HDAOutcomedesc!$C:$E,3,0)</f>
        <v>063</v>
      </c>
      <c r="C578" s="195" t="s">
        <v>3204</v>
      </c>
      <c r="D578" t="str">
        <f>VLOOKUP(E578,HDAOutcomedesc!$C$1:$E$53,3,0)</f>
        <v>034</v>
      </c>
      <c r="E578" s="24" t="s">
        <v>94</v>
      </c>
    </row>
    <row r="579" spans="1:5">
      <c r="A579" t="s">
        <v>193</v>
      </c>
      <c r="B579" s="24" t="str">
        <f>VLOOKUP(C579,HDAOutcomedesc!$C:$E,3,0)</f>
        <v>004</v>
      </c>
      <c r="C579" t="s">
        <v>128</v>
      </c>
      <c r="D579" t="str">
        <f>VLOOKUP(E579,HDAOutcomedesc!$C$1:$E$53,3,0)</f>
        <v>041</v>
      </c>
      <c r="E579" s="24" t="s">
        <v>74</v>
      </c>
    </row>
    <row r="580" spans="1:5">
      <c r="A580" t="s">
        <v>193</v>
      </c>
      <c r="B580" s="24" t="str">
        <f>VLOOKUP(C580,HDAOutcomedesc!$C:$E,3,0)</f>
        <v>004</v>
      </c>
      <c r="C580" t="s">
        <v>128</v>
      </c>
      <c r="D580" t="str">
        <f>VLOOKUP(E580,HDAOutcomedesc!$C$1:$E$53,3,0)</f>
        <v>033</v>
      </c>
      <c r="E580" s="24" t="s">
        <v>91</v>
      </c>
    </row>
    <row r="581" spans="1:5">
      <c r="A581" t="s">
        <v>193</v>
      </c>
      <c r="B581" s="24" t="str">
        <f>VLOOKUP(C581,HDAOutcomedesc!$C:$E,3,0)</f>
        <v>004</v>
      </c>
      <c r="C581" t="s">
        <v>128</v>
      </c>
      <c r="D581" t="str">
        <f>VLOOKUP(E581,HDAOutcomedesc!$C$1:$E$53,3,0)</f>
        <v>006</v>
      </c>
      <c r="E581" s="24" t="s">
        <v>47</v>
      </c>
    </row>
    <row r="582" spans="1:5">
      <c r="A582" t="s">
        <v>193</v>
      </c>
      <c r="B582" s="24" t="str">
        <f>VLOOKUP(C582,HDAOutcomedesc!$C:$E,3,0)</f>
        <v>008</v>
      </c>
      <c r="C582" t="s">
        <v>130</v>
      </c>
      <c r="D582" t="str">
        <f>VLOOKUP(E582,HDAOutcomedesc!$C$1:$E$53,3,0)</f>
        <v>035</v>
      </c>
      <c r="E582" s="24" t="s">
        <v>101</v>
      </c>
    </row>
    <row r="583" spans="1:5">
      <c r="A583" t="s">
        <v>193</v>
      </c>
      <c r="B583" s="24" t="str">
        <f>VLOOKUP(C583,HDAOutcomedesc!$C:$E,3,0)</f>
        <v>008</v>
      </c>
      <c r="C583" t="s">
        <v>130</v>
      </c>
      <c r="D583" t="str">
        <f>VLOOKUP(E583,HDAOutcomedesc!$C$1:$E$53,3,0)</f>
        <v>037</v>
      </c>
      <c r="E583" s="24" t="s">
        <v>107</v>
      </c>
    </row>
    <row r="584" spans="1:5">
      <c r="A584" t="s">
        <v>193</v>
      </c>
      <c r="B584" s="24" t="str">
        <f>VLOOKUP(C584,HDAOutcomedesc!$C:$E,3,0)</f>
        <v>010</v>
      </c>
      <c r="C584" t="s">
        <v>132</v>
      </c>
      <c r="D584" t="str">
        <f>VLOOKUP(E584,HDAOutcomedesc!$C$1:$E$53,3,0)</f>
        <v>035</v>
      </c>
      <c r="E584" s="24" t="s">
        <v>101</v>
      </c>
    </row>
    <row r="585" spans="1:5">
      <c r="A585" t="s">
        <v>193</v>
      </c>
      <c r="B585" s="24" t="str">
        <f>VLOOKUP(C585,HDAOutcomedesc!$C:$E,3,0)</f>
        <v>010</v>
      </c>
      <c r="C585" t="s">
        <v>132</v>
      </c>
      <c r="D585" t="str">
        <f>VLOOKUP(E585,HDAOutcomedesc!$C$1:$E$53,3,0)</f>
        <v>006</v>
      </c>
      <c r="E585" s="24" t="s">
        <v>47</v>
      </c>
    </row>
    <row r="586" spans="1:5">
      <c r="A586" t="s">
        <v>193</v>
      </c>
      <c r="B586" s="24" t="str">
        <f>VLOOKUP(C586,HDAOutcomedesc!$C:$E,3,0)</f>
        <v>010</v>
      </c>
      <c r="C586" t="s">
        <v>132</v>
      </c>
      <c r="D586" t="str">
        <f>VLOOKUP(E586,HDAOutcomedesc!$C$1:$E$53,3,0)</f>
        <v>004</v>
      </c>
      <c r="E586" s="24" t="s">
        <v>128</v>
      </c>
    </row>
    <row r="587" spans="1:5">
      <c r="A587" t="s">
        <v>193</v>
      </c>
      <c r="B587" s="24" t="str">
        <f>VLOOKUP(C587,HDAOutcomedesc!$C:$E,3,0)</f>
        <v>027</v>
      </c>
      <c r="C587" t="s">
        <v>134</v>
      </c>
      <c r="D587" t="str">
        <f>VLOOKUP(E587,HDAOutcomedesc!$C$1:$E$53,3,0)</f>
        <v>035</v>
      </c>
      <c r="E587" s="24" t="s">
        <v>101</v>
      </c>
    </row>
    <row r="588" spans="1:5">
      <c r="A588" t="s">
        <v>193</v>
      </c>
      <c r="B588" s="24" t="str">
        <f>VLOOKUP(C588,HDAOutcomedesc!$C:$E,3,0)</f>
        <v>027</v>
      </c>
      <c r="C588" t="s">
        <v>134</v>
      </c>
      <c r="D588" t="str">
        <f>VLOOKUP(E588,HDAOutcomedesc!$C$1:$E$53,3,0)</f>
        <v>037</v>
      </c>
      <c r="E588" s="24" t="s">
        <v>107</v>
      </c>
    </row>
    <row r="589" spans="1:5">
      <c r="A589" t="s">
        <v>193</v>
      </c>
      <c r="B589" s="24" t="str">
        <f>VLOOKUP(C589,HDAOutcomedesc!$C:$E,3,0)</f>
        <v>027</v>
      </c>
      <c r="C589" t="s">
        <v>134</v>
      </c>
      <c r="D589" t="str">
        <f>VLOOKUP(E589,HDAOutcomedesc!$C$1:$E$53,3,0)</f>
        <v>038</v>
      </c>
      <c r="E589" s="24" t="s">
        <v>110</v>
      </c>
    </row>
    <row r="590" spans="1:5">
      <c r="A590" t="s">
        <v>193</v>
      </c>
      <c r="B590" s="24" t="str">
        <f>VLOOKUP(C590,HDAOutcomedesc!$C:$E,3,0)</f>
        <v>053</v>
      </c>
      <c r="C590" t="s">
        <v>136</v>
      </c>
      <c r="D590" t="str">
        <f>VLOOKUP(E590,HDAOutcomedesc!$C$1:$E$53,3,0)</f>
        <v>035</v>
      </c>
      <c r="E590" s="24" t="s">
        <v>101</v>
      </c>
    </row>
    <row r="591" spans="1:5">
      <c r="A591" t="s">
        <v>193</v>
      </c>
      <c r="B591" s="24" t="str">
        <f>VLOOKUP(C591,HDAOutcomedesc!$C:$E,3,0)</f>
        <v>053</v>
      </c>
      <c r="C591" t="s">
        <v>136</v>
      </c>
      <c r="D591" t="str">
        <f>VLOOKUP(E591,HDAOutcomedesc!$C$1:$E$53,3,0)</f>
        <v>037</v>
      </c>
      <c r="E591" s="24" t="s">
        <v>107</v>
      </c>
    </row>
    <row r="592" spans="1:5">
      <c r="A592" t="s">
        <v>193</v>
      </c>
      <c r="B592" s="24" t="str">
        <f>VLOOKUP(C592,HDAOutcomedesc!$C:$E,3,0)</f>
        <v>053</v>
      </c>
      <c r="C592" t="s">
        <v>136</v>
      </c>
      <c r="D592" t="str">
        <f>VLOOKUP(E592,HDAOutcomedesc!$C$1:$E$53,3,0)</f>
        <v>006</v>
      </c>
      <c r="E592" s="24" t="s">
        <v>47</v>
      </c>
    </row>
    <row r="593" spans="1:5">
      <c r="A593" t="s">
        <v>193</v>
      </c>
      <c r="B593" s="24" t="str">
        <f>VLOOKUP(C593,HDAOutcomedesc!$C:$E,3,0)</f>
        <v>053</v>
      </c>
      <c r="C593" t="s">
        <v>136</v>
      </c>
      <c r="D593" t="str">
        <f>VLOOKUP(E593,HDAOutcomedesc!$C$1:$E$53,3,0)</f>
        <v>038</v>
      </c>
      <c r="E593" s="24" t="s">
        <v>110</v>
      </c>
    </row>
    <row r="594" spans="1:5">
      <c r="A594" t="s">
        <v>193</v>
      </c>
      <c r="B594" s="24" t="str">
        <f>VLOOKUP(C594,HDAOutcomedesc!$C:$E,3,0)</f>
        <v>052</v>
      </c>
      <c r="C594" t="s">
        <v>138</v>
      </c>
      <c r="D594" t="str">
        <f>VLOOKUP(E594,HDAOutcomedesc!$C$1:$E$53,3,0)</f>
        <v>035</v>
      </c>
      <c r="E594" s="24" t="s">
        <v>101</v>
      </c>
    </row>
    <row r="595" spans="1:5">
      <c r="A595" t="s">
        <v>193</v>
      </c>
      <c r="B595" s="24" t="str">
        <f>VLOOKUP(C595,HDAOutcomedesc!$C:$E,3,0)</f>
        <v>052</v>
      </c>
      <c r="C595" t="s">
        <v>138</v>
      </c>
      <c r="D595" t="str">
        <f>VLOOKUP(E595,HDAOutcomedesc!$C$1:$E$53,3,0)</f>
        <v>037</v>
      </c>
      <c r="E595" s="24" t="s">
        <v>107</v>
      </c>
    </row>
    <row r="596" spans="1:5">
      <c r="A596" t="s">
        <v>193</v>
      </c>
      <c r="B596" s="24" t="str">
        <f>VLOOKUP(C596,HDAOutcomedesc!$C:$E,3,0)</f>
        <v>052</v>
      </c>
      <c r="C596" t="s">
        <v>138</v>
      </c>
      <c r="D596" t="str">
        <f>VLOOKUP(E596,HDAOutcomedesc!$C$1:$E$53,3,0)</f>
        <v>038</v>
      </c>
      <c r="E596" s="24" t="s">
        <v>110</v>
      </c>
    </row>
    <row r="597" spans="1:5">
      <c r="A597" t="s">
        <v>193</v>
      </c>
      <c r="B597" s="24" t="str">
        <f>VLOOKUP(C597,HDAOutcomedesc!$C:$E,3,0)</f>
        <v>014</v>
      </c>
      <c r="C597" t="s">
        <v>53</v>
      </c>
      <c r="D597" t="str">
        <f>VLOOKUP(E597,HDAOutcomedesc!$C$1:$E$53,3,0)</f>
        <v>035</v>
      </c>
      <c r="E597" s="24" t="s">
        <v>101</v>
      </c>
    </row>
    <row r="598" spans="1:5">
      <c r="A598" t="s">
        <v>193</v>
      </c>
      <c r="B598" s="24" t="str">
        <f>VLOOKUP(C598,HDAOutcomedesc!$C:$E,3,0)</f>
        <v>014</v>
      </c>
      <c r="C598" t="s">
        <v>53</v>
      </c>
      <c r="D598" t="str">
        <f>VLOOKUP(E598,HDAOutcomedesc!$C$1:$E$53,3,0)</f>
        <v>034</v>
      </c>
      <c r="E598" s="24" t="s">
        <v>94</v>
      </c>
    </row>
    <row r="599" spans="1:5">
      <c r="A599" t="s">
        <v>193</v>
      </c>
      <c r="B599" s="24" t="str">
        <f>VLOOKUP(C599,HDAOutcomedesc!$C:$E,3,0)</f>
        <v>014</v>
      </c>
      <c r="C599" t="s">
        <v>53</v>
      </c>
      <c r="D599" t="str">
        <f>VLOOKUP(E599,HDAOutcomedesc!$C$1:$E$53,3,0)</f>
        <v>049</v>
      </c>
      <c r="E599" s="24" t="s">
        <v>51</v>
      </c>
    </row>
    <row r="600" spans="1:5">
      <c r="A600" t="s">
        <v>193</v>
      </c>
      <c r="B600" s="24" t="str">
        <f>VLOOKUP(C600,HDAOutcomedesc!$C:$E,3,0)</f>
        <v>014</v>
      </c>
      <c r="C600" t="s">
        <v>53</v>
      </c>
      <c r="D600" t="str">
        <f>VLOOKUP(E600,HDAOutcomedesc!$C$1:$E$53,3,0)</f>
        <v>006</v>
      </c>
      <c r="E600" s="24" t="s">
        <v>47</v>
      </c>
    </row>
    <row r="601" spans="1:5">
      <c r="A601" t="s">
        <v>193</v>
      </c>
      <c r="B601" s="24" t="str">
        <f>VLOOKUP(C601,HDAOutcomedesc!$C:$E,3,0)</f>
        <v>014</v>
      </c>
      <c r="C601" t="s">
        <v>53</v>
      </c>
      <c r="D601" t="str">
        <f>VLOOKUP(E601,HDAOutcomedesc!$C$1:$E$53,3,0)</f>
        <v>002</v>
      </c>
      <c r="E601" s="24" t="s">
        <v>402</v>
      </c>
    </row>
    <row r="602" spans="1:5">
      <c r="A602" t="s">
        <v>193</v>
      </c>
      <c r="B602" s="24" t="str">
        <f>VLOOKUP(C602,HDAOutcomedesc!$C:$E,3,0)</f>
        <v>015</v>
      </c>
      <c r="C602" t="s">
        <v>56</v>
      </c>
      <c r="D602" t="str">
        <f>VLOOKUP(E602,HDAOutcomedesc!$C$1:$E$53,3,0)</f>
        <v>037</v>
      </c>
      <c r="E602" s="24" t="s">
        <v>107</v>
      </c>
    </row>
    <row r="603" spans="1:5">
      <c r="A603" t="s">
        <v>193</v>
      </c>
      <c r="B603" s="24" t="str">
        <f>VLOOKUP(C603,HDAOutcomedesc!$C:$E,3,0)</f>
        <v>015</v>
      </c>
      <c r="C603" t="s">
        <v>56</v>
      </c>
      <c r="D603" t="str">
        <f>VLOOKUP(E603,HDAOutcomedesc!$C$1:$E$53,3,0)</f>
        <v>038</v>
      </c>
      <c r="E603" s="24" t="s">
        <v>110</v>
      </c>
    </row>
    <row r="604" spans="1:5">
      <c r="A604" t="s">
        <v>193</v>
      </c>
      <c r="B604" s="24" t="str">
        <f>VLOOKUP(C604,HDAOutcomedesc!$C:$E,3,0)</f>
        <v>015</v>
      </c>
      <c r="C604" t="s">
        <v>56</v>
      </c>
      <c r="D604" t="str">
        <f>VLOOKUP(E604,HDAOutcomedesc!$C$1:$E$53,3,0)</f>
        <v>014</v>
      </c>
      <c r="E604" s="24" t="s">
        <v>53</v>
      </c>
    </row>
    <row r="605" spans="1:5">
      <c r="A605" t="s">
        <v>193</v>
      </c>
      <c r="B605" s="24" t="str">
        <f>VLOOKUP(C605,HDAOutcomedesc!$C:$E,3,0)</f>
        <v>015</v>
      </c>
      <c r="C605" t="s">
        <v>56</v>
      </c>
      <c r="D605" t="str">
        <f>VLOOKUP(E605,HDAOutcomedesc!$C$1:$E$53,3,0)</f>
        <v>049</v>
      </c>
      <c r="E605" s="24" t="s">
        <v>51</v>
      </c>
    </row>
    <row r="606" spans="1:5">
      <c r="A606" t="s">
        <v>193</v>
      </c>
      <c r="B606" s="24" t="str">
        <f>VLOOKUP(C606,HDAOutcomedesc!$C:$E,3,0)</f>
        <v>015</v>
      </c>
      <c r="C606" t="s">
        <v>56</v>
      </c>
      <c r="D606" t="str">
        <f>VLOOKUP(E606,HDAOutcomedesc!$C$1:$E$53,3,0)</f>
        <v>006</v>
      </c>
      <c r="E606" s="24" t="s">
        <v>47</v>
      </c>
    </row>
    <row r="607" spans="1:5">
      <c r="A607" t="s">
        <v>193</v>
      </c>
      <c r="B607" s="24" t="str">
        <f>VLOOKUP(C607,HDAOutcomedesc!$C:$E,3,0)</f>
        <v>015</v>
      </c>
      <c r="C607" t="s">
        <v>56</v>
      </c>
      <c r="D607" t="str">
        <f>VLOOKUP(E607,HDAOutcomedesc!$C$1:$E$53,3,0)</f>
        <v>002</v>
      </c>
      <c r="E607" s="24" t="s">
        <v>402</v>
      </c>
    </row>
    <row r="608" spans="1:5">
      <c r="A608" t="s">
        <v>193</v>
      </c>
      <c r="B608" s="24" t="str">
        <f>VLOOKUP(C608,HDAOutcomedesc!$C:$E,3,0)</f>
        <v>023</v>
      </c>
      <c r="C608" s="24" t="s">
        <v>218</v>
      </c>
      <c r="D608" t="str">
        <f>VLOOKUP(E608,HDAOutcomedesc!$C$1:$E$53,3,0)</f>
        <v>034</v>
      </c>
      <c r="E608" s="24" t="s">
        <v>94</v>
      </c>
    </row>
    <row r="609" spans="1:5">
      <c r="A609" t="s">
        <v>193</v>
      </c>
      <c r="B609" s="24" t="str">
        <f>VLOOKUP(C609,HDAOutcomedesc!$C:$E,3,0)</f>
        <v>023</v>
      </c>
      <c r="C609" s="24" t="s">
        <v>218</v>
      </c>
      <c r="D609" t="str">
        <f>VLOOKUP(E609,HDAOutcomedesc!$C$1:$E$53,3,0)</f>
        <v>006</v>
      </c>
      <c r="E609" s="24" t="s">
        <v>47</v>
      </c>
    </row>
    <row r="610" spans="1:5">
      <c r="A610" t="s">
        <v>193</v>
      </c>
      <c r="B610" s="24" t="str">
        <f>VLOOKUP(C610,HDAOutcomedesc!$C:$E,3,0)</f>
        <v>023</v>
      </c>
      <c r="C610" s="24" t="s">
        <v>218</v>
      </c>
      <c r="D610" t="str">
        <f>VLOOKUP(E610,HDAOutcomedesc!$C$1:$E$53,3,0)</f>
        <v>002</v>
      </c>
      <c r="E610" s="24" t="s">
        <v>402</v>
      </c>
    </row>
    <row r="611" spans="1:5">
      <c r="A611" t="s">
        <v>193</v>
      </c>
      <c r="B611" s="24" t="str">
        <f>VLOOKUP(C611,HDAOutcomedesc!$C:$E,3,0)</f>
        <v>023</v>
      </c>
      <c r="C611" s="24" t="s">
        <v>218</v>
      </c>
      <c r="D611" t="str">
        <f>VLOOKUP(E611,HDAOutcomedesc!$C$1:$E$53,3,0)</f>
        <v>007</v>
      </c>
      <c r="E611" s="24" t="s">
        <v>415</v>
      </c>
    </row>
    <row r="612" spans="1:5">
      <c r="A612" t="s">
        <v>193</v>
      </c>
      <c r="B612" s="24" t="str">
        <f>VLOOKUP(C612,HDAOutcomedesc!$C:$E,3,0)</f>
        <v>025</v>
      </c>
      <c r="C612" s="24" t="s">
        <v>196</v>
      </c>
      <c r="E612" s="24"/>
    </row>
    <row r="613" spans="1:5">
      <c r="A613" s="106" t="s">
        <v>234</v>
      </c>
      <c r="B613" s="24" t="s">
        <v>97</v>
      </c>
      <c r="C613" t="str">
        <f>VLOOKUP(B613,HDAOutcomedesc!$B$1:$C$53,2,0)</f>
        <v>Activate 000</v>
      </c>
      <c r="E613" s="24"/>
    </row>
    <row r="614" spans="1:5">
      <c r="A614" s="106" t="s">
        <v>234</v>
      </c>
      <c r="B614" s="24" t="s">
        <v>401</v>
      </c>
      <c r="C614" t="str">
        <f>VLOOKUP(B614,HDAOutcomedesc!$B$1:$C$53,2,0)</f>
        <v>Go to Emergency Department immediately</v>
      </c>
      <c r="D614" t="str">
        <f>VLOOKUP(E614,HDAOutcomedesc!$C$1:$E$53,3,0)</f>
        <v>002</v>
      </c>
      <c r="E614" s="24" t="s">
        <v>402</v>
      </c>
    </row>
    <row r="615" spans="1:5">
      <c r="A615" s="106" t="s">
        <v>234</v>
      </c>
      <c r="B615" s="24" t="s">
        <v>401</v>
      </c>
      <c r="C615" t="str">
        <f>VLOOKUP(B615,HDAOutcomedesc!$B$1:$C$53,2,0)</f>
        <v>Go to Emergency Department immediately</v>
      </c>
      <c r="D615" t="str">
        <f>VLOOKUP(E615,HDAOutcomedesc!$C$1:$E$53,3,0)</f>
        <v>047</v>
      </c>
      <c r="E615" s="24" t="s">
        <v>403</v>
      </c>
    </row>
    <row r="616" spans="1:5">
      <c r="A616" s="106" t="s">
        <v>234</v>
      </c>
      <c r="B616" s="92" t="s">
        <v>243</v>
      </c>
      <c r="C616" s="20" t="str">
        <f>VLOOKUP(B616,HDAOutcomedesc!$B$1:$C$63,2,0)</f>
        <v>HNE - NSW Virtual Kids Service</v>
      </c>
      <c r="D616" s="20" t="str">
        <f>VLOOKUP(E616,HDAOutcomedesc!$C$1:$E$53,3,0)</f>
        <v>002</v>
      </c>
      <c r="E616" s="92" t="s">
        <v>402</v>
      </c>
    </row>
    <row r="617" spans="1:5">
      <c r="A617" s="106" t="s">
        <v>234</v>
      </c>
      <c r="B617" s="92" t="s">
        <v>243</v>
      </c>
      <c r="C617" s="20" t="str">
        <f>VLOOKUP(B617,HDAOutcomedesc!$B$1:$C$63,2,0)</f>
        <v>HNE - NSW Virtual Kids Service</v>
      </c>
      <c r="D617" s="20" t="str">
        <f>VLOOKUP(E617,HDAOutcomedesc!$C$1:$E$53,3,0)</f>
        <v>006</v>
      </c>
      <c r="E617" s="92" t="s">
        <v>47</v>
      </c>
    </row>
    <row r="618" spans="1:5">
      <c r="A618" s="106" t="s">
        <v>234</v>
      </c>
      <c r="B618" s="92" t="s">
        <v>244</v>
      </c>
      <c r="C618" s="20" t="str">
        <f>VLOOKUP(B618,HDAOutcomedesc!$B$1:$C$63,2,0)</f>
        <v>SES/WS - NSW Virtual Kids Service</v>
      </c>
      <c r="D618" s="20" t="str">
        <f>VLOOKUP(E618,HDAOutcomedesc!$C$1:$E$53,3,0)</f>
        <v>002</v>
      </c>
      <c r="E618" s="92" t="s">
        <v>402</v>
      </c>
    </row>
    <row r="619" spans="1:5">
      <c r="A619" s="106" t="s">
        <v>234</v>
      </c>
      <c r="B619" s="92" t="s">
        <v>244</v>
      </c>
      <c r="C619" s="20" t="str">
        <f>VLOOKUP(B619,HDAOutcomedesc!$B$1:$C$63,2,0)</f>
        <v>SES/WS - NSW Virtual Kids Service</v>
      </c>
      <c r="D619" s="20" t="str">
        <f>VLOOKUP(E619,HDAOutcomedesc!$C$1:$E$53,3,0)</f>
        <v>006</v>
      </c>
      <c r="E619" s="92" t="s">
        <v>47</v>
      </c>
    </row>
    <row r="620" spans="1:5">
      <c r="A620" s="106" t="s">
        <v>234</v>
      </c>
      <c r="B620" s="24" t="s">
        <v>404</v>
      </c>
      <c r="C620" t="str">
        <f>VLOOKUP(B620,HDAOutcomedesc!$B$1:$C$53,2,0)</f>
        <v>Transfer to Mental Health Triage Assessment and Treatment Service</v>
      </c>
      <c r="D620" t="str">
        <f>VLOOKUP(E620,HDAOutcomedesc!$C$1:$E$53,3,0)</f>
        <v>002</v>
      </c>
      <c r="E620" s="24" t="s">
        <v>402</v>
      </c>
    </row>
    <row r="621" spans="1:5">
      <c r="A621" s="106" t="s">
        <v>234</v>
      </c>
      <c r="B621" s="24" t="s">
        <v>404</v>
      </c>
      <c r="C621" t="str">
        <f>VLOOKUP(B621,HDAOutcomedesc!$B$1:$C$53,2,0)</f>
        <v>Transfer to Mental Health Triage Assessment and Treatment Service</v>
      </c>
      <c r="D621" t="str">
        <f>VLOOKUP(E621,HDAOutcomedesc!$C$1:$E$53,3,0)</f>
        <v>006</v>
      </c>
      <c r="E621" s="24" t="s">
        <v>47</v>
      </c>
    </row>
    <row r="622" spans="1:5">
      <c r="A622" s="106" t="s">
        <v>234</v>
      </c>
      <c r="B622" s="24" t="s">
        <v>405</v>
      </c>
      <c r="C622" t="str">
        <f>VLOOKUP(B622,HDAOutcomedesc!$B$1:$C$53,2,0)</f>
        <v>Contact your optometrist/ophthalmologist in 2 hours</v>
      </c>
      <c r="D622" t="str">
        <f>VLOOKUP(E622,HDAOutcomedesc!$C$1:$E$53,3,0)</f>
        <v>033</v>
      </c>
      <c r="E622" s="24" t="s">
        <v>91</v>
      </c>
    </row>
    <row r="623" spans="1:5">
      <c r="A623" s="106" t="s">
        <v>234</v>
      </c>
      <c r="B623" s="24" t="s">
        <v>405</v>
      </c>
      <c r="C623" t="str">
        <f>VLOOKUP(B623,HDAOutcomedesc!$B$1:$C$53,2,0)</f>
        <v>Contact your optometrist/ophthalmologist in 2 hours</v>
      </c>
      <c r="D623" t="str">
        <f>VLOOKUP(E623,HDAOutcomedesc!$C$1:$E$53,3,0)</f>
        <v>017</v>
      </c>
      <c r="E623" s="24" t="s">
        <v>62</v>
      </c>
    </row>
    <row r="624" spans="1:5">
      <c r="A624" s="106" t="s">
        <v>234</v>
      </c>
      <c r="B624" s="24" t="s">
        <v>405</v>
      </c>
      <c r="C624" t="str">
        <f>VLOOKUP(B624,HDAOutcomedesc!$B$1:$C$53,2,0)</f>
        <v>Contact your optometrist/ophthalmologist in 2 hours</v>
      </c>
      <c r="D624" t="str">
        <f>VLOOKUP(E624,HDAOutcomedesc!$C$1:$E$53,3,0)</f>
        <v>035</v>
      </c>
      <c r="E624" s="24" t="s">
        <v>101</v>
      </c>
    </row>
    <row r="625" spans="1:5">
      <c r="A625" s="106" t="s">
        <v>234</v>
      </c>
      <c r="B625" s="24" t="s">
        <v>405</v>
      </c>
      <c r="C625" t="str">
        <f>VLOOKUP(B625,HDAOutcomedesc!$B$1:$C$53,2,0)</f>
        <v>Contact your optometrist/ophthalmologist in 2 hours</v>
      </c>
      <c r="D625" t="str">
        <f>VLOOKUP(E625,HDAOutcomedesc!$C$1:$E$53,3,0)</f>
        <v>006</v>
      </c>
      <c r="E625" s="24" t="s">
        <v>47</v>
      </c>
    </row>
    <row r="626" spans="1:5">
      <c r="A626" s="106" t="s">
        <v>234</v>
      </c>
      <c r="B626" s="24" t="s">
        <v>406</v>
      </c>
      <c r="C626" t="str">
        <f>VLOOKUP(B626,HDAOutcomedesc!$B$1:$C$53,2,0)</f>
        <v>Contact your optometrist/ophthalmologist today</v>
      </c>
      <c r="D626" t="str">
        <f>VLOOKUP(E626,HDAOutcomedesc!$C$1:$E$53,3,0)</f>
        <v>035</v>
      </c>
      <c r="E626" s="24" t="s">
        <v>101</v>
      </c>
    </row>
    <row r="627" spans="1:5">
      <c r="A627" s="106" t="s">
        <v>234</v>
      </c>
      <c r="B627" s="24" t="s">
        <v>406</v>
      </c>
      <c r="C627" t="str">
        <f>VLOOKUP(B627,HDAOutcomedesc!$B$1:$C$53,2,0)</f>
        <v>Contact your optometrist/ophthalmologist today</v>
      </c>
      <c r="D627" t="str">
        <f>VLOOKUP(E627,HDAOutcomedesc!$C$1:$E$53,3,0)</f>
        <v>006</v>
      </c>
      <c r="E627" s="24" t="s">
        <v>47</v>
      </c>
    </row>
    <row r="628" spans="1:5">
      <c r="A628" s="106" t="s">
        <v>234</v>
      </c>
      <c r="B628" s="24" t="s">
        <v>406</v>
      </c>
      <c r="C628" t="str">
        <f>VLOOKUP(B628,HDAOutcomedesc!$B$1:$C$53,2,0)</f>
        <v>Contact your optometrist/ophthalmologist today</v>
      </c>
      <c r="D628" t="str">
        <f>VLOOKUP(E628,HDAOutcomedesc!$C$1:$E$53,3,0)</f>
        <v>018</v>
      </c>
      <c r="E628" s="24" t="s">
        <v>65</v>
      </c>
    </row>
    <row r="629" spans="1:5">
      <c r="A629" s="106" t="s">
        <v>234</v>
      </c>
      <c r="B629" s="24" t="s">
        <v>407</v>
      </c>
      <c r="C629" t="str">
        <f>VLOOKUP(B629,HDAOutcomedesc!$B$1:$C$53,2,0)</f>
        <v>Contact your optometrist/ophthalmologist within a week</v>
      </c>
      <c r="D629" t="str">
        <f>VLOOKUP(E629,HDAOutcomedesc!$C$1:$E$53,3,0)</f>
        <v>037</v>
      </c>
      <c r="E629" s="24" t="s">
        <v>107</v>
      </c>
    </row>
    <row r="630" spans="1:5">
      <c r="A630" s="106" t="s">
        <v>234</v>
      </c>
      <c r="B630" s="24" t="s">
        <v>408</v>
      </c>
      <c r="C630" t="str">
        <f>VLOOKUP(B630,HDAOutcomedesc!$B$1:$C$53,2,0)</f>
        <v>Refer to NPS</v>
      </c>
      <c r="D630" t="str">
        <f>VLOOKUP(E630,HDAOutcomedesc!$C$1:$E$53,3,0)</f>
        <v>041</v>
      </c>
      <c r="E630" s="24" t="s">
        <v>74</v>
      </c>
    </row>
    <row r="631" spans="1:5">
      <c r="A631" s="106" t="s">
        <v>234</v>
      </c>
      <c r="B631" s="24" t="s">
        <v>408</v>
      </c>
      <c r="C631" t="str">
        <f>VLOOKUP(B631,HDAOutcomedesc!$B$1:$C$53,2,0)</f>
        <v>Refer to NPS</v>
      </c>
      <c r="D631" t="str">
        <f>VLOOKUP(E631,HDAOutcomedesc!$C$1:$E$53,3,0)</f>
        <v>042</v>
      </c>
      <c r="E631" s="24" t="s">
        <v>114</v>
      </c>
    </row>
    <row r="632" spans="1:5">
      <c r="A632" s="106" t="s">
        <v>234</v>
      </c>
      <c r="B632" s="24" t="s">
        <v>408</v>
      </c>
      <c r="C632" t="str">
        <f>VLOOKUP(B632,HDAOutcomedesc!$B$1:$C$53,2,0)</f>
        <v>Refer to NPS</v>
      </c>
      <c r="D632" t="str">
        <f>VLOOKUP(E632,HDAOutcomedesc!$C$1:$E$53,3,0)</f>
        <v>033</v>
      </c>
      <c r="E632" s="24" t="s">
        <v>91</v>
      </c>
    </row>
    <row r="633" spans="1:5">
      <c r="A633" s="106" t="s">
        <v>234</v>
      </c>
      <c r="B633" s="24" t="s">
        <v>408</v>
      </c>
      <c r="C633" t="str">
        <f>VLOOKUP(B633,HDAOutcomedesc!$B$1:$C$53,2,0)</f>
        <v>Refer to NPS</v>
      </c>
      <c r="D633" t="str">
        <f>VLOOKUP(E633,HDAOutcomedesc!$C$1:$E$53,3,0)</f>
        <v>034</v>
      </c>
      <c r="E633" s="24" t="s">
        <v>94</v>
      </c>
    </row>
    <row r="634" spans="1:5">
      <c r="A634" s="106" t="s">
        <v>234</v>
      </c>
      <c r="B634" s="24" t="s">
        <v>408</v>
      </c>
      <c r="C634" t="str">
        <f>VLOOKUP(B634,HDAOutcomedesc!$B$1:$C$53,2,0)</f>
        <v>Refer to NPS</v>
      </c>
      <c r="D634" t="str">
        <f>VLOOKUP(E634,HDAOutcomedesc!$C$1:$E$53,3,0)</f>
        <v>035</v>
      </c>
      <c r="E634" s="24" t="s">
        <v>101</v>
      </c>
    </row>
    <row r="635" spans="1:5">
      <c r="A635" s="106" t="s">
        <v>234</v>
      </c>
      <c r="B635" s="24" t="s">
        <v>408</v>
      </c>
      <c r="C635" t="str">
        <f>VLOOKUP(B635,HDAOutcomedesc!$B$1:$C$53,2,0)</f>
        <v>Refer to NPS</v>
      </c>
      <c r="D635" t="str">
        <f>VLOOKUP(E635,HDAOutcomedesc!$C$1:$E$53,3,0)</f>
        <v>036</v>
      </c>
      <c r="E635" s="24" t="s">
        <v>104</v>
      </c>
    </row>
    <row r="636" spans="1:5">
      <c r="A636" s="106" t="s">
        <v>234</v>
      </c>
      <c r="B636" s="24" t="s">
        <v>409</v>
      </c>
      <c r="C636" t="str">
        <f>VLOOKUP(B636,HDAOutcomedesc!$B$1:$C$53,2,0)</f>
        <v>Transfer to Poisons Information Centre immediately</v>
      </c>
      <c r="D636" t="str">
        <f>VLOOKUP(E636,HDAOutcomedesc!$C$1:$E$53,3,0)</f>
        <v>006</v>
      </c>
      <c r="E636" s="24" t="s">
        <v>47</v>
      </c>
    </row>
    <row r="637" spans="1:5">
      <c r="A637" s="106" t="s">
        <v>234</v>
      </c>
      <c r="B637" s="24" t="s">
        <v>409</v>
      </c>
      <c r="C637" t="str">
        <f>VLOOKUP(B637,HDAOutcomedesc!$B$1:$C$53,2,0)</f>
        <v>Transfer to Poisons Information Centre immediately</v>
      </c>
      <c r="D637" t="str">
        <f>VLOOKUP(E637,HDAOutcomedesc!$C$1:$E$53,3,0)</f>
        <v>001</v>
      </c>
      <c r="E637" s="24" t="s">
        <v>43</v>
      </c>
    </row>
    <row r="638" spans="1:5">
      <c r="A638" s="106" t="s">
        <v>234</v>
      </c>
      <c r="B638" s="24" t="s">
        <v>410</v>
      </c>
      <c r="C638" t="str">
        <f>VLOOKUP(B638,HDAOutcomedesc!$B$1:$C$53,2,0)</f>
        <v>Refer to State Pharmacy Service</v>
      </c>
      <c r="D638" t="str">
        <f>VLOOKUP(E638,HDAOutcomedesc!$C$1:$E$53,3,0)</f>
        <v>026</v>
      </c>
      <c r="E638" s="24" t="s">
        <v>68</v>
      </c>
    </row>
    <row r="639" spans="1:5">
      <c r="A639" s="106" t="s">
        <v>234</v>
      </c>
      <c r="B639" s="24" t="s">
        <v>410</v>
      </c>
      <c r="C639" t="str">
        <f>VLOOKUP(B639,HDAOutcomedesc!$B$1:$C$53,2,0)</f>
        <v>Refer to State Pharmacy Service</v>
      </c>
      <c r="D639" t="str">
        <f>VLOOKUP(E639,HDAOutcomedesc!$C$1:$E$53,3,0)</f>
        <v>041</v>
      </c>
      <c r="E639" s="24" t="s">
        <v>74</v>
      </c>
    </row>
    <row r="640" spans="1:5">
      <c r="A640" s="106" t="s">
        <v>234</v>
      </c>
      <c r="B640" s="24" t="s">
        <v>410</v>
      </c>
      <c r="C640" t="str">
        <f>VLOOKUP(B640,HDAOutcomedesc!$B$1:$C$53,2,0)</f>
        <v>Refer to State Pharmacy Service</v>
      </c>
      <c r="D640" t="str">
        <f>VLOOKUP(E640,HDAOutcomedesc!$C$1:$E$53,3,0)</f>
        <v>042</v>
      </c>
      <c r="E640" s="24" t="s">
        <v>114</v>
      </c>
    </row>
    <row r="641" spans="1:5">
      <c r="A641" s="106" t="s">
        <v>234</v>
      </c>
      <c r="B641" s="24" t="s">
        <v>410</v>
      </c>
      <c r="C641" t="str">
        <f>VLOOKUP(B641,HDAOutcomedesc!$B$1:$C$53,2,0)</f>
        <v>Refer to State Pharmacy Service</v>
      </c>
      <c r="D641" t="str">
        <f>VLOOKUP(E641,HDAOutcomedesc!$C$1:$E$53,3,0)</f>
        <v>050</v>
      </c>
      <c r="E641" s="24" t="s">
        <v>76</v>
      </c>
    </row>
    <row r="642" spans="1:5">
      <c r="A642" s="106" t="s">
        <v>234</v>
      </c>
      <c r="B642" s="24" t="s">
        <v>411</v>
      </c>
      <c r="C642" t="str">
        <f>VLOOKUP(B642,HDAOutcomedesc!$B$1:$C$53,2,0)</f>
        <v>Contact your dentist in 2 hrs</v>
      </c>
      <c r="D642" t="str">
        <f>VLOOKUP(E642,HDAOutcomedesc!$C$1:$E$53,3,0)</f>
        <v>006</v>
      </c>
      <c r="E642" s="24" t="s">
        <v>47</v>
      </c>
    </row>
    <row r="643" spans="1:5">
      <c r="A643" s="106" t="s">
        <v>234</v>
      </c>
      <c r="B643" s="24" t="s">
        <v>411</v>
      </c>
      <c r="C643" t="str">
        <f>VLOOKUP(B643,HDAOutcomedesc!$B$1:$C$53,2,0)</f>
        <v>Contact your dentist in 2 hrs</v>
      </c>
      <c r="D643" t="str">
        <f>VLOOKUP(E643,HDAOutcomedesc!$C$1:$E$53,3,0)</f>
        <v>033</v>
      </c>
      <c r="E643" s="24" t="s">
        <v>91</v>
      </c>
    </row>
    <row r="644" spans="1:5">
      <c r="A644" s="106" t="s">
        <v>234</v>
      </c>
      <c r="B644" s="24" t="s">
        <v>412</v>
      </c>
      <c r="C644" t="str">
        <f>VLOOKUP(B644,HDAOutcomedesc!$B$1:$C$53,2,0)</f>
        <v>Contact your dentist today</v>
      </c>
      <c r="D644" t="str">
        <f>VLOOKUP(E644,HDAOutcomedesc!$C$1:$E$53,3,0)</f>
        <v>011</v>
      </c>
      <c r="E644" s="24" t="s">
        <v>82</v>
      </c>
    </row>
    <row r="645" spans="1:5">
      <c r="A645" s="106" t="s">
        <v>234</v>
      </c>
      <c r="B645" s="24" t="s">
        <v>412</v>
      </c>
      <c r="C645" t="str">
        <f>VLOOKUP(B645,HDAOutcomedesc!$B$1:$C$53,2,0)</f>
        <v>Contact your dentist today</v>
      </c>
      <c r="D645" t="str">
        <f>VLOOKUP(E645,HDAOutcomedesc!$C$1:$E$53,3,0)</f>
        <v>035</v>
      </c>
      <c r="E645" s="24" t="s">
        <v>101</v>
      </c>
    </row>
    <row r="646" spans="1:5">
      <c r="A646" s="106" t="s">
        <v>234</v>
      </c>
      <c r="B646" s="24" t="s">
        <v>412</v>
      </c>
      <c r="C646" t="str">
        <f>VLOOKUP(B646,HDAOutcomedesc!$B$1:$C$53,2,0)</f>
        <v>Contact your dentist today</v>
      </c>
      <c r="D646" t="str">
        <f>VLOOKUP(E646,HDAOutcomedesc!$C$1:$E$53,3,0)</f>
        <v>006</v>
      </c>
      <c r="E646" s="24" t="s">
        <v>47</v>
      </c>
    </row>
    <row r="647" spans="1:5">
      <c r="A647" s="106" t="s">
        <v>234</v>
      </c>
      <c r="B647" s="24" t="s">
        <v>413</v>
      </c>
      <c r="C647" t="str">
        <f>VLOOKUP(B647,HDAOutcomedesc!$B$1:$C$53,2,0)</f>
        <v>Schedule an appointment to be seen by the dentist within a week</v>
      </c>
      <c r="D647" t="str">
        <f>VLOOKUP(E647,HDAOutcomedesc!$C$1:$E$53,3,0)</f>
        <v>012</v>
      </c>
      <c r="E647" s="24" t="s">
        <v>85</v>
      </c>
    </row>
    <row r="648" spans="1:5">
      <c r="A648" s="106" t="s">
        <v>234</v>
      </c>
      <c r="B648" s="24" t="s">
        <v>413</v>
      </c>
      <c r="C648" t="str">
        <f>VLOOKUP(B648,HDAOutcomedesc!$B$1:$C$53,2,0)</f>
        <v>Schedule an appointment to be seen by the dentist within a week</v>
      </c>
      <c r="D648" t="str">
        <f>VLOOKUP(E648,HDAOutcomedesc!$C$1:$E$53,3,0)</f>
        <v>037</v>
      </c>
      <c r="E648" s="24" t="s">
        <v>107</v>
      </c>
    </row>
    <row r="649" spans="1:5">
      <c r="A649" s="106" t="s">
        <v>234</v>
      </c>
      <c r="B649" s="24" t="s">
        <v>414</v>
      </c>
      <c r="C649" t="str">
        <f>VLOOKUP(B649,HDAOutcomedesc!$B$1:$C$53,2,0)</f>
        <v>See a doctor in 2 hours</v>
      </c>
      <c r="D649" t="str">
        <f>VLOOKUP(E649,HDAOutcomedesc!$C$1:$E$53,3,0)</f>
        <v>034</v>
      </c>
      <c r="E649" s="24" t="s">
        <v>94</v>
      </c>
    </row>
    <row r="650" spans="1:5">
      <c r="A650" s="106" t="s">
        <v>234</v>
      </c>
      <c r="B650" s="24" t="s">
        <v>414</v>
      </c>
      <c r="C650" t="str">
        <f>VLOOKUP(B650,HDAOutcomedesc!$B$1:$C$53,2,0)</f>
        <v>See a doctor in 2 hours</v>
      </c>
      <c r="D650" t="str">
        <f>VLOOKUP(E650,HDAOutcomedesc!$C$1:$E$53,3,0)</f>
        <v>006</v>
      </c>
      <c r="E650" s="24" t="s">
        <v>47</v>
      </c>
    </row>
    <row r="651" spans="1:5">
      <c r="A651" s="106" t="s">
        <v>234</v>
      </c>
      <c r="B651" s="24" t="s">
        <v>414</v>
      </c>
      <c r="C651" t="str">
        <f>VLOOKUP(B651,HDAOutcomedesc!$B$1:$C$53,2,0)</f>
        <v>See a doctor in 2 hours</v>
      </c>
      <c r="D651" t="str">
        <f>VLOOKUP(E651,HDAOutcomedesc!$C$1:$E$53,3,0)</f>
        <v>002</v>
      </c>
      <c r="E651" s="24" t="s">
        <v>402</v>
      </c>
    </row>
    <row r="652" spans="1:5">
      <c r="A652" s="106" t="s">
        <v>234</v>
      </c>
      <c r="B652" s="24" t="s">
        <v>414</v>
      </c>
      <c r="C652" t="str">
        <f>VLOOKUP(B652,HDAOutcomedesc!$B$1:$C$53,2,0)</f>
        <v>See a doctor in 2 hours</v>
      </c>
      <c r="D652" t="str">
        <f>VLOOKUP(E652,HDAOutcomedesc!$C$1:$E$53,3,0)</f>
        <v>007</v>
      </c>
      <c r="E652" s="24" t="s">
        <v>415</v>
      </c>
    </row>
    <row r="653" spans="1:5">
      <c r="A653" s="106" t="s">
        <v>234</v>
      </c>
      <c r="B653" s="24" t="s">
        <v>416</v>
      </c>
      <c r="C653" t="str">
        <f>VLOOKUP(B653,HDAOutcomedesc!$B$1:$C$53,2,0)</f>
        <v>See a doctor in 2 hours or teleconsultation</v>
      </c>
      <c r="D653" t="str">
        <f>VLOOKUP(E653,HDAOutcomedesc!$C$1:$E$53,3,0)</f>
        <v>033</v>
      </c>
      <c r="E653" s="24" t="s">
        <v>91</v>
      </c>
    </row>
    <row r="654" spans="1:5">
      <c r="A654" s="106" t="s">
        <v>234</v>
      </c>
      <c r="B654" s="24" t="s">
        <v>416</v>
      </c>
      <c r="C654" t="str">
        <f>VLOOKUP(B654,HDAOutcomedesc!$B$1:$C$53,2,0)</f>
        <v>See a doctor in 2 hours or teleconsultation</v>
      </c>
      <c r="D654" t="str">
        <f>VLOOKUP(E654,HDAOutcomedesc!$C$1:$E$53,3,0)</f>
        <v>006</v>
      </c>
      <c r="E654" s="24" t="s">
        <v>47</v>
      </c>
    </row>
    <row r="655" spans="1:5">
      <c r="A655" s="106" t="s">
        <v>234</v>
      </c>
      <c r="B655" s="24" t="s">
        <v>416</v>
      </c>
      <c r="C655" t="str">
        <f>VLOOKUP(B655,HDAOutcomedesc!$B$1:$C$53,2,0)</f>
        <v>See a doctor in 2 hours or teleconsultation</v>
      </c>
      <c r="D655" t="str">
        <f>VLOOKUP(E655,HDAOutcomedesc!$C$1:$E$53,3,0)</f>
        <v>002</v>
      </c>
      <c r="E655" s="24" t="s">
        <v>402</v>
      </c>
    </row>
    <row r="656" spans="1:5">
      <c r="A656" s="106" t="s">
        <v>234</v>
      </c>
      <c r="B656" s="24" t="s">
        <v>416</v>
      </c>
      <c r="C656" t="str">
        <f>VLOOKUP(B656,HDAOutcomedesc!$B$1:$C$53,2,0)</f>
        <v>See a doctor in 2 hours or teleconsultation</v>
      </c>
      <c r="D656" t="str">
        <f>VLOOKUP(E656,HDAOutcomedesc!$C$1:$E$53,3,0)</f>
        <v>007</v>
      </c>
      <c r="E656" s="24" t="s">
        <v>415</v>
      </c>
    </row>
    <row r="657" spans="1:5">
      <c r="A657" s="106" t="s">
        <v>234</v>
      </c>
      <c r="B657" s="24" t="s">
        <v>417</v>
      </c>
      <c r="C657" t="str">
        <f>VLOOKUP(B657,HDAOutcomedesc!$B$1:$C$53,2,0)</f>
        <v>See a doctor today</v>
      </c>
      <c r="D657" t="str">
        <f>VLOOKUP(E657,HDAOutcomedesc!$C$1:$E$53,3,0)</f>
        <v>036</v>
      </c>
      <c r="E657" s="24" t="s">
        <v>104</v>
      </c>
    </row>
    <row r="658" spans="1:5">
      <c r="A658" s="106" t="s">
        <v>234</v>
      </c>
      <c r="B658" s="24" t="s">
        <v>417</v>
      </c>
      <c r="C658" t="str">
        <f>VLOOKUP(B658,HDAOutcomedesc!$B$1:$C$53,2,0)</f>
        <v>See a doctor today</v>
      </c>
      <c r="D658" t="str">
        <f>VLOOKUP(E658,HDAOutcomedesc!$C$1:$E$53,3,0)</f>
        <v>006</v>
      </c>
      <c r="E658" s="24" t="s">
        <v>47</v>
      </c>
    </row>
    <row r="659" spans="1:5">
      <c r="A659" s="106" t="s">
        <v>234</v>
      </c>
      <c r="B659" s="24" t="s">
        <v>417</v>
      </c>
      <c r="C659" t="str">
        <f>VLOOKUP(B659,HDAOutcomedesc!$B$1:$C$53,2,0)</f>
        <v>See a doctor today</v>
      </c>
      <c r="D659" t="str">
        <f>VLOOKUP(E659,HDAOutcomedesc!$C$1:$E$53,3,0)</f>
        <v>007</v>
      </c>
      <c r="E659" s="24" t="s">
        <v>415</v>
      </c>
    </row>
    <row r="660" spans="1:5">
      <c r="A660" s="106" t="s">
        <v>234</v>
      </c>
      <c r="B660" s="24" t="s">
        <v>417</v>
      </c>
      <c r="C660" t="str">
        <f>VLOOKUP(B660,HDAOutcomedesc!$B$1:$C$53,2,0)</f>
        <v>See a doctor today</v>
      </c>
      <c r="D660" t="str">
        <f>VLOOKUP(E660,HDAOutcomedesc!$C$1:$E$53,3,0)</f>
        <v>033</v>
      </c>
      <c r="E660" s="24" t="s">
        <v>91</v>
      </c>
    </row>
    <row r="661" spans="1:5">
      <c r="A661" s="106" t="s">
        <v>234</v>
      </c>
      <c r="B661" s="24" t="s">
        <v>417</v>
      </c>
      <c r="C661" t="str">
        <f>VLOOKUP(B661,HDAOutcomedesc!$B$1:$C$53,2,0)</f>
        <v>See a doctor today</v>
      </c>
      <c r="D661" t="str">
        <f>VLOOKUP(E661,HDAOutcomedesc!$C$1:$E$53,3,0)</f>
        <v>034</v>
      </c>
      <c r="E661" s="24" t="s">
        <v>94</v>
      </c>
    </row>
    <row r="662" spans="1:5">
      <c r="A662" s="106" t="s">
        <v>234</v>
      </c>
      <c r="B662" s="24" t="s">
        <v>417</v>
      </c>
      <c r="C662" t="str">
        <f>VLOOKUP(B662,HDAOutcomedesc!$B$1:$C$53,2,0)</f>
        <v>See a doctor today</v>
      </c>
      <c r="D662" t="str">
        <f>VLOOKUP(E662,HDAOutcomedesc!$C$1:$E$53,3,0)</f>
        <v>002</v>
      </c>
      <c r="E662" s="24" t="s">
        <v>402</v>
      </c>
    </row>
    <row r="663" spans="1:5">
      <c r="A663" s="106" t="s">
        <v>234</v>
      </c>
      <c r="B663" s="24" t="s">
        <v>417</v>
      </c>
      <c r="C663" t="str">
        <f>VLOOKUP(B663,HDAOutcomedesc!$B$1:$C$53,2,0)</f>
        <v>See a doctor today</v>
      </c>
      <c r="D663" t="str">
        <f>VLOOKUP(E663,HDAOutcomedesc!$C$1:$E$53,3,0)</f>
        <v>022</v>
      </c>
      <c r="E663" s="24" t="s">
        <v>418</v>
      </c>
    </row>
    <row r="664" spans="1:5">
      <c r="A664" s="106" t="s">
        <v>234</v>
      </c>
      <c r="B664" s="24" t="s">
        <v>417</v>
      </c>
      <c r="C664" t="str">
        <f>VLOOKUP(B664,HDAOutcomedesc!$B$1:$C$53,2,0)</f>
        <v>See a doctor today</v>
      </c>
      <c r="D664" t="str">
        <f>VLOOKUP(E664,HDAOutcomedesc!$C$1:$E$53,3,0)</f>
        <v>003</v>
      </c>
      <c r="E664" s="24" t="s">
        <v>419</v>
      </c>
    </row>
    <row r="665" spans="1:5">
      <c r="A665" s="106" t="s">
        <v>234</v>
      </c>
      <c r="B665" s="24" t="s">
        <v>417</v>
      </c>
      <c r="C665" t="str">
        <f>VLOOKUP(B665,HDAOutcomedesc!$B$1:$C$53,2,0)</f>
        <v>See a doctor today</v>
      </c>
      <c r="D665" t="str">
        <f>VLOOKUP(E665,HDAOutcomedesc!$C$1:$E$53,3,0)</f>
        <v>005</v>
      </c>
      <c r="E665" s="24" t="s">
        <v>420</v>
      </c>
    </row>
    <row r="666" spans="1:5">
      <c r="A666" s="106" t="s">
        <v>234</v>
      </c>
      <c r="B666" s="24" t="s">
        <v>421</v>
      </c>
      <c r="C666" t="str">
        <f>VLOOKUP(B666,HDAOutcomedesc!$B$1:$C$53,2,0)</f>
        <v>See a doctor today or teleconsultation</v>
      </c>
      <c r="D666" t="str">
        <f>VLOOKUP(E666,HDAOutcomedesc!$C$1:$E$53,3,0)</f>
        <v>035</v>
      </c>
      <c r="E666" s="24" t="s">
        <v>101</v>
      </c>
    </row>
    <row r="667" spans="1:5">
      <c r="A667" s="106" t="s">
        <v>234</v>
      </c>
      <c r="B667" s="24" t="s">
        <v>421</v>
      </c>
      <c r="C667" t="str">
        <f>VLOOKUP(B667,HDAOutcomedesc!$B$1:$C$53,2,0)</f>
        <v>See a doctor today or teleconsultation</v>
      </c>
      <c r="D667" t="str">
        <f>VLOOKUP(E667,HDAOutcomedesc!$C$1:$E$53,3,0)</f>
        <v>006</v>
      </c>
      <c r="E667" s="24" t="s">
        <v>47</v>
      </c>
    </row>
    <row r="668" spans="1:5">
      <c r="A668" s="106" t="s">
        <v>234</v>
      </c>
      <c r="B668" s="24" t="s">
        <v>421</v>
      </c>
      <c r="C668" t="str">
        <f>VLOOKUP(B668,HDAOutcomedesc!$B$1:$C$53,2,0)</f>
        <v>See a doctor today or teleconsultation</v>
      </c>
      <c r="D668" t="str">
        <f>VLOOKUP(E668,HDAOutcomedesc!$C$1:$E$53,3,0)</f>
        <v>007</v>
      </c>
      <c r="E668" s="24" t="s">
        <v>415</v>
      </c>
    </row>
    <row r="669" spans="1:5">
      <c r="A669" s="106" t="s">
        <v>234</v>
      </c>
      <c r="B669" s="24" t="s">
        <v>421</v>
      </c>
      <c r="C669" t="str">
        <f>VLOOKUP(B669,HDAOutcomedesc!$B$1:$C$53,2,0)</f>
        <v>See a doctor today or teleconsultation</v>
      </c>
      <c r="D669" t="str">
        <f>VLOOKUP(E669,HDAOutcomedesc!$C$1:$E$53,3,0)</f>
        <v>033</v>
      </c>
      <c r="E669" s="24" t="s">
        <v>91</v>
      </c>
    </row>
    <row r="670" spans="1:5">
      <c r="A670" s="106" t="s">
        <v>234</v>
      </c>
      <c r="B670" s="24" t="s">
        <v>421</v>
      </c>
      <c r="C670" t="str">
        <f>VLOOKUP(B670,HDAOutcomedesc!$B$1:$C$53,2,0)</f>
        <v>See a doctor today or teleconsultation</v>
      </c>
      <c r="D670" t="str">
        <f>VLOOKUP(E670,HDAOutcomedesc!$C$1:$E$53,3,0)</f>
        <v>034</v>
      </c>
      <c r="E670" s="24" t="s">
        <v>94</v>
      </c>
    </row>
    <row r="671" spans="1:5">
      <c r="A671" s="106" t="s">
        <v>234</v>
      </c>
      <c r="B671" s="24" t="s">
        <v>421</v>
      </c>
      <c r="C671" t="str">
        <f>VLOOKUP(B671,HDAOutcomedesc!$B$1:$C$53,2,0)</f>
        <v>See a doctor today or teleconsultation</v>
      </c>
      <c r="D671" t="str">
        <f>VLOOKUP(E671,HDAOutcomedesc!$C$1:$E$53,3,0)</f>
        <v>002</v>
      </c>
      <c r="E671" s="24" t="s">
        <v>402</v>
      </c>
    </row>
    <row r="672" spans="1:5">
      <c r="A672" s="106" t="s">
        <v>234</v>
      </c>
      <c r="B672" s="24" t="s">
        <v>421</v>
      </c>
      <c r="C672" t="str">
        <f>VLOOKUP(B672,HDAOutcomedesc!$B$1:$C$53,2,0)</f>
        <v>See a doctor today or teleconsultation</v>
      </c>
      <c r="D672" t="str">
        <f>VLOOKUP(E672,HDAOutcomedesc!$C$1:$E$53,3,0)</f>
        <v>022</v>
      </c>
      <c r="E672" s="24" t="s">
        <v>418</v>
      </c>
    </row>
    <row r="673" spans="1:5">
      <c r="A673" s="106" t="s">
        <v>234</v>
      </c>
      <c r="B673" s="24" t="s">
        <v>421</v>
      </c>
      <c r="C673" t="str">
        <f>VLOOKUP(B673,HDAOutcomedesc!$B$1:$C$53,2,0)</f>
        <v>See a doctor today or teleconsultation</v>
      </c>
      <c r="D673" t="str">
        <f>VLOOKUP(E673,HDAOutcomedesc!$C$1:$E$53,3,0)</f>
        <v>003</v>
      </c>
      <c r="E673" s="24" t="s">
        <v>419</v>
      </c>
    </row>
    <row r="674" spans="1:5">
      <c r="A674" s="106" t="s">
        <v>234</v>
      </c>
      <c r="B674" s="24" t="s">
        <v>421</v>
      </c>
      <c r="C674" t="str">
        <f>VLOOKUP(B674,HDAOutcomedesc!$B$1:$C$53,2,0)</f>
        <v>See a doctor today or teleconsultation</v>
      </c>
      <c r="D674" t="str">
        <f>VLOOKUP(E674,HDAOutcomedesc!$C$1:$E$53,3,0)</f>
        <v>005</v>
      </c>
      <c r="E674" s="24" t="s">
        <v>420</v>
      </c>
    </row>
    <row r="675" spans="1:5">
      <c r="A675" s="106" t="s">
        <v>234</v>
      </c>
      <c r="B675" s="24" t="s">
        <v>422</v>
      </c>
      <c r="C675" t="str">
        <f>VLOOKUP(B675,HDAOutcomedesc!$B$1:$C$53,2,0)</f>
        <v>See a doctor within a week</v>
      </c>
      <c r="D675" t="str">
        <f>VLOOKUP(E675,HDAOutcomedesc!$C$1:$E$53,3,0)</f>
        <v>038</v>
      </c>
      <c r="E675" s="24" t="s">
        <v>110</v>
      </c>
    </row>
    <row r="676" spans="1:5">
      <c r="A676" s="106" t="s">
        <v>234</v>
      </c>
      <c r="B676" s="24" t="s">
        <v>422</v>
      </c>
      <c r="C676" t="str">
        <f>VLOOKUP(B676,HDAOutcomedesc!$B$1:$C$53,2,0)</f>
        <v>See a doctor within a week</v>
      </c>
      <c r="D676" t="str">
        <f>VLOOKUP(E676,HDAOutcomedesc!$C$1:$E$53,3,0)</f>
        <v>035</v>
      </c>
      <c r="E676" s="24" t="s">
        <v>101</v>
      </c>
    </row>
    <row r="677" spans="1:5">
      <c r="A677" s="106" t="s">
        <v>234</v>
      </c>
      <c r="B677" s="24" t="s">
        <v>422</v>
      </c>
      <c r="C677" t="str">
        <f>VLOOKUP(B677,HDAOutcomedesc!$B$1:$C$53,2,0)</f>
        <v>See a doctor within a week</v>
      </c>
      <c r="D677" t="str">
        <f>VLOOKUP(E677,HDAOutcomedesc!$C$1:$E$53,3,0)</f>
        <v>036</v>
      </c>
      <c r="E677" s="24" t="s">
        <v>104</v>
      </c>
    </row>
    <row r="678" spans="1:5">
      <c r="A678" s="106" t="s">
        <v>234</v>
      </c>
      <c r="B678" s="24" t="s">
        <v>422</v>
      </c>
      <c r="C678" t="str">
        <f>VLOOKUP(B678,HDAOutcomedesc!$B$1:$C$53,2,0)</f>
        <v>See a doctor within a week</v>
      </c>
      <c r="D678" t="str">
        <f>VLOOKUP(E678,HDAOutcomedesc!$C$1:$E$53,3,0)</f>
        <v>007</v>
      </c>
      <c r="E678" s="24" t="s">
        <v>415</v>
      </c>
    </row>
    <row r="679" spans="1:5">
      <c r="A679" s="106" t="s">
        <v>234</v>
      </c>
      <c r="B679" s="24" t="s">
        <v>422</v>
      </c>
      <c r="C679" t="str">
        <f>VLOOKUP(B679,HDAOutcomedesc!$B$1:$C$53,2,0)</f>
        <v>See a doctor within a week</v>
      </c>
      <c r="D679" t="str">
        <f>VLOOKUP(E679,HDAOutcomedesc!$C$1:$E$53,3,0)</f>
        <v>022</v>
      </c>
      <c r="E679" s="24" t="s">
        <v>418</v>
      </c>
    </row>
    <row r="680" spans="1:5">
      <c r="A680" s="106" t="s">
        <v>234</v>
      </c>
      <c r="B680" s="24" t="s">
        <v>422</v>
      </c>
      <c r="C680" t="str">
        <f>VLOOKUP(B680,HDAOutcomedesc!$B$1:$C$53,2,0)</f>
        <v>See a doctor within a week</v>
      </c>
      <c r="D680" t="str">
        <f>VLOOKUP(E680,HDAOutcomedesc!$C$1:$E$53,3,0)</f>
        <v>003</v>
      </c>
      <c r="E680" s="24" t="s">
        <v>419</v>
      </c>
    </row>
    <row r="681" spans="1:5">
      <c r="A681" s="106" t="s">
        <v>234</v>
      </c>
      <c r="B681" s="24" t="s">
        <v>422</v>
      </c>
      <c r="C681" t="str">
        <f>VLOOKUP(B681,HDAOutcomedesc!$B$1:$C$53,2,0)</f>
        <v>See a doctor within a week</v>
      </c>
      <c r="D681" t="str">
        <f>VLOOKUP(E681,HDAOutcomedesc!$C$1:$E$53,3,0)</f>
        <v>005</v>
      </c>
      <c r="E681" s="24" t="s">
        <v>420</v>
      </c>
    </row>
    <row r="682" spans="1:5">
      <c r="A682" s="106" t="s">
        <v>234</v>
      </c>
      <c r="B682" s="24" t="s">
        <v>423</v>
      </c>
      <c r="C682" t="str">
        <f>VLOOKUP(B682,HDAOutcomedesc!$B$1:$C$53,2,0)</f>
        <v>See a doctor within a week or teleconsultation</v>
      </c>
      <c r="D682" t="str">
        <f>VLOOKUP(E682,HDAOutcomedesc!$C$1:$E$53,3,0)</f>
        <v>037</v>
      </c>
      <c r="E682" s="24" t="s">
        <v>107</v>
      </c>
    </row>
    <row r="683" spans="1:5">
      <c r="A683" s="106" t="s">
        <v>234</v>
      </c>
      <c r="B683" s="24" t="s">
        <v>423</v>
      </c>
      <c r="C683" t="str">
        <f>VLOOKUP(B683,HDAOutcomedesc!$B$1:$C$53,2,0)</f>
        <v>See a doctor within a week or teleconsultation</v>
      </c>
      <c r="D683" t="str">
        <f>VLOOKUP(E683,HDAOutcomedesc!$C$1:$E$53,3,0)</f>
        <v>035</v>
      </c>
      <c r="E683" s="24" t="s">
        <v>101</v>
      </c>
    </row>
    <row r="684" spans="1:5">
      <c r="A684" s="106" t="s">
        <v>234</v>
      </c>
      <c r="B684" s="24" t="s">
        <v>423</v>
      </c>
      <c r="C684" t="str">
        <f>VLOOKUP(B684,HDAOutcomedesc!$B$1:$C$53,2,0)</f>
        <v>See a doctor within a week or teleconsultation</v>
      </c>
      <c r="D684" t="str">
        <f>VLOOKUP(E684,HDAOutcomedesc!$C$1:$E$53,3,0)</f>
        <v>036</v>
      </c>
      <c r="E684" s="24" t="s">
        <v>104</v>
      </c>
    </row>
    <row r="685" spans="1:5">
      <c r="A685" s="106" t="s">
        <v>234</v>
      </c>
      <c r="B685" s="24" t="s">
        <v>423</v>
      </c>
      <c r="C685" t="str">
        <f>VLOOKUP(B685,HDAOutcomedesc!$B$1:$C$53,2,0)</f>
        <v>See a doctor within a week or teleconsultation</v>
      </c>
      <c r="D685" t="str">
        <f>VLOOKUP(E685,HDAOutcomedesc!$C$1:$E$53,3,0)</f>
        <v>007</v>
      </c>
      <c r="E685" s="24" t="s">
        <v>415</v>
      </c>
    </row>
    <row r="686" spans="1:5">
      <c r="A686" s="106" t="s">
        <v>234</v>
      </c>
      <c r="B686" s="24" t="s">
        <v>423</v>
      </c>
      <c r="C686" t="str">
        <f>VLOOKUP(B686,HDAOutcomedesc!$B$1:$C$53,2,0)</f>
        <v>See a doctor within a week or teleconsultation</v>
      </c>
      <c r="D686" t="str">
        <f>VLOOKUP(E686,HDAOutcomedesc!$C$1:$E$53,3,0)</f>
        <v>022</v>
      </c>
      <c r="E686" s="24" t="s">
        <v>418</v>
      </c>
    </row>
    <row r="687" spans="1:5">
      <c r="A687" s="106" t="s">
        <v>234</v>
      </c>
      <c r="B687" s="24" t="s">
        <v>423</v>
      </c>
      <c r="C687" t="str">
        <f>VLOOKUP(B687,HDAOutcomedesc!$B$1:$C$53,2,0)</f>
        <v>See a doctor within a week or teleconsultation</v>
      </c>
      <c r="D687" t="str">
        <f>VLOOKUP(E687,HDAOutcomedesc!$C$1:$E$53,3,0)</f>
        <v>003</v>
      </c>
      <c r="E687" s="24" t="s">
        <v>419</v>
      </c>
    </row>
    <row r="688" spans="1:5">
      <c r="A688" s="106" t="s">
        <v>234</v>
      </c>
      <c r="B688" s="24" t="s">
        <v>423</v>
      </c>
      <c r="C688" t="str">
        <f>VLOOKUP(B688,HDAOutcomedesc!$B$1:$C$53,2,0)</f>
        <v>See a doctor within a week or teleconsultation</v>
      </c>
      <c r="D688" t="str">
        <f>VLOOKUP(E688,HDAOutcomedesc!$C$1:$E$53,3,0)</f>
        <v>005</v>
      </c>
      <c r="E688" s="24" t="s">
        <v>420</v>
      </c>
    </row>
    <row r="689" spans="1:5">
      <c r="A689" s="106" t="s">
        <v>234</v>
      </c>
      <c r="B689" s="24" t="s">
        <v>424</v>
      </c>
      <c r="C689" t="str">
        <f>VLOOKUP(B689,HDAOutcomedesc!$B$1:$C$53,2,0)</f>
        <v>Seek the advice of a pharmacist in 2 hours</v>
      </c>
      <c r="D689" t="str">
        <f>VLOOKUP(E689,HDAOutcomedesc!$C$1:$E$53,3,0)</f>
        <v>026</v>
      </c>
      <c r="E689" s="24" t="s">
        <v>68</v>
      </c>
    </row>
    <row r="690" spans="1:5">
      <c r="A690" s="106" t="s">
        <v>234</v>
      </c>
      <c r="B690" s="24" t="s">
        <v>424</v>
      </c>
      <c r="C690" t="str">
        <f>VLOOKUP(B690,HDAOutcomedesc!$B$1:$C$53,2,0)</f>
        <v>Seek the advice of a pharmacist in 2 hours</v>
      </c>
      <c r="D690" t="str">
        <f>VLOOKUP(E690,HDAOutcomedesc!$C$1:$E$53,3,0)</f>
        <v>050</v>
      </c>
      <c r="E690" s="24" t="s">
        <v>76</v>
      </c>
    </row>
    <row r="691" spans="1:5">
      <c r="A691" s="106" t="s">
        <v>234</v>
      </c>
      <c r="B691" s="24" t="s">
        <v>424</v>
      </c>
      <c r="C691" t="str">
        <f>VLOOKUP(B691,HDAOutcomedesc!$B$1:$C$53,2,0)</f>
        <v>Seek the advice of a pharmacist in 2 hours</v>
      </c>
      <c r="D691" t="str">
        <f>VLOOKUP(E691,HDAOutcomedesc!$C$1:$E$53,3,0)</f>
        <v>033</v>
      </c>
      <c r="E691" s="24" t="s">
        <v>91</v>
      </c>
    </row>
    <row r="692" spans="1:5">
      <c r="A692" s="106" t="s">
        <v>234</v>
      </c>
      <c r="B692" s="24" t="s">
        <v>424</v>
      </c>
      <c r="C692" t="str">
        <f>VLOOKUP(B692,HDAOutcomedesc!$B$1:$C$53,2,0)</f>
        <v>Seek the advice of a pharmacist in 2 hours</v>
      </c>
      <c r="D692" t="str">
        <f>VLOOKUP(E692,HDAOutcomedesc!$C$1:$E$53,3,0)</f>
        <v>034</v>
      </c>
      <c r="E692" s="24" t="s">
        <v>94</v>
      </c>
    </row>
    <row r="693" spans="1:5">
      <c r="A693" s="106" t="s">
        <v>234</v>
      </c>
      <c r="B693" s="24" t="s">
        <v>425</v>
      </c>
      <c r="C693" t="str">
        <f>VLOOKUP(B693,HDAOutcomedesc!$B$1:$C$53,2,0)</f>
        <v>Seek the advice of a pharmacist today</v>
      </c>
      <c r="D693" t="str">
        <f>VLOOKUP(E693,HDAOutcomedesc!$C$1:$E$53,3,0)</f>
        <v>041</v>
      </c>
      <c r="E693" s="24" t="s">
        <v>74</v>
      </c>
    </row>
    <row r="694" spans="1:5">
      <c r="A694" s="106" t="s">
        <v>234</v>
      </c>
      <c r="B694" s="24" t="s">
        <v>425</v>
      </c>
      <c r="C694" t="str">
        <f>VLOOKUP(B694,HDAOutcomedesc!$B$1:$C$53,2,0)</f>
        <v>Seek the advice of a pharmacist today</v>
      </c>
      <c r="D694" t="str">
        <f>VLOOKUP(E694,HDAOutcomedesc!$C$1:$E$53,3,0)</f>
        <v>035</v>
      </c>
      <c r="E694" s="24" t="s">
        <v>101</v>
      </c>
    </row>
    <row r="695" spans="1:5">
      <c r="A695" s="106" t="s">
        <v>234</v>
      </c>
      <c r="B695" s="24" t="s">
        <v>425</v>
      </c>
      <c r="C695" t="str">
        <f>VLOOKUP(B695,HDAOutcomedesc!$B$1:$C$53,2,0)</f>
        <v>Seek the advice of a pharmacist today</v>
      </c>
      <c r="D695" t="str">
        <f>VLOOKUP(E695,HDAOutcomedesc!$C$1:$E$53,3,0)</f>
        <v>036</v>
      </c>
      <c r="E695" s="24" t="s">
        <v>104</v>
      </c>
    </row>
    <row r="696" spans="1:5">
      <c r="A696" s="106" t="s">
        <v>234</v>
      </c>
      <c r="B696" s="24" t="s">
        <v>425</v>
      </c>
      <c r="C696" t="str">
        <f>VLOOKUP(B696,HDAOutcomedesc!$B$1:$C$53,2,0)</f>
        <v>Seek the advice of a pharmacist today</v>
      </c>
      <c r="D696" t="str">
        <f>VLOOKUP(E696,HDAOutcomedesc!$C$1:$E$53,3,0)</f>
        <v>026</v>
      </c>
      <c r="E696" s="24" t="s">
        <v>68</v>
      </c>
    </row>
    <row r="697" spans="1:5">
      <c r="A697" s="106" t="s">
        <v>234</v>
      </c>
      <c r="B697" s="24" t="s">
        <v>425</v>
      </c>
      <c r="C697" t="str">
        <f>VLOOKUP(B697,HDAOutcomedesc!$B$1:$C$53,2,0)</f>
        <v>Seek the advice of a pharmacist today</v>
      </c>
      <c r="D697" t="str">
        <f>VLOOKUP(E697,HDAOutcomedesc!$C$1:$E$53,3,0)</f>
        <v>050</v>
      </c>
      <c r="E697" s="24" t="s">
        <v>76</v>
      </c>
    </row>
    <row r="698" spans="1:5">
      <c r="A698" s="106" t="s">
        <v>234</v>
      </c>
      <c r="B698" s="24" t="s">
        <v>426</v>
      </c>
      <c r="C698" t="str">
        <f>VLOOKUP(B698,HDAOutcomedesc!$B$1:$C$53,2,0)</f>
        <v>Seek the advice of a pharmacist within a week</v>
      </c>
      <c r="D698" t="str">
        <f>VLOOKUP(E698,HDAOutcomedesc!$C$1:$E$53,3,0)</f>
        <v>042</v>
      </c>
      <c r="E698" s="24" t="s">
        <v>114</v>
      </c>
    </row>
    <row r="699" spans="1:5">
      <c r="A699" s="106" t="s">
        <v>234</v>
      </c>
      <c r="B699" s="24" t="s">
        <v>426</v>
      </c>
      <c r="C699" t="str">
        <f>VLOOKUP(B699,HDAOutcomedesc!$B$1:$C$53,2,0)</f>
        <v>Seek the advice of a pharmacist within a week</v>
      </c>
      <c r="D699" t="str">
        <f>VLOOKUP(E699,HDAOutcomedesc!$C$1:$E$53,3,0)</f>
        <v>037</v>
      </c>
      <c r="E699" s="24" t="s">
        <v>107</v>
      </c>
    </row>
    <row r="700" spans="1:5">
      <c r="A700" s="106" t="s">
        <v>234</v>
      </c>
      <c r="B700" s="24" t="s">
        <v>426</v>
      </c>
      <c r="C700" t="str">
        <f>VLOOKUP(B700,HDAOutcomedesc!$B$1:$C$53,2,0)</f>
        <v>Seek the advice of a pharmacist within a week</v>
      </c>
      <c r="D700" t="str">
        <f>VLOOKUP(E700,HDAOutcomedesc!$C$1:$E$53,3,0)</f>
        <v>038</v>
      </c>
      <c r="E700" s="24" t="s">
        <v>110</v>
      </c>
    </row>
    <row r="701" spans="1:5">
      <c r="A701" s="106" t="s">
        <v>234</v>
      </c>
      <c r="B701" s="24" t="s">
        <v>426</v>
      </c>
      <c r="C701" t="str">
        <f>VLOOKUP(B701,HDAOutcomedesc!$B$1:$C$53,2,0)</f>
        <v>Seek the advice of a pharmacist within a week</v>
      </c>
      <c r="D701" t="str">
        <f>VLOOKUP(E701,HDAOutcomedesc!$C$1:$E$53,3,0)</f>
        <v>026</v>
      </c>
      <c r="E701" s="24" t="s">
        <v>68</v>
      </c>
    </row>
    <row r="702" spans="1:5">
      <c r="A702" s="106" t="s">
        <v>234</v>
      </c>
      <c r="B702" s="24" t="s">
        <v>426</v>
      </c>
      <c r="C702" t="str">
        <f>VLOOKUP(B702,HDAOutcomedesc!$B$1:$C$53,2,0)</f>
        <v>Seek the advice of a pharmacist within a week</v>
      </c>
      <c r="D702" t="str">
        <f>VLOOKUP(E702,HDAOutcomedesc!$C$1:$E$53,3,0)</f>
        <v>050</v>
      </c>
      <c r="E702" s="24" t="s">
        <v>76</v>
      </c>
    </row>
    <row r="703" spans="1:5">
      <c r="A703" s="106" t="s">
        <v>234</v>
      </c>
      <c r="B703" s="24" t="s">
        <v>427</v>
      </c>
      <c r="C703" t="str">
        <f>VLOOKUP(B703,HDAOutcomedesc!$B$1:$C$53,2,0)</f>
        <v>Contact your primary maternity care provider in 2 hrs</v>
      </c>
      <c r="D703" t="str">
        <f>VLOOKUP(E703,HDAOutcomedesc!$C$1:$E$53,3,0)</f>
        <v>007</v>
      </c>
      <c r="E703" s="24" t="s">
        <v>415</v>
      </c>
    </row>
    <row r="704" spans="1:5">
      <c r="A704" s="106" t="s">
        <v>234</v>
      </c>
      <c r="B704" s="24" t="s">
        <v>427</v>
      </c>
      <c r="C704" t="str">
        <f>VLOOKUP(B704,HDAOutcomedesc!$B$1:$C$53,2,0)</f>
        <v>Contact your primary maternity care provider in 2 hrs</v>
      </c>
      <c r="D704" t="str">
        <f>VLOOKUP(E704,HDAOutcomedesc!$C$1:$E$53,3,0)</f>
        <v>033</v>
      </c>
      <c r="E704" s="24" t="s">
        <v>91</v>
      </c>
    </row>
    <row r="705" spans="1:5">
      <c r="A705" s="106" t="s">
        <v>234</v>
      </c>
      <c r="B705" s="24" t="s">
        <v>427</v>
      </c>
      <c r="C705" t="str">
        <f>VLOOKUP(B705,HDAOutcomedesc!$B$1:$C$53,2,0)</f>
        <v>Contact your primary maternity care provider in 2 hrs</v>
      </c>
      <c r="D705" t="str">
        <f>VLOOKUP(E705,HDAOutcomedesc!$C$1:$E$53,3,0)</f>
        <v>034</v>
      </c>
      <c r="E705" s="24" t="s">
        <v>94</v>
      </c>
    </row>
    <row r="706" spans="1:5">
      <c r="A706" s="106" t="s">
        <v>234</v>
      </c>
      <c r="B706" s="24" t="s">
        <v>427</v>
      </c>
      <c r="C706" t="str">
        <f>VLOOKUP(B706,HDAOutcomedesc!$B$1:$C$53,2,0)</f>
        <v>Contact your primary maternity care provider in 2 hrs</v>
      </c>
      <c r="D706" t="str">
        <f>VLOOKUP(E706,HDAOutcomedesc!$C$1:$E$53,3,0)</f>
        <v>006</v>
      </c>
      <c r="E706" s="24" t="s">
        <v>47</v>
      </c>
    </row>
    <row r="707" spans="1:5">
      <c r="A707" s="106" t="s">
        <v>234</v>
      </c>
      <c r="B707" s="24" t="s">
        <v>427</v>
      </c>
      <c r="C707" t="str">
        <f>VLOOKUP(B707,HDAOutcomedesc!$B$1:$C$53,2,0)</f>
        <v>Contact your primary maternity care provider in 2 hrs</v>
      </c>
      <c r="D707" t="str">
        <f>VLOOKUP(E707,HDAOutcomedesc!$C$1:$E$53,3,0)</f>
        <v>001</v>
      </c>
      <c r="E707" s="24" t="s">
        <v>43</v>
      </c>
    </row>
    <row r="708" spans="1:5">
      <c r="A708" s="106" t="s">
        <v>234</v>
      </c>
      <c r="B708" s="24" t="s">
        <v>428</v>
      </c>
      <c r="C708" t="str">
        <f>VLOOKUP(B708,HDAOutcomedesc!$B$1:$C$53,2,0)</f>
        <v>Contact your primary maternity care provider today</v>
      </c>
      <c r="D708" t="str">
        <f>VLOOKUP(E708,HDAOutcomedesc!$C$1:$E$53,3,0)</f>
        <v>007</v>
      </c>
      <c r="E708" s="24" t="s">
        <v>415</v>
      </c>
    </row>
    <row r="709" spans="1:5">
      <c r="A709" s="106" t="s">
        <v>234</v>
      </c>
      <c r="B709" s="24" t="s">
        <v>428</v>
      </c>
      <c r="C709" t="str">
        <f>VLOOKUP(B709,HDAOutcomedesc!$B$1:$C$53,2,0)</f>
        <v>Contact your primary maternity care provider today</v>
      </c>
      <c r="D709" t="str">
        <f>VLOOKUP(E709,HDAOutcomedesc!$C$1:$E$53,3,0)</f>
        <v>033</v>
      </c>
      <c r="E709" s="24" t="s">
        <v>91</v>
      </c>
    </row>
    <row r="710" spans="1:5">
      <c r="A710" s="106" t="s">
        <v>234</v>
      </c>
      <c r="B710" s="24" t="s">
        <v>428</v>
      </c>
      <c r="C710" t="str">
        <f>VLOOKUP(B710,HDAOutcomedesc!$B$1:$C$53,2,0)</f>
        <v>Contact your primary maternity care provider today</v>
      </c>
      <c r="D710" t="str">
        <f>VLOOKUP(E710,HDAOutcomedesc!$C$1:$E$53,3,0)</f>
        <v>034</v>
      </c>
      <c r="E710" s="24" t="s">
        <v>94</v>
      </c>
    </row>
    <row r="711" spans="1:5">
      <c r="A711" s="106" t="s">
        <v>234</v>
      </c>
      <c r="B711" s="24" t="s">
        <v>428</v>
      </c>
      <c r="C711" t="str">
        <f>VLOOKUP(B711,HDAOutcomedesc!$B$1:$C$53,2,0)</f>
        <v>Contact your primary maternity care provider today</v>
      </c>
      <c r="D711" t="str">
        <f>VLOOKUP(E711,HDAOutcomedesc!$C$1:$E$53,3,0)</f>
        <v>035</v>
      </c>
      <c r="E711" s="24" t="s">
        <v>101</v>
      </c>
    </row>
    <row r="712" spans="1:5">
      <c r="A712" s="106" t="s">
        <v>234</v>
      </c>
      <c r="B712" s="24" t="s">
        <v>428</v>
      </c>
      <c r="C712" t="str">
        <f>VLOOKUP(B712,HDAOutcomedesc!$B$1:$C$53,2,0)</f>
        <v>Contact your primary maternity care provider today</v>
      </c>
      <c r="D712" t="str">
        <f>VLOOKUP(E712,HDAOutcomedesc!$C$1:$E$53,3,0)</f>
        <v>036</v>
      </c>
      <c r="E712" s="24" t="s">
        <v>104</v>
      </c>
    </row>
    <row r="713" spans="1:5">
      <c r="A713" s="106" t="s">
        <v>234</v>
      </c>
      <c r="B713" s="24" t="s">
        <v>428</v>
      </c>
      <c r="C713" t="str">
        <f>VLOOKUP(B713,HDAOutcomedesc!$B$1:$C$53,2,0)</f>
        <v>Contact your primary maternity care provider today</v>
      </c>
      <c r="D713" t="str">
        <f>VLOOKUP(E713,HDAOutcomedesc!$C$1:$E$53,3,0)</f>
        <v>006</v>
      </c>
      <c r="E713" s="24" t="s">
        <v>47</v>
      </c>
    </row>
    <row r="714" spans="1:5">
      <c r="A714" s="106" t="s">
        <v>234</v>
      </c>
      <c r="B714" s="24" t="s">
        <v>429</v>
      </c>
      <c r="C714" t="str">
        <f>VLOOKUP(B714,HDAOutcomedesc!$B$1:$C$53,2,0)</f>
        <v>Contact your primary maternity care provider within a week</v>
      </c>
      <c r="D714" t="str">
        <f>VLOOKUP(E714,HDAOutcomedesc!$C$1:$E$53,3,0)</f>
        <v>007</v>
      </c>
      <c r="E714" s="24" t="s">
        <v>415</v>
      </c>
    </row>
    <row r="715" spans="1:5">
      <c r="A715" s="106" t="s">
        <v>234</v>
      </c>
      <c r="B715" s="24" t="s">
        <v>429</v>
      </c>
      <c r="C715" t="str">
        <f>VLOOKUP(B715,HDAOutcomedesc!$B$1:$C$53,2,0)</f>
        <v>Contact your primary maternity care provider within a week</v>
      </c>
      <c r="D715" t="str">
        <f>VLOOKUP(E715,HDAOutcomedesc!$C$1:$E$53,3,0)</f>
        <v>035</v>
      </c>
      <c r="E715" s="24" t="s">
        <v>101</v>
      </c>
    </row>
    <row r="716" spans="1:5">
      <c r="A716" s="106" t="s">
        <v>234</v>
      </c>
      <c r="B716" s="24" t="s">
        <v>429</v>
      </c>
      <c r="C716" t="str">
        <f>VLOOKUP(B716,HDAOutcomedesc!$B$1:$C$53,2,0)</f>
        <v>Contact your primary maternity care provider within a week</v>
      </c>
      <c r="D716" t="str">
        <f>VLOOKUP(E716,HDAOutcomedesc!$C$1:$E$53,3,0)</f>
        <v>036</v>
      </c>
      <c r="E716" s="24" t="s">
        <v>104</v>
      </c>
    </row>
    <row r="717" spans="1:5">
      <c r="A717" s="106" t="s">
        <v>234</v>
      </c>
      <c r="B717" s="24" t="s">
        <v>430</v>
      </c>
      <c r="C717" t="str">
        <f>VLOOKUP(B717,HDAOutcomedesc!$B$1:$C$53,2,0)</f>
        <v>Self-care advice</v>
      </c>
      <c r="D717" t="str">
        <f>VLOOKUP(E717,HDAOutcomedesc!$C$1:$E$53,3,0)</f>
        <v>037</v>
      </c>
      <c r="E717" s="24" t="s">
        <v>107</v>
      </c>
    </row>
    <row r="718" spans="1:5">
      <c r="A718" s="106" t="s">
        <v>234</v>
      </c>
      <c r="B718" s="24" t="s">
        <v>430</v>
      </c>
      <c r="C718" t="str">
        <f>VLOOKUP(B718,HDAOutcomedesc!$B$1:$C$53,2,0)</f>
        <v>Self-care advice</v>
      </c>
      <c r="D718" t="str">
        <f>VLOOKUP(E718,HDAOutcomedesc!$C$1:$E$53,3,0)</f>
        <v>038</v>
      </c>
      <c r="E718" s="24" t="s">
        <v>110</v>
      </c>
    </row>
    <row r="719" spans="1:5">
      <c r="A719" s="106" t="s">
        <v>234</v>
      </c>
      <c r="B719" s="24" t="s">
        <v>430</v>
      </c>
      <c r="C719" t="str">
        <f>VLOOKUP(B719,HDAOutcomedesc!$B$1:$C$53,2,0)</f>
        <v>Self-care advice</v>
      </c>
      <c r="D719" t="str">
        <f>VLOOKUP(E719,HDAOutcomedesc!$C$1:$E$53,3,0)</f>
        <v>022</v>
      </c>
      <c r="E719" s="24" t="s">
        <v>418</v>
      </c>
    </row>
    <row r="720" spans="1:5">
      <c r="A720" s="106" t="s">
        <v>234</v>
      </c>
      <c r="B720" s="24" t="s">
        <v>430</v>
      </c>
      <c r="C720" t="str">
        <f>VLOOKUP(B720,HDAOutcomedesc!$B$1:$C$53,2,0)</f>
        <v>Self-care advice</v>
      </c>
      <c r="D720" t="str">
        <f>VLOOKUP(E720,HDAOutcomedesc!$C$1:$E$53,3,0)</f>
        <v>003</v>
      </c>
      <c r="E720" s="24" t="s">
        <v>419</v>
      </c>
    </row>
    <row r="721" spans="1:7">
      <c r="A721" s="106" t="s">
        <v>234</v>
      </c>
      <c r="B721" s="24" t="s">
        <v>430</v>
      </c>
      <c r="C721" t="str">
        <f>VLOOKUP(B721,HDAOutcomedesc!$B$1:$C$53,2,0)</f>
        <v>Self-care advice</v>
      </c>
      <c r="D721" t="str">
        <f>VLOOKUP(E721,HDAOutcomedesc!$C$1:$E$53,3,0)</f>
        <v>005</v>
      </c>
      <c r="E721" s="24" t="s">
        <v>420</v>
      </c>
    </row>
    <row r="722" spans="1:7">
      <c r="A722" s="106" t="s">
        <v>234</v>
      </c>
      <c r="B722" s="24" t="s">
        <v>430</v>
      </c>
      <c r="C722" t="str">
        <f>VLOOKUP(B722,HDAOutcomedesc!$B$1:$C$53,2,0)</f>
        <v>Self-care advice</v>
      </c>
      <c r="D722" t="str">
        <f>VLOOKUP(E722,HDAOutcomedesc!$C$1:$E$53,3,0)</f>
        <v>043</v>
      </c>
      <c r="E722" s="24" t="s">
        <v>117</v>
      </c>
    </row>
    <row r="723" spans="1:7">
      <c r="A723" s="106" t="s">
        <v>234</v>
      </c>
      <c r="B723" s="24" t="s">
        <v>430</v>
      </c>
      <c r="C723" t="str">
        <f>VLOOKUP(B723,HDAOutcomedesc!$B$1:$C$53,2,0)</f>
        <v>Self-care advice</v>
      </c>
      <c r="D723" t="str">
        <f>VLOOKUP(E723,HDAOutcomedesc!$C$1:$E$53,3,0)</f>
        <v>021</v>
      </c>
      <c r="E723" s="24" t="s">
        <v>125</v>
      </c>
    </row>
    <row r="724" spans="1:7">
      <c r="A724" s="106" t="s">
        <v>234</v>
      </c>
      <c r="B724" s="24" t="s">
        <v>430</v>
      </c>
      <c r="C724" t="str">
        <f>VLOOKUP(B724,HDAOutcomedesc!$B$1:$C$53,2,0)</f>
        <v>Self-care advice</v>
      </c>
      <c r="D724" t="str">
        <f>VLOOKUP(E724,HDAOutcomedesc!$C$1:$E$53,3,0)</f>
        <v>018</v>
      </c>
      <c r="E724" s="24" t="s">
        <v>65</v>
      </c>
    </row>
    <row r="725" spans="1:7">
      <c r="A725" s="106" t="s">
        <v>234</v>
      </c>
      <c r="B725" s="24" t="s">
        <v>430</v>
      </c>
      <c r="C725" t="str">
        <f>VLOOKUP(B725,HDAOutcomedesc!$B$1:$C$53,2,0)</f>
        <v>Self-care advice</v>
      </c>
      <c r="D725" t="str">
        <f>VLOOKUP(E725,HDAOutcomedesc!$C$1:$E$53,3,0)</f>
        <v>032</v>
      </c>
      <c r="E725" s="24" t="s">
        <v>88</v>
      </c>
    </row>
    <row r="726" spans="1:7" ht="11.9" customHeight="1">
      <c r="A726" s="106" t="s">
        <v>234</v>
      </c>
      <c r="B726" s="24" t="s">
        <v>430</v>
      </c>
      <c r="C726" t="str">
        <f>VLOOKUP(B726,HDAOutcomedesc!$B$1:$C$53,2,0)</f>
        <v>Self-care advice</v>
      </c>
      <c r="D726" t="str">
        <f>VLOOKUP(E726,HDAOutcomedesc!$C$1:$E$53,3,0)</f>
        <v>015</v>
      </c>
      <c r="E726" s="24" t="s">
        <v>56</v>
      </c>
    </row>
    <row r="727" spans="1:7">
      <c r="A727" s="106" t="s">
        <v>234</v>
      </c>
      <c r="B727" s="24" t="s">
        <v>430</v>
      </c>
      <c r="C727" t="str">
        <f>VLOOKUP(B727,HDAOutcomedesc!$B$1:$C$53,2,0)</f>
        <v>Self-care advice</v>
      </c>
      <c r="D727" t="str">
        <f>VLOOKUP(E727,HDAOutcomedesc!$C$1:$E$62,3,0)</f>
        <v>052</v>
      </c>
      <c r="E727" s="2" t="s">
        <v>138</v>
      </c>
    </row>
    <row r="728" spans="1:7">
      <c r="A728" s="106" t="s">
        <v>234</v>
      </c>
      <c r="B728" s="24" t="s">
        <v>430</v>
      </c>
      <c r="C728" t="str">
        <f>VLOOKUP(B728,HDAOutcomedesc!$B$1:$C$53,2,0)</f>
        <v>Self-care advice</v>
      </c>
      <c r="D728" t="str">
        <f>VLOOKUP(E728,HDAOutcomedesc!$C$1:$E$62,3,0)</f>
        <v>053</v>
      </c>
      <c r="E728" s="2" t="s">
        <v>136</v>
      </c>
    </row>
    <row r="729" spans="1:7">
      <c r="A729" s="106" t="s">
        <v>234</v>
      </c>
      <c r="B729" s="24" t="s">
        <v>430</v>
      </c>
      <c r="C729" t="str">
        <f>VLOOKUP(B729,HDAOutcomedesc!$B$1:$C$53,2,0)</f>
        <v>Self-care advice</v>
      </c>
      <c r="D729" t="str">
        <f>VLOOKUP(E729,HDAOutcomedesc!$C$1:$E$53,3,0)</f>
        <v>008</v>
      </c>
      <c r="E729" t="s">
        <v>130</v>
      </c>
    </row>
    <row r="730" spans="1:7">
      <c r="A730" s="106" t="s">
        <v>234</v>
      </c>
      <c r="B730" s="24" t="s">
        <v>430</v>
      </c>
      <c r="C730" t="str">
        <f>VLOOKUP(B730,HDAOutcomedesc!$B$1:$C$53,2,0)</f>
        <v>Self-care advice</v>
      </c>
      <c r="D730" t="str">
        <f>VLOOKUP(E730,HDAOutcomedesc!$C$1:$E$53,3,0)</f>
        <v>027</v>
      </c>
      <c r="E730" s="24" t="s">
        <v>134</v>
      </c>
    </row>
    <row r="731" spans="1:7">
      <c r="A731" s="106" t="s">
        <v>234</v>
      </c>
      <c r="B731" s="24" t="s">
        <v>431</v>
      </c>
      <c r="C731" s="24" t="s">
        <v>44</v>
      </c>
      <c r="D731" t="str">
        <f>VLOOKUP(E731,HDAOutcomedesc!$C$1:$E$53,3,0)</f>
        <v>006</v>
      </c>
      <c r="E731" s="24" t="s">
        <v>47</v>
      </c>
    </row>
    <row r="732" spans="1:7">
      <c r="A732" s="106" t="s">
        <v>234</v>
      </c>
      <c r="B732" s="24" t="s">
        <v>431</v>
      </c>
      <c r="C732" s="24" t="s">
        <v>44</v>
      </c>
      <c r="D732" t="str">
        <f>VLOOKUP(E732,HDAOutcomedesc!$C$1:$E$53,3,0)</f>
        <v>034</v>
      </c>
      <c r="E732" s="24" t="s">
        <v>94</v>
      </c>
    </row>
    <row r="733" spans="1:7">
      <c r="A733" s="106" t="s">
        <v>234</v>
      </c>
      <c r="B733" s="24" t="s">
        <v>431</v>
      </c>
      <c r="C733" s="24" t="s">
        <v>44</v>
      </c>
      <c r="D733" t="str">
        <f>VLOOKUP(E733,HDAOutcomedesc!$C$1:$E$53,3,0)</f>
        <v>036</v>
      </c>
      <c r="E733" s="24" t="s">
        <v>104</v>
      </c>
    </row>
    <row r="734" spans="1:7" ht="11.9" customHeight="1">
      <c r="A734" s="106" t="s">
        <v>234</v>
      </c>
      <c r="B734" s="24" t="str">
        <f>VLOOKUP(C734,HDAOutcomedesc!$C:$E,3,0)</f>
        <v>063</v>
      </c>
      <c r="C734" s="195" t="s">
        <v>3204</v>
      </c>
      <c r="D734" t="str">
        <f>VLOOKUP(E734,HDAOutcomedesc!$C$1:$E$53,3,0)</f>
        <v>002</v>
      </c>
      <c r="E734" s="24" t="s">
        <v>402</v>
      </c>
      <c r="G734" s="2"/>
    </row>
    <row r="735" spans="1:7">
      <c r="A735" s="106" t="s">
        <v>234</v>
      </c>
      <c r="B735" s="24" t="str">
        <f>VLOOKUP(C735,HDAOutcomedesc!$C:$E,3,0)</f>
        <v>063</v>
      </c>
      <c r="C735" s="195" t="s">
        <v>3204</v>
      </c>
      <c r="D735" t="str">
        <f>VLOOKUP(E735,HDAOutcomedesc!$C$1:$E$53,3,0)</f>
        <v>006</v>
      </c>
      <c r="E735" s="24" t="s">
        <v>47</v>
      </c>
    </row>
    <row r="736" spans="1:7">
      <c r="A736" s="106" t="s">
        <v>234</v>
      </c>
      <c r="B736" s="24" t="str">
        <f>VLOOKUP(C736,HDAOutcomedesc!$C:$E,3,0)</f>
        <v>063</v>
      </c>
      <c r="C736" s="195" t="s">
        <v>3204</v>
      </c>
      <c r="D736" t="str">
        <f>VLOOKUP(E736,HDAOutcomedesc!$C$1:$E$53,3,0)</f>
        <v>033</v>
      </c>
      <c r="E736" s="24" t="s">
        <v>91</v>
      </c>
    </row>
    <row r="737" spans="1:5">
      <c r="A737" s="106" t="s">
        <v>234</v>
      </c>
      <c r="B737" s="24" t="str">
        <f>VLOOKUP(C737,HDAOutcomedesc!$C:$E,3,0)</f>
        <v>063</v>
      </c>
      <c r="C737" s="195" t="s">
        <v>3204</v>
      </c>
      <c r="D737" t="str">
        <f>VLOOKUP(E737,HDAOutcomedesc!$C$1:$E$53,3,0)</f>
        <v>034</v>
      </c>
      <c r="E737" s="24" t="s">
        <v>94</v>
      </c>
    </row>
    <row r="738" spans="1:5">
      <c r="A738" s="106" t="s">
        <v>234</v>
      </c>
      <c r="B738" s="24" t="str">
        <f>VLOOKUP(C738,HDAOutcomedesc!$C:$E,3,0)</f>
        <v>004</v>
      </c>
      <c r="C738" t="s">
        <v>128</v>
      </c>
      <c r="D738" t="str">
        <f>VLOOKUP(E738,HDAOutcomedesc!$C$1:$E$53,3,0)</f>
        <v>041</v>
      </c>
      <c r="E738" s="24" t="s">
        <v>74</v>
      </c>
    </row>
    <row r="739" spans="1:5">
      <c r="A739" s="106" t="s">
        <v>234</v>
      </c>
      <c r="B739" s="24" t="str">
        <f>VLOOKUP(C739,HDAOutcomedesc!$C:$E,3,0)</f>
        <v>004</v>
      </c>
      <c r="C739" t="s">
        <v>128</v>
      </c>
      <c r="D739" t="str">
        <f>VLOOKUP(E739,HDAOutcomedesc!$C$1:$E$53,3,0)</f>
        <v>033</v>
      </c>
      <c r="E739" s="24" t="s">
        <v>91</v>
      </c>
    </row>
    <row r="740" spans="1:5">
      <c r="A740" s="106" t="s">
        <v>234</v>
      </c>
      <c r="B740" s="24" t="str">
        <f>VLOOKUP(C740,HDAOutcomedesc!$C:$E,3,0)</f>
        <v>004</v>
      </c>
      <c r="C740" t="s">
        <v>128</v>
      </c>
      <c r="D740" t="str">
        <f>VLOOKUP(E740,HDAOutcomedesc!$C$1:$E$53,3,0)</f>
        <v>006</v>
      </c>
      <c r="E740" s="24" t="s">
        <v>47</v>
      </c>
    </row>
    <row r="741" spans="1:5">
      <c r="A741" s="106" t="s">
        <v>234</v>
      </c>
      <c r="B741" s="24" t="str">
        <f>VLOOKUP(C741,HDAOutcomedesc!$C:$E,3,0)</f>
        <v>008</v>
      </c>
      <c r="C741" t="s">
        <v>130</v>
      </c>
      <c r="D741" t="str">
        <f>VLOOKUP(E741,HDAOutcomedesc!$C$1:$E$53,3,0)</f>
        <v>035</v>
      </c>
      <c r="E741" s="24" t="s">
        <v>101</v>
      </c>
    </row>
    <row r="742" spans="1:5">
      <c r="A742" s="106" t="s">
        <v>234</v>
      </c>
      <c r="B742" s="24" t="str">
        <f>VLOOKUP(C742,HDAOutcomedesc!$C:$E,3,0)</f>
        <v>008</v>
      </c>
      <c r="C742" t="s">
        <v>130</v>
      </c>
      <c r="D742" t="str">
        <f>VLOOKUP(E742,HDAOutcomedesc!$C$1:$E$53,3,0)</f>
        <v>037</v>
      </c>
      <c r="E742" s="24" t="s">
        <v>107</v>
      </c>
    </row>
    <row r="743" spans="1:5">
      <c r="A743" s="106" t="s">
        <v>234</v>
      </c>
      <c r="B743" s="24" t="str">
        <f>VLOOKUP(C743,HDAOutcomedesc!$C:$E,3,0)</f>
        <v>010</v>
      </c>
      <c r="C743" t="s">
        <v>132</v>
      </c>
      <c r="D743" t="str">
        <f>VLOOKUP(E743,HDAOutcomedesc!$C$1:$E$53,3,0)</f>
        <v>035</v>
      </c>
      <c r="E743" s="24" t="s">
        <v>101</v>
      </c>
    </row>
    <row r="744" spans="1:5">
      <c r="A744" s="106" t="s">
        <v>234</v>
      </c>
      <c r="B744" s="24" t="str">
        <f>VLOOKUP(C744,HDAOutcomedesc!$C:$E,3,0)</f>
        <v>010</v>
      </c>
      <c r="C744" t="s">
        <v>132</v>
      </c>
      <c r="D744" t="str">
        <f>VLOOKUP(E744,HDAOutcomedesc!$C$1:$E$53,3,0)</f>
        <v>006</v>
      </c>
      <c r="E744" s="24" t="s">
        <v>47</v>
      </c>
    </row>
    <row r="745" spans="1:5">
      <c r="A745" s="106" t="s">
        <v>234</v>
      </c>
      <c r="B745" s="24" t="str">
        <f>VLOOKUP(C745,HDAOutcomedesc!$C:$E,3,0)</f>
        <v>010</v>
      </c>
      <c r="C745" t="s">
        <v>132</v>
      </c>
      <c r="D745" t="str">
        <f>VLOOKUP(E745,HDAOutcomedesc!$C$1:$E$53,3,0)</f>
        <v>004</v>
      </c>
      <c r="E745" s="24" t="s">
        <v>128</v>
      </c>
    </row>
    <row r="746" spans="1:5">
      <c r="A746" s="106" t="s">
        <v>234</v>
      </c>
      <c r="B746" s="24" t="str">
        <f>VLOOKUP(C746,HDAOutcomedesc!$C:$E,3,0)</f>
        <v>027</v>
      </c>
      <c r="C746" t="s">
        <v>134</v>
      </c>
      <c r="D746" t="str">
        <f>VLOOKUP(E746,HDAOutcomedesc!$C$1:$E$53,3,0)</f>
        <v>035</v>
      </c>
      <c r="E746" s="24" t="s">
        <v>101</v>
      </c>
    </row>
    <row r="747" spans="1:5">
      <c r="A747" s="106" t="s">
        <v>234</v>
      </c>
      <c r="B747" s="24" t="str">
        <f>VLOOKUP(C747,HDAOutcomedesc!$C:$E,3,0)</f>
        <v>027</v>
      </c>
      <c r="C747" s="2" t="s">
        <v>134</v>
      </c>
      <c r="D747" t="str">
        <f>VLOOKUP(E747,HDAOutcomedesc!$C$1:$E$53,3,0)</f>
        <v>037</v>
      </c>
      <c r="E747" s="24" t="s">
        <v>107</v>
      </c>
    </row>
    <row r="748" spans="1:5">
      <c r="A748" s="106" t="s">
        <v>234</v>
      </c>
      <c r="B748" s="24" t="str">
        <f>VLOOKUP(C748,HDAOutcomedesc!$C:$E,3,0)</f>
        <v>027</v>
      </c>
      <c r="C748" t="s">
        <v>134</v>
      </c>
      <c r="D748" t="str">
        <f>VLOOKUP(E748,HDAOutcomedesc!$C$1:$E$53,3,0)</f>
        <v>038</v>
      </c>
      <c r="E748" s="24" t="s">
        <v>110</v>
      </c>
    </row>
    <row r="749" spans="1:5">
      <c r="A749" s="106" t="s">
        <v>234</v>
      </c>
      <c r="B749" s="24" t="str">
        <f>VLOOKUP(C749,HDAOutcomedesc!$C:$E,3,0)</f>
        <v>053</v>
      </c>
      <c r="C749" t="s">
        <v>136</v>
      </c>
      <c r="D749" t="str">
        <f>VLOOKUP(E749,HDAOutcomedesc!$C$1:$E$53,3,0)</f>
        <v>035</v>
      </c>
      <c r="E749" s="24" t="s">
        <v>101</v>
      </c>
    </row>
    <row r="750" spans="1:5">
      <c r="A750" s="106" t="s">
        <v>234</v>
      </c>
      <c r="B750" s="24" t="str">
        <f>VLOOKUP(C750,HDAOutcomedesc!$C:$E,3,0)</f>
        <v>053</v>
      </c>
      <c r="C750" t="s">
        <v>136</v>
      </c>
      <c r="D750" t="str">
        <f>VLOOKUP(E750,HDAOutcomedesc!$C$1:$E$53,3,0)</f>
        <v>037</v>
      </c>
      <c r="E750" s="24" t="s">
        <v>107</v>
      </c>
    </row>
    <row r="751" spans="1:5">
      <c r="A751" s="106" t="s">
        <v>234</v>
      </c>
      <c r="B751" s="24" t="str">
        <f>VLOOKUP(C751,HDAOutcomedesc!$C:$E,3,0)</f>
        <v>053</v>
      </c>
      <c r="C751" t="s">
        <v>136</v>
      </c>
      <c r="D751" t="str">
        <f>VLOOKUP(E751,HDAOutcomedesc!$C$1:$E$53,3,0)</f>
        <v>006</v>
      </c>
      <c r="E751" s="24" t="s">
        <v>47</v>
      </c>
    </row>
    <row r="752" spans="1:5">
      <c r="A752" s="106" t="s">
        <v>234</v>
      </c>
      <c r="B752" s="24" t="str">
        <f>VLOOKUP(C752,HDAOutcomedesc!$C:$E,3,0)</f>
        <v>053</v>
      </c>
      <c r="C752" t="s">
        <v>136</v>
      </c>
      <c r="D752" t="str">
        <f>VLOOKUP(E752,HDAOutcomedesc!$C$1:$E$53,3,0)</f>
        <v>038</v>
      </c>
      <c r="E752" s="24" t="s">
        <v>110</v>
      </c>
    </row>
    <row r="753" spans="1:5">
      <c r="A753" s="106" t="s">
        <v>234</v>
      </c>
      <c r="B753" s="24" t="str">
        <f>VLOOKUP(C753,HDAOutcomedesc!$C:$E,3,0)</f>
        <v>052</v>
      </c>
      <c r="C753" t="s">
        <v>138</v>
      </c>
      <c r="D753" t="str">
        <f>VLOOKUP(E753,HDAOutcomedesc!$C$1:$E$53,3,0)</f>
        <v>035</v>
      </c>
      <c r="E753" s="24" t="s">
        <v>101</v>
      </c>
    </row>
    <row r="754" spans="1:5">
      <c r="A754" s="106" t="s">
        <v>234</v>
      </c>
      <c r="B754" s="24" t="str">
        <f>VLOOKUP(C754,HDAOutcomedesc!$C:$E,3,0)</f>
        <v>052</v>
      </c>
      <c r="C754" t="s">
        <v>138</v>
      </c>
      <c r="D754" t="str">
        <f>VLOOKUP(E754,HDAOutcomedesc!$C$1:$E$53,3,0)</f>
        <v>037</v>
      </c>
      <c r="E754" s="24" t="s">
        <v>107</v>
      </c>
    </row>
    <row r="755" spans="1:5">
      <c r="A755" s="106" t="s">
        <v>234</v>
      </c>
      <c r="B755" s="24" t="str">
        <f>VLOOKUP(C755,HDAOutcomedesc!$C:$E,3,0)</f>
        <v>052</v>
      </c>
      <c r="C755" t="s">
        <v>138</v>
      </c>
      <c r="D755" t="str">
        <f>VLOOKUP(E755,HDAOutcomedesc!$C$1:$E$53,3,0)</f>
        <v>038</v>
      </c>
      <c r="E755" s="24" t="s">
        <v>110</v>
      </c>
    </row>
    <row r="756" spans="1:5">
      <c r="A756" s="106" t="s">
        <v>234</v>
      </c>
      <c r="B756" s="24" t="str">
        <f>VLOOKUP(C756,HDAOutcomedesc!$C:$E,3,0)</f>
        <v>014</v>
      </c>
      <c r="C756" t="s">
        <v>53</v>
      </c>
      <c r="D756" t="str">
        <f>VLOOKUP(E756,HDAOutcomedesc!$C$1:$E$53,3,0)</f>
        <v>035</v>
      </c>
      <c r="E756" s="24" t="s">
        <v>101</v>
      </c>
    </row>
    <row r="757" spans="1:5">
      <c r="A757" s="106" t="s">
        <v>234</v>
      </c>
      <c r="B757" s="24" t="str">
        <f>VLOOKUP(C757,HDAOutcomedesc!$C:$E,3,0)</f>
        <v>014</v>
      </c>
      <c r="C757" t="s">
        <v>53</v>
      </c>
      <c r="D757" t="str">
        <f>VLOOKUP(E757,HDAOutcomedesc!$C$1:$E$53,3,0)</f>
        <v>034</v>
      </c>
      <c r="E757" s="24" t="s">
        <v>94</v>
      </c>
    </row>
    <row r="758" spans="1:5">
      <c r="A758" s="106" t="s">
        <v>234</v>
      </c>
      <c r="B758" s="24" t="str">
        <f>VLOOKUP(C758,HDAOutcomedesc!$C:$E,3,0)</f>
        <v>014</v>
      </c>
      <c r="C758" t="s">
        <v>53</v>
      </c>
      <c r="D758" t="str">
        <f>VLOOKUP(E758,HDAOutcomedesc!$C$1:$E$53,3,0)</f>
        <v>049</v>
      </c>
      <c r="E758" s="24" t="s">
        <v>51</v>
      </c>
    </row>
    <row r="759" spans="1:5">
      <c r="A759" s="106" t="s">
        <v>234</v>
      </c>
      <c r="B759" s="24" t="str">
        <f>VLOOKUP(C759,HDAOutcomedesc!$C:$E,3,0)</f>
        <v>014</v>
      </c>
      <c r="C759" t="s">
        <v>53</v>
      </c>
      <c r="D759" t="str">
        <f>VLOOKUP(E759,HDAOutcomedesc!$C$1:$E$53,3,0)</f>
        <v>006</v>
      </c>
      <c r="E759" s="24" t="s">
        <v>47</v>
      </c>
    </row>
    <row r="760" spans="1:5">
      <c r="A760" s="106" t="s">
        <v>234</v>
      </c>
      <c r="B760" s="24" t="str">
        <f>VLOOKUP(C760,HDAOutcomedesc!$C:$E,3,0)</f>
        <v>014</v>
      </c>
      <c r="C760" t="s">
        <v>53</v>
      </c>
      <c r="D760" t="str">
        <f>VLOOKUP(E760,HDAOutcomedesc!$C$1:$E$53,3,0)</f>
        <v>002</v>
      </c>
      <c r="E760" s="24" t="s">
        <v>402</v>
      </c>
    </row>
    <row r="761" spans="1:5">
      <c r="A761" s="106" t="s">
        <v>234</v>
      </c>
      <c r="B761" s="24" t="str">
        <f>VLOOKUP(C761,HDAOutcomedesc!$C:$E,3,0)</f>
        <v>015</v>
      </c>
      <c r="C761" t="s">
        <v>56</v>
      </c>
      <c r="D761" t="str">
        <f>VLOOKUP(E761,HDAOutcomedesc!$C$1:$E$53,3,0)</f>
        <v>037</v>
      </c>
      <c r="E761" s="24" t="s">
        <v>107</v>
      </c>
    </row>
    <row r="762" spans="1:5">
      <c r="A762" s="106" t="s">
        <v>234</v>
      </c>
      <c r="B762" s="24" t="str">
        <f>VLOOKUP(C762,HDAOutcomedesc!$C:$E,3,0)</f>
        <v>015</v>
      </c>
      <c r="C762" t="s">
        <v>56</v>
      </c>
      <c r="D762" t="str">
        <f>VLOOKUP(E762,HDAOutcomedesc!$C$1:$E$53,3,0)</f>
        <v>038</v>
      </c>
      <c r="E762" s="24" t="s">
        <v>110</v>
      </c>
    </row>
    <row r="763" spans="1:5">
      <c r="A763" s="106" t="s">
        <v>234</v>
      </c>
      <c r="B763" s="24" t="str">
        <f>VLOOKUP(C763,HDAOutcomedesc!$C:$E,3,0)</f>
        <v>015</v>
      </c>
      <c r="C763" t="s">
        <v>56</v>
      </c>
      <c r="D763" t="str">
        <f>VLOOKUP(E763,HDAOutcomedesc!$C$1:$E$53,3,0)</f>
        <v>014</v>
      </c>
      <c r="E763" s="24" t="s">
        <v>53</v>
      </c>
    </row>
    <row r="764" spans="1:5">
      <c r="A764" s="106" t="s">
        <v>234</v>
      </c>
      <c r="B764" s="24" t="str">
        <f>VLOOKUP(C764,HDAOutcomedesc!$C:$E,3,0)</f>
        <v>015</v>
      </c>
      <c r="C764" t="s">
        <v>56</v>
      </c>
      <c r="D764" t="str">
        <f>VLOOKUP(E764,HDAOutcomedesc!$C$1:$E$53,3,0)</f>
        <v>049</v>
      </c>
      <c r="E764" s="24" t="s">
        <v>51</v>
      </c>
    </row>
    <row r="765" spans="1:5">
      <c r="A765" s="106" t="s">
        <v>234</v>
      </c>
      <c r="B765" s="24" t="str">
        <f>VLOOKUP(C765,HDAOutcomedesc!$C:$E,3,0)</f>
        <v>015</v>
      </c>
      <c r="C765" t="s">
        <v>56</v>
      </c>
      <c r="D765" t="str">
        <f>VLOOKUP(E765,HDAOutcomedesc!$C$1:$E$53,3,0)</f>
        <v>006</v>
      </c>
      <c r="E765" s="24" t="s">
        <v>47</v>
      </c>
    </row>
    <row r="766" spans="1:5">
      <c r="A766" s="106" t="s">
        <v>234</v>
      </c>
      <c r="B766" s="24" t="str">
        <f>VLOOKUP(C766,HDAOutcomedesc!$C:$E,3,0)</f>
        <v>015</v>
      </c>
      <c r="C766" t="s">
        <v>56</v>
      </c>
      <c r="D766" t="str">
        <f>VLOOKUP(E766,HDAOutcomedesc!$C$1:$E$53,3,0)</f>
        <v>002</v>
      </c>
      <c r="E766" s="24" t="s">
        <v>402</v>
      </c>
    </row>
    <row r="767" spans="1:5">
      <c r="A767" s="106" t="s">
        <v>234</v>
      </c>
      <c r="B767" s="24" t="str">
        <f>VLOOKUP(C767,HDAOutcomedesc!$C:$E,3,0)</f>
        <v>023</v>
      </c>
      <c r="C767" s="24" t="s">
        <v>218</v>
      </c>
      <c r="D767" t="str">
        <f>VLOOKUP(E767,HDAOutcomedesc!$C$1:$E$53,3,0)</f>
        <v>034</v>
      </c>
      <c r="E767" s="24" t="s">
        <v>94</v>
      </c>
    </row>
    <row r="768" spans="1:5">
      <c r="A768" s="106" t="s">
        <v>234</v>
      </c>
      <c r="B768" s="24" t="str">
        <f>VLOOKUP(C768,HDAOutcomedesc!$C:$E,3,0)</f>
        <v>023</v>
      </c>
      <c r="C768" s="24" t="s">
        <v>218</v>
      </c>
      <c r="D768" t="str">
        <f>VLOOKUP(E768,HDAOutcomedesc!$C$1:$E$53,3,0)</f>
        <v>006</v>
      </c>
      <c r="E768" s="24" t="s">
        <v>47</v>
      </c>
    </row>
    <row r="769" spans="1:5">
      <c r="A769" s="106" t="s">
        <v>234</v>
      </c>
      <c r="B769" s="24" t="str">
        <f>VLOOKUP(C769,HDAOutcomedesc!$C:$E,3,0)</f>
        <v>023</v>
      </c>
      <c r="C769" s="24" t="s">
        <v>218</v>
      </c>
      <c r="D769" t="str">
        <f>VLOOKUP(E769,HDAOutcomedesc!$C$1:$E$53,3,0)</f>
        <v>002</v>
      </c>
      <c r="E769" s="24" t="s">
        <v>402</v>
      </c>
    </row>
    <row r="770" spans="1:5">
      <c r="A770" s="106" t="s">
        <v>234</v>
      </c>
      <c r="B770" s="24" t="str">
        <f>VLOOKUP(C770,HDAOutcomedesc!$C:$E,3,0)</f>
        <v>023</v>
      </c>
      <c r="C770" s="24" t="s">
        <v>218</v>
      </c>
      <c r="D770" t="str">
        <f>VLOOKUP(E770,HDAOutcomedesc!$C$1:$E$53,3,0)</f>
        <v>007</v>
      </c>
      <c r="E770" s="24" t="s">
        <v>415</v>
      </c>
    </row>
    <row r="771" spans="1:5">
      <c r="A771" s="106" t="s">
        <v>234</v>
      </c>
      <c r="B771" s="24" t="str">
        <f>VLOOKUP(C771,HDAOutcomedesc!$C:$E,3,0)</f>
        <v>025</v>
      </c>
      <c r="C771" s="24" t="s">
        <v>196</v>
      </c>
      <c r="E771" s="24"/>
    </row>
    <row r="772" spans="1:5" hidden="1">
      <c r="A772" t="s">
        <v>245</v>
      </c>
      <c r="B772" s="24" t="s">
        <v>97</v>
      </c>
      <c r="C772" t="str">
        <f>VLOOKUP(B772,HDAOutcomedesc!$B$1:$C$53,2,0)</f>
        <v>Activate 000</v>
      </c>
      <c r="E772" s="24"/>
    </row>
    <row r="773" spans="1:5" hidden="1">
      <c r="A773" t="s">
        <v>245</v>
      </c>
      <c r="B773" s="24" t="s">
        <v>401</v>
      </c>
      <c r="C773" t="str">
        <f>VLOOKUP(B773,HDAOutcomedesc!$B$1:$C$53,2,0)</f>
        <v>Go to Emergency Department immediately</v>
      </c>
      <c r="D773" t="str">
        <f>VLOOKUP(E773,HDAOutcomedesc!$C$1:$E$53,3,0)</f>
        <v>002</v>
      </c>
      <c r="E773" s="24" t="s">
        <v>402</v>
      </c>
    </row>
    <row r="774" spans="1:5" hidden="1">
      <c r="A774" t="s">
        <v>245</v>
      </c>
      <c r="B774" s="24" t="s">
        <v>401</v>
      </c>
      <c r="C774" t="str">
        <f>VLOOKUP(B774,HDAOutcomedesc!$B$1:$C$53,2,0)</f>
        <v>Go to Emergency Department immediately</v>
      </c>
      <c r="D774" t="str">
        <f>VLOOKUP(E774,HDAOutcomedesc!$C$1:$E$53,3,0)</f>
        <v>047</v>
      </c>
      <c r="E774" s="24" t="s">
        <v>403</v>
      </c>
    </row>
    <row r="775" spans="1:5" hidden="1">
      <c r="A775" t="s">
        <v>245</v>
      </c>
      <c r="B775" s="24" t="s">
        <v>404</v>
      </c>
      <c r="C775" t="str">
        <f>VLOOKUP(B775,HDAOutcomedesc!$B$1:$C$53,2,0)</f>
        <v>Transfer to Mental Health Triage Assessment and Treatment Service</v>
      </c>
      <c r="D775" t="str">
        <f>VLOOKUP(E775,HDAOutcomedesc!$C$1:$E$53,3,0)</f>
        <v>002</v>
      </c>
      <c r="E775" s="24" t="s">
        <v>402</v>
      </c>
    </row>
    <row r="776" spans="1:5" hidden="1">
      <c r="A776" t="s">
        <v>245</v>
      </c>
      <c r="B776" s="24" t="s">
        <v>404</v>
      </c>
      <c r="C776" t="str">
        <f>VLOOKUP(B776,HDAOutcomedesc!$B$1:$C$53,2,0)</f>
        <v>Transfer to Mental Health Triage Assessment and Treatment Service</v>
      </c>
      <c r="D776" t="str">
        <f>VLOOKUP(E776,HDAOutcomedesc!$C$1:$E$53,3,0)</f>
        <v>006</v>
      </c>
      <c r="E776" s="24" t="s">
        <v>47</v>
      </c>
    </row>
    <row r="777" spans="1:5" hidden="1">
      <c r="A777" t="s">
        <v>245</v>
      </c>
      <c r="B777" s="24" t="s">
        <v>405</v>
      </c>
      <c r="C777" t="str">
        <f>VLOOKUP(B777,HDAOutcomedesc!$B$1:$C$53,2,0)</f>
        <v>Contact your optometrist/ophthalmologist in 2 hours</v>
      </c>
      <c r="D777" t="str">
        <f>VLOOKUP(E777,HDAOutcomedesc!$C$1:$E$53,3,0)</f>
        <v>033</v>
      </c>
      <c r="E777" s="24" t="s">
        <v>91</v>
      </c>
    </row>
    <row r="778" spans="1:5" hidden="1">
      <c r="A778" t="s">
        <v>245</v>
      </c>
      <c r="B778" s="24" t="s">
        <v>405</v>
      </c>
      <c r="C778" t="str">
        <f>VLOOKUP(B778,HDAOutcomedesc!$B$1:$C$53,2,0)</f>
        <v>Contact your optometrist/ophthalmologist in 2 hours</v>
      </c>
      <c r="D778" t="str">
        <f>VLOOKUP(E778,HDAOutcomedesc!$C$1:$E$53,3,0)</f>
        <v>017</v>
      </c>
      <c r="E778" s="24" t="s">
        <v>62</v>
      </c>
    </row>
    <row r="779" spans="1:5" hidden="1">
      <c r="A779" t="s">
        <v>245</v>
      </c>
      <c r="B779" s="24" t="s">
        <v>405</v>
      </c>
      <c r="C779" t="str">
        <f>VLOOKUP(B779,HDAOutcomedesc!$B$1:$C$53,2,0)</f>
        <v>Contact your optometrist/ophthalmologist in 2 hours</v>
      </c>
      <c r="D779" t="str">
        <f>VLOOKUP(E779,HDAOutcomedesc!$C$1:$E$53,3,0)</f>
        <v>035</v>
      </c>
      <c r="E779" s="24" t="s">
        <v>101</v>
      </c>
    </row>
    <row r="780" spans="1:5" hidden="1">
      <c r="A780" t="s">
        <v>245</v>
      </c>
      <c r="B780" s="24" t="s">
        <v>405</v>
      </c>
      <c r="C780" t="str">
        <f>VLOOKUP(B780,HDAOutcomedesc!$B$1:$C$53,2,0)</f>
        <v>Contact your optometrist/ophthalmologist in 2 hours</v>
      </c>
      <c r="D780" t="str">
        <f>VLOOKUP(E780,HDAOutcomedesc!$C$1:$E$53,3,0)</f>
        <v>006</v>
      </c>
      <c r="E780" s="24" t="s">
        <v>47</v>
      </c>
    </row>
    <row r="781" spans="1:5" hidden="1">
      <c r="A781" t="s">
        <v>245</v>
      </c>
      <c r="B781" s="24" t="s">
        <v>406</v>
      </c>
      <c r="C781" t="str">
        <f>VLOOKUP(B781,HDAOutcomedesc!$B$1:$C$53,2,0)</f>
        <v>Contact your optometrist/ophthalmologist today</v>
      </c>
      <c r="D781" t="str">
        <f>VLOOKUP(E781,HDAOutcomedesc!$C$1:$E$53,3,0)</f>
        <v>035</v>
      </c>
      <c r="E781" s="24" t="s">
        <v>101</v>
      </c>
    </row>
    <row r="782" spans="1:5" hidden="1">
      <c r="A782" t="s">
        <v>245</v>
      </c>
      <c r="B782" s="24" t="s">
        <v>406</v>
      </c>
      <c r="C782" t="str">
        <f>VLOOKUP(B782,HDAOutcomedesc!$B$1:$C$53,2,0)</f>
        <v>Contact your optometrist/ophthalmologist today</v>
      </c>
      <c r="D782" t="str">
        <f>VLOOKUP(E782,HDAOutcomedesc!$C$1:$E$53,3,0)</f>
        <v>006</v>
      </c>
      <c r="E782" s="24" t="s">
        <v>47</v>
      </c>
    </row>
    <row r="783" spans="1:5" hidden="1">
      <c r="A783" t="s">
        <v>245</v>
      </c>
      <c r="B783" s="24" t="s">
        <v>406</v>
      </c>
      <c r="C783" t="str">
        <f>VLOOKUP(B783,HDAOutcomedesc!$B$1:$C$53,2,0)</f>
        <v>Contact your optometrist/ophthalmologist today</v>
      </c>
      <c r="D783" t="str">
        <f>VLOOKUP(E783,HDAOutcomedesc!$C$1:$E$53,3,0)</f>
        <v>018</v>
      </c>
      <c r="E783" s="24" t="s">
        <v>65</v>
      </c>
    </row>
    <row r="784" spans="1:5" hidden="1">
      <c r="A784" t="s">
        <v>245</v>
      </c>
      <c r="B784" s="24" t="s">
        <v>407</v>
      </c>
      <c r="C784" t="str">
        <f>VLOOKUP(B784,HDAOutcomedesc!$B$1:$C$53,2,0)</f>
        <v>Contact your optometrist/ophthalmologist within a week</v>
      </c>
      <c r="D784" t="str">
        <f>VLOOKUP(E784,HDAOutcomedesc!$C$1:$E$53,3,0)</f>
        <v>037</v>
      </c>
      <c r="E784" s="24" t="s">
        <v>107</v>
      </c>
    </row>
    <row r="785" spans="1:5" hidden="1">
      <c r="A785" t="s">
        <v>245</v>
      </c>
      <c r="B785" s="24" t="s">
        <v>408</v>
      </c>
      <c r="C785" t="str">
        <f>VLOOKUP(B785,HDAOutcomedesc!$B$1:$C$53,2,0)</f>
        <v>Refer to NPS</v>
      </c>
      <c r="D785" t="str">
        <f>VLOOKUP(E785,HDAOutcomedesc!$C$1:$E$53,3,0)</f>
        <v>041</v>
      </c>
      <c r="E785" s="24" t="s">
        <v>74</v>
      </c>
    </row>
    <row r="786" spans="1:5" hidden="1">
      <c r="A786" t="s">
        <v>245</v>
      </c>
      <c r="B786" s="24" t="s">
        <v>408</v>
      </c>
      <c r="C786" t="str">
        <f>VLOOKUP(B786,HDAOutcomedesc!$B$1:$C$53,2,0)</f>
        <v>Refer to NPS</v>
      </c>
      <c r="D786" t="str">
        <f>VLOOKUP(E786,HDAOutcomedesc!$C$1:$E$53,3,0)</f>
        <v>042</v>
      </c>
      <c r="E786" s="24" t="s">
        <v>114</v>
      </c>
    </row>
    <row r="787" spans="1:5" hidden="1">
      <c r="A787" t="s">
        <v>245</v>
      </c>
      <c r="B787" s="24" t="s">
        <v>408</v>
      </c>
      <c r="C787" t="str">
        <f>VLOOKUP(B787,HDAOutcomedesc!$B$1:$C$53,2,0)</f>
        <v>Refer to NPS</v>
      </c>
      <c r="D787" t="str">
        <f>VLOOKUP(E787,HDAOutcomedesc!$C$1:$E$53,3,0)</f>
        <v>033</v>
      </c>
      <c r="E787" s="24" t="s">
        <v>91</v>
      </c>
    </row>
    <row r="788" spans="1:5" hidden="1">
      <c r="A788" t="s">
        <v>245</v>
      </c>
      <c r="B788" s="24" t="s">
        <v>408</v>
      </c>
      <c r="C788" t="str">
        <f>VLOOKUP(B788,HDAOutcomedesc!$B$1:$C$53,2,0)</f>
        <v>Refer to NPS</v>
      </c>
      <c r="D788" t="str">
        <f>VLOOKUP(E788,HDAOutcomedesc!$C$1:$E$53,3,0)</f>
        <v>034</v>
      </c>
      <c r="E788" s="24" t="s">
        <v>94</v>
      </c>
    </row>
    <row r="789" spans="1:5" hidden="1">
      <c r="A789" t="s">
        <v>245</v>
      </c>
      <c r="B789" s="24" t="s">
        <v>408</v>
      </c>
      <c r="C789" t="str">
        <f>VLOOKUP(B789,HDAOutcomedesc!$B$1:$C$53,2,0)</f>
        <v>Refer to NPS</v>
      </c>
      <c r="D789" t="str">
        <f>VLOOKUP(E789,HDAOutcomedesc!$C$1:$E$53,3,0)</f>
        <v>035</v>
      </c>
      <c r="E789" s="24" t="s">
        <v>101</v>
      </c>
    </row>
    <row r="790" spans="1:5" hidden="1">
      <c r="A790" t="s">
        <v>245</v>
      </c>
      <c r="B790" s="24" t="s">
        <v>408</v>
      </c>
      <c r="C790" t="str">
        <f>VLOOKUP(B790,HDAOutcomedesc!$B$1:$C$53,2,0)</f>
        <v>Refer to NPS</v>
      </c>
      <c r="D790" t="str">
        <f>VLOOKUP(E790,HDAOutcomedesc!$C$1:$E$53,3,0)</f>
        <v>036</v>
      </c>
      <c r="E790" s="24" t="s">
        <v>104</v>
      </c>
    </row>
    <row r="791" spans="1:5" hidden="1">
      <c r="A791" t="s">
        <v>245</v>
      </c>
      <c r="B791" s="24" t="s">
        <v>409</v>
      </c>
      <c r="C791" t="str">
        <f>VLOOKUP(B791,HDAOutcomedesc!$B$1:$C$53,2,0)</f>
        <v>Transfer to Poisons Information Centre immediately</v>
      </c>
      <c r="D791" t="str">
        <f>VLOOKUP(E791,HDAOutcomedesc!$C$1:$E$53,3,0)</f>
        <v>006</v>
      </c>
      <c r="E791" s="24" t="s">
        <v>47</v>
      </c>
    </row>
    <row r="792" spans="1:5" hidden="1">
      <c r="A792" t="s">
        <v>245</v>
      </c>
      <c r="B792" s="24" t="s">
        <v>409</v>
      </c>
      <c r="C792" t="str">
        <f>VLOOKUP(B792,HDAOutcomedesc!$B$1:$C$53,2,0)</f>
        <v>Transfer to Poisons Information Centre immediately</v>
      </c>
      <c r="D792" t="str">
        <f>VLOOKUP(E792,HDAOutcomedesc!$C$1:$E$53,3,0)</f>
        <v>001</v>
      </c>
      <c r="E792" s="24" t="s">
        <v>43</v>
      </c>
    </row>
    <row r="793" spans="1:5" hidden="1">
      <c r="A793" t="s">
        <v>245</v>
      </c>
      <c r="B793" s="24" t="s">
        <v>410</v>
      </c>
      <c r="C793" t="str">
        <f>VLOOKUP(B793,HDAOutcomedesc!$B$1:$C$53,2,0)</f>
        <v>Refer to State Pharmacy Service</v>
      </c>
      <c r="D793" t="str">
        <f>VLOOKUP(E793,HDAOutcomedesc!$C$1:$E$53,3,0)</f>
        <v>026</v>
      </c>
      <c r="E793" s="24" t="s">
        <v>68</v>
      </c>
    </row>
    <row r="794" spans="1:5" hidden="1">
      <c r="A794" t="s">
        <v>245</v>
      </c>
      <c r="B794" s="24" t="s">
        <v>410</v>
      </c>
      <c r="C794" t="str">
        <f>VLOOKUP(B794,HDAOutcomedesc!$B$1:$C$53,2,0)</f>
        <v>Refer to State Pharmacy Service</v>
      </c>
      <c r="D794" t="str">
        <f>VLOOKUP(E794,HDAOutcomedesc!$C$1:$E$53,3,0)</f>
        <v>041</v>
      </c>
      <c r="E794" s="24" t="s">
        <v>74</v>
      </c>
    </row>
    <row r="795" spans="1:5" hidden="1">
      <c r="A795" t="s">
        <v>245</v>
      </c>
      <c r="B795" s="24" t="s">
        <v>410</v>
      </c>
      <c r="C795" t="str">
        <f>VLOOKUP(B795,HDAOutcomedesc!$B$1:$C$53,2,0)</f>
        <v>Refer to State Pharmacy Service</v>
      </c>
      <c r="D795" t="str">
        <f>VLOOKUP(E795,HDAOutcomedesc!$C$1:$E$53,3,0)</f>
        <v>042</v>
      </c>
      <c r="E795" s="24" t="s">
        <v>114</v>
      </c>
    </row>
    <row r="796" spans="1:5" hidden="1">
      <c r="A796" t="s">
        <v>245</v>
      </c>
      <c r="B796" s="24" t="s">
        <v>410</v>
      </c>
      <c r="C796" t="str">
        <f>VLOOKUP(B796,HDAOutcomedesc!$B$1:$C$53,2,0)</f>
        <v>Refer to State Pharmacy Service</v>
      </c>
      <c r="D796" t="str">
        <f>VLOOKUP(E796,HDAOutcomedesc!$C$1:$E$53,3,0)</f>
        <v>050</v>
      </c>
      <c r="E796" s="24" t="s">
        <v>76</v>
      </c>
    </row>
    <row r="797" spans="1:5" hidden="1">
      <c r="A797" t="s">
        <v>245</v>
      </c>
      <c r="B797" s="24" t="s">
        <v>411</v>
      </c>
      <c r="C797" t="str">
        <f>VLOOKUP(B797,HDAOutcomedesc!$B$1:$C$53,2,0)</f>
        <v>Contact your dentist in 2 hrs</v>
      </c>
      <c r="D797" t="str">
        <f>VLOOKUP(E797,HDAOutcomedesc!$C$1:$E$53,3,0)</f>
        <v>006</v>
      </c>
      <c r="E797" s="24" t="s">
        <v>47</v>
      </c>
    </row>
    <row r="798" spans="1:5" hidden="1">
      <c r="A798" t="s">
        <v>245</v>
      </c>
      <c r="B798" s="24" t="s">
        <v>411</v>
      </c>
      <c r="C798" t="str">
        <f>VLOOKUP(B798,HDAOutcomedesc!$B$1:$C$53,2,0)</f>
        <v>Contact your dentist in 2 hrs</v>
      </c>
      <c r="D798" t="str">
        <f>VLOOKUP(E798,HDAOutcomedesc!$C$1:$E$53,3,0)</f>
        <v>033</v>
      </c>
      <c r="E798" s="24" t="s">
        <v>91</v>
      </c>
    </row>
    <row r="799" spans="1:5" hidden="1">
      <c r="A799" t="s">
        <v>245</v>
      </c>
      <c r="B799" s="24" t="s">
        <v>412</v>
      </c>
      <c r="C799" t="str">
        <f>VLOOKUP(B799,HDAOutcomedesc!$B$1:$C$53,2,0)</f>
        <v>Contact your dentist today</v>
      </c>
      <c r="D799" t="str">
        <f>VLOOKUP(E799,HDAOutcomedesc!$C$1:$E$53,3,0)</f>
        <v>011</v>
      </c>
      <c r="E799" s="24" t="s">
        <v>82</v>
      </c>
    </row>
    <row r="800" spans="1:5" hidden="1">
      <c r="A800" t="s">
        <v>245</v>
      </c>
      <c r="B800" s="24" t="s">
        <v>412</v>
      </c>
      <c r="C800" t="str">
        <f>VLOOKUP(B800,HDAOutcomedesc!$B$1:$C$53,2,0)</f>
        <v>Contact your dentist today</v>
      </c>
      <c r="D800" t="str">
        <f>VLOOKUP(E800,HDAOutcomedesc!$C$1:$E$53,3,0)</f>
        <v>035</v>
      </c>
      <c r="E800" s="24" t="s">
        <v>101</v>
      </c>
    </row>
    <row r="801" spans="1:5" hidden="1">
      <c r="A801" t="s">
        <v>245</v>
      </c>
      <c r="B801" s="24" t="s">
        <v>412</v>
      </c>
      <c r="C801" t="str">
        <f>VLOOKUP(B801,HDAOutcomedesc!$B$1:$C$53,2,0)</f>
        <v>Contact your dentist today</v>
      </c>
      <c r="D801" t="str">
        <f>VLOOKUP(E801,HDAOutcomedesc!$C$1:$E$53,3,0)</f>
        <v>006</v>
      </c>
      <c r="E801" s="24" t="s">
        <v>47</v>
      </c>
    </row>
    <row r="802" spans="1:5" hidden="1">
      <c r="A802" t="s">
        <v>245</v>
      </c>
      <c r="B802" s="24" t="s">
        <v>413</v>
      </c>
      <c r="C802" t="str">
        <f>VLOOKUP(B802,HDAOutcomedesc!$B$1:$C$53,2,0)</f>
        <v>Schedule an appointment to be seen by the dentist within a week</v>
      </c>
      <c r="D802" t="str">
        <f>VLOOKUP(E802,HDAOutcomedesc!$C$1:$E$53,3,0)</f>
        <v>012</v>
      </c>
      <c r="E802" s="24" t="s">
        <v>85</v>
      </c>
    </row>
    <row r="803" spans="1:5" hidden="1">
      <c r="A803" t="s">
        <v>245</v>
      </c>
      <c r="B803" s="24" t="s">
        <v>413</v>
      </c>
      <c r="C803" t="str">
        <f>VLOOKUP(B803,HDAOutcomedesc!$B$1:$C$53,2,0)</f>
        <v>Schedule an appointment to be seen by the dentist within a week</v>
      </c>
      <c r="D803" t="str">
        <f>VLOOKUP(E803,HDAOutcomedesc!$C$1:$E$53,3,0)</f>
        <v>037</v>
      </c>
      <c r="E803" s="24" t="s">
        <v>107</v>
      </c>
    </row>
    <row r="804" spans="1:5" hidden="1">
      <c r="A804" t="s">
        <v>245</v>
      </c>
      <c r="B804" s="24" t="s">
        <v>414</v>
      </c>
      <c r="C804" t="str">
        <f>VLOOKUP(B804,HDAOutcomedesc!$B$1:$C$53,2,0)</f>
        <v>See a doctor in 2 hours</v>
      </c>
      <c r="D804" t="str">
        <f>VLOOKUP(E804,HDAOutcomedesc!$C$1:$E$53,3,0)</f>
        <v>034</v>
      </c>
      <c r="E804" s="24" t="s">
        <v>94</v>
      </c>
    </row>
    <row r="805" spans="1:5" hidden="1">
      <c r="A805" t="s">
        <v>245</v>
      </c>
      <c r="B805" s="24" t="s">
        <v>414</v>
      </c>
      <c r="C805" t="str">
        <f>VLOOKUP(B805,HDAOutcomedesc!$B$1:$C$53,2,0)</f>
        <v>See a doctor in 2 hours</v>
      </c>
      <c r="D805" t="str">
        <f>VLOOKUP(E805,HDAOutcomedesc!$C$1:$E$53,3,0)</f>
        <v>006</v>
      </c>
      <c r="E805" s="24" t="s">
        <v>47</v>
      </c>
    </row>
    <row r="806" spans="1:5" hidden="1">
      <c r="A806" t="s">
        <v>245</v>
      </c>
      <c r="B806" s="24" t="s">
        <v>414</v>
      </c>
      <c r="C806" t="str">
        <f>VLOOKUP(B806,HDAOutcomedesc!$B$1:$C$53,2,0)</f>
        <v>See a doctor in 2 hours</v>
      </c>
      <c r="D806" t="str">
        <f>VLOOKUP(E806,HDAOutcomedesc!$C$1:$E$53,3,0)</f>
        <v>002</v>
      </c>
      <c r="E806" s="24" t="s">
        <v>402</v>
      </c>
    </row>
    <row r="807" spans="1:5" hidden="1">
      <c r="A807" t="s">
        <v>245</v>
      </c>
      <c r="B807" s="24" t="s">
        <v>414</v>
      </c>
      <c r="C807" t="str">
        <f>VLOOKUP(B807,HDAOutcomedesc!$B$1:$C$53,2,0)</f>
        <v>See a doctor in 2 hours</v>
      </c>
      <c r="D807" t="str">
        <f>VLOOKUP(E807,HDAOutcomedesc!$C$1:$E$53,3,0)</f>
        <v>007</v>
      </c>
      <c r="E807" s="24" t="s">
        <v>415</v>
      </c>
    </row>
    <row r="808" spans="1:5" hidden="1">
      <c r="A808" t="s">
        <v>245</v>
      </c>
      <c r="B808" s="24" t="s">
        <v>416</v>
      </c>
      <c r="C808" t="str">
        <f>VLOOKUP(B808,HDAOutcomedesc!$B$1:$C$53,2,0)</f>
        <v>See a doctor in 2 hours or teleconsultation</v>
      </c>
      <c r="D808" t="str">
        <f>VLOOKUP(E808,HDAOutcomedesc!$C$1:$E$53,3,0)</f>
        <v>033</v>
      </c>
      <c r="E808" s="24" t="s">
        <v>91</v>
      </c>
    </row>
    <row r="809" spans="1:5" hidden="1">
      <c r="A809" t="s">
        <v>245</v>
      </c>
      <c r="B809" s="24" t="s">
        <v>416</v>
      </c>
      <c r="C809" t="str">
        <f>VLOOKUP(B809,HDAOutcomedesc!$B$1:$C$53,2,0)</f>
        <v>See a doctor in 2 hours or teleconsultation</v>
      </c>
      <c r="D809" t="str">
        <f>VLOOKUP(E809,HDAOutcomedesc!$C$1:$E$53,3,0)</f>
        <v>006</v>
      </c>
      <c r="E809" s="24" t="s">
        <v>47</v>
      </c>
    </row>
    <row r="810" spans="1:5" hidden="1">
      <c r="A810" t="s">
        <v>245</v>
      </c>
      <c r="B810" s="24" t="s">
        <v>416</v>
      </c>
      <c r="C810" t="str">
        <f>VLOOKUP(B810,HDAOutcomedesc!$B$1:$C$53,2,0)</f>
        <v>See a doctor in 2 hours or teleconsultation</v>
      </c>
      <c r="D810" t="str">
        <f>VLOOKUP(E810,HDAOutcomedesc!$C$1:$E$53,3,0)</f>
        <v>002</v>
      </c>
      <c r="E810" s="24" t="s">
        <v>402</v>
      </c>
    </row>
    <row r="811" spans="1:5" hidden="1">
      <c r="A811" t="s">
        <v>245</v>
      </c>
      <c r="B811" s="24" t="s">
        <v>416</v>
      </c>
      <c r="C811" t="str">
        <f>VLOOKUP(B811,HDAOutcomedesc!$B$1:$C$53,2,0)</f>
        <v>See a doctor in 2 hours or teleconsultation</v>
      </c>
      <c r="D811" t="str">
        <f>VLOOKUP(E811,HDAOutcomedesc!$C$1:$E$53,3,0)</f>
        <v>007</v>
      </c>
      <c r="E811" s="24" t="s">
        <v>415</v>
      </c>
    </row>
    <row r="812" spans="1:5" hidden="1">
      <c r="A812" t="s">
        <v>245</v>
      </c>
      <c r="B812" s="24" t="s">
        <v>417</v>
      </c>
      <c r="C812" t="str">
        <f>VLOOKUP(B812,HDAOutcomedesc!$B$1:$C$53,2,0)</f>
        <v>See a doctor today</v>
      </c>
      <c r="D812" t="str">
        <f>VLOOKUP(E812,HDAOutcomedesc!$C$1:$E$53,3,0)</f>
        <v>036</v>
      </c>
      <c r="E812" s="24" t="s">
        <v>104</v>
      </c>
    </row>
    <row r="813" spans="1:5" hidden="1">
      <c r="A813" t="s">
        <v>245</v>
      </c>
      <c r="B813" s="24" t="s">
        <v>417</v>
      </c>
      <c r="C813" t="str">
        <f>VLOOKUP(B813,HDAOutcomedesc!$B$1:$C$53,2,0)</f>
        <v>See a doctor today</v>
      </c>
      <c r="D813" t="str">
        <f>VLOOKUP(E813,HDAOutcomedesc!$C$1:$E$53,3,0)</f>
        <v>006</v>
      </c>
      <c r="E813" s="24" t="s">
        <v>47</v>
      </c>
    </row>
    <row r="814" spans="1:5" hidden="1">
      <c r="A814" t="s">
        <v>245</v>
      </c>
      <c r="B814" s="24" t="s">
        <v>417</v>
      </c>
      <c r="C814" t="str">
        <f>VLOOKUP(B814,HDAOutcomedesc!$B$1:$C$53,2,0)</f>
        <v>See a doctor today</v>
      </c>
      <c r="D814" t="str">
        <f>VLOOKUP(E814,HDAOutcomedesc!$C$1:$E$53,3,0)</f>
        <v>007</v>
      </c>
      <c r="E814" s="24" t="s">
        <v>415</v>
      </c>
    </row>
    <row r="815" spans="1:5" hidden="1">
      <c r="A815" t="s">
        <v>245</v>
      </c>
      <c r="B815" s="24" t="s">
        <v>417</v>
      </c>
      <c r="C815" t="str">
        <f>VLOOKUP(B815,HDAOutcomedesc!$B$1:$C$53,2,0)</f>
        <v>See a doctor today</v>
      </c>
      <c r="D815" t="str">
        <f>VLOOKUP(E815,HDAOutcomedesc!$C$1:$E$53,3,0)</f>
        <v>033</v>
      </c>
      <c r="E815" s="24" t="s">
        <v>91</v>
      </c>
    </row>
    <row r="816" spans="1:5" hidden="1">
      <c r="A816" t="s">
        <v>245</v>
      </c>
      <c r="B816" s="24" t="s">
        <v>417</v>
      </c>
      <c r="C816" t="str">
        <f>VLOOKUP(B816,HDAOutcomedesc!$B$1:$C$53,2,0)</f>
        <v>See a doctor today</v>
      </c>
      <c r="D816" t="str">
        <f>VLOOKUP(E816,HDAOutcomedesc!$C$1:$E$53,3,0)</f>
        <v>034</v>
      </c>
      <c r="E816" s="24" t="s">
        <v>94</v>
      </c>
    </row>
    <row r="817" spans="1:5" hidden="1">
      <c r="A817" t="s">
        <v>245</v>
      </c>
      <c r="B817" s="24" t="s">
        <v>417</v>
      </c>
      <c r="C817" t="str">
        <f>VLOOKUP(B817,HDAOutcomedesc!$B$1:$C$53,2,0)</f>
        <v>See a doctor today</v>
      </c>
      <c r="D817" t="str">
        <f>VLOOKUP(E817,HDAOutcomedesc!$C$1:$E$53,3,0)</f>
        <v>002</v>
      </c>
      <c r="E817" s="24" t="s">
        <v>402</v>
      </c>
    </row>
    <row r="818" spans="1:5" hidden="1">
      <c r="A818" t="s">
        <v>245</v>
      </c>
      <c r="B818" s="24" t="s">
        <v>417</v>
      </c>
      <c r="C818" t="str">
        <f>VLOOKUP(B818,HDAOutcomedesc!$B$1:$C$53,2,0)</f>
        <v>See a doctor today</v>
      </c>
      <c r="D818" t="str">
        <f>VLOOKUP(E818,HDAOutcomedesc!$C$1:$E$53,3,0)</f>
        <v>022</v>
      </c>
      <c r="E818" s="24" t="s">
        <v>418</v>
      </c>
    </row>
    <row r="819" spans="1:5" hidden="1">
      <c r="A819" t="s">
        <v>245</v>
      </c>
      <c r="B819" s="24" t="s">
        <v>417</v>
      </c>
      <c r="C819" t="str">
        <f>VLOOKUP(B819,HDAOutcomedesc!$B$1:$C$53,2,0)</f>
        <v>See a doctor today</v>
      </c>
      <c r="D819" t="str">
        <f>VLOOKUP(E819,HDAOutcomedesc!$C$1:$E$53,3,0)</f>
        <v>003</v>
      </c>
      <c r="E819" s="24" t="s">
        <v>419</v>
      </c>
    </row>
    <row r="820" spans="1:5" hidden="1">
      <c r="A820" t="s">
        <v>245</v>
      </c>
      <c r="B820" s="24" t="s">
        <v>417</v>
      </c>
      <c r="C820" t="str">
        <f>VLOOKUP(B820,HDAOutcomedesc!$B$1:$C$53,2,0)</f>
        <v>See a doctor today</v>
      </c>
      <c r="D820" t="str">
        <f>VLOOKUP(E820,HDAOutcomedesc!$C$1:$E$53,3,0)</f>
        <v>005</v>
      </c>
      <c r="E820" s="24" t="s">
        <v>420</v>
      </c>
    </row>
    <row r="821" spans="1:5" hidden="1">
      <c r="A821" t="s">
        <v>245</v>
      </c>
      <c r="B821" s="24" t="s">
        <v>417</v>
      </c>
      <c r="C821" t="str">
        <f>VLOOKUP(B821,HDAOutcomedesc!$B$1:$C$53,2,0)</f>
        <v>See a doctor today</v>
      </c>
      <c r="D821" t="str">
        <f>VLOOKUP(E821,HDAOutcomedesc!$C$1:$E$62,3,0)</f>
        <v>054</v>
      </c>
      <c r="E821" s="2" t="s">
        <v>432</v>
      </c>
    </row>
    <row r="822" spans="1:5" hidden="1">
      <c r="A822" t="s">
        <v>245</v>
      </c>
      <c r="B822" s="24" t="s">
        <v>421</v>
      </c>
      <c r="C822" t="str">
        <f>VLOOKUP(B822,HDAOutcomedesc!$B$1:$C$53,2,0)</f>
        <v>See a doctor today or teleconsultation</v>
      </c>
      <c r="D822" t="str">
        <f>VLOOKUP(E822,HDAOutcomedesc!$C$1:$E$53,3,0)</f>
        <v>035</v>
      </c>
      <c r="E822" s="24" t="s">
        <v>101</v>
      </c>
    </row>
    <row r="823" spans="1:5" hidden="1">
      <c r="A823" t="s">
        <v>245</v>
      </c>
      <c r="B823" s="24" t="s">
        <v>421</v>
      </c>
      <c r="C823" t="str">
        <f>VLOOKUP(B823,HDAOutcomedesc!$B$1:$C$53,2,0)</f>
        <v>See a doctor today or teleconsultation</v>
      </c>
      <c r="D823" t="str">
        <f>VLOOKUP(E823,HDAOutcomedesc!$C$1:$E$53,3,0)</f>
        <v>006</v>
      </c>
      <c r="E823" s="24" t="s">
        <v>47</v>
      </c>
    </row>
    <row r="824" spans="1:5" hidden="1">
      <c r="A824" t="s">
        <v>245</v>
      </c>
      <c r="B824" s="24" t="s">
        <v>421</v>
      </c>
      <c r="C824" t="str">
        <f>VLOOKUP(B824,HDAOutcomedesc!$B$1:$C$53,2,0)</f>
        <v>See a doctor today or teleconsultation</v>
      </c>
      <c r="D824" t="str">
        <f>VLOOKUP(E824,HDAOutcomedesc!$C$1:$E$53,3,0)</f>
        <v>007</v>
      </c>
      <c r="E824" s="24" t="s">
        <v>415</v>
      </c>
    </row>
    <row r="825" spans="1:5" hidden="1">
      <c r="A825" t="s">
        <v>245</v>
      </c>
      <c r="B825" s="24" t="s">
        <v>421</v>
      </c>
      <c r="C825" t="str">
        <f>VLOOKUP(B825,HDAOutcomedesc!$B$1:$C$53,2,0)</f>
        <v>See a doctor today or teleconsultation</v>
      </c>
      <c r="D825" t="str">
        <f>VLOOKUP(E825,HDAOutcomedesc!$C$1:$E$53,3,0)</f>
        <v>033</v>
      </c>
      <c r="E825" s="24" t="s">
        <v>91</v>
      </c>
    </row>
    <row r="826" spans="1:5" hidden="1">
      <c r="A826" t="s">
        <v>245</v>
      </c>
      <c r="B826" s="24" t="s">
        <v>421</v>
      </c>
      <c r="C826" t="str">
        <f>VLOOKUP(B826,HDAOutcomedesc!$B$1:$C$53,2,0)</f>
        <v>See a doctor today or teleconsultation</v>
      </c>
      <c r="D826" t="str">
        <f>VLOOKUP(E826,HDAOutcomedesc!$C$1:$E$53,3,0)</f>
        <v>034</v>
      </c>
      <c r="E826" s="24" t="s">
        <v>94</v>
      </c>
    </row>
    <row r="827" spans="1:5" hidden="1">
      <c r="A827" t="s">
        <v>245</v>
      </c>
      <c r="B827" s="24" t="s">
        <v>421</v>
      </c>
      <c r="C827" t="str">
        <f>VLOOKUP(B827,HDAOutcomedesc!$B$1:$C$53,2,0)</f>
        <v>See a doctor today or teleconsultation</v>
      </c>
      <c r="D827" t="str">
        <f>VLOOKUP(E827,HDAOutcomedesc!$C$1:$E$53,3,0)</f>
        <v>002</v>
      </c>
      <c r="E827" s="24" t="s">
        <v>402</v>
      </c>
    </row>
    <row r="828" spans="1:5" hidden="1">
      <c r="A828" t="s">
        <v>245</v>
      </c>
      <c r="B828" s="24" t="s">
        <v>421</v>
      </c>
      <c r="C828" t="str">
        <f>VLOOKUP(B828,HDAOutcomedesc!$B$1:$C$53,2,0)</f>
        <v>See a doctor today or teleconsultation</v>
      </c>
      <c r="D828" t="str">
        <f>VLOOKUP(E828,HDAOutcomedesc!$C$1:$E$53,3,0)</f>
        <v>022</v>
      </c>
      <c r="E828" s="24" t="s">
        <v>418</v>
      </c>
    </row>
    <row r="829" spans="1:5" hidden="1">
      <c r="A829" t="s">
        <v>245</v>
      </c>
      <c r="B829" s="24" t="s">
        <v>421</v>
      </c>
      <c r="C829" t="str">
        <f>VLOOKUP(B829,HDAOutcomedesc!$B$1:$C$53,2,0)</f>
        <v>See a doctor today or teleconsultation</v>
      </c>
      <c r="D829" t="str">
        <f>VLOOKUP(E829,HDAOutcomedesc!$C$1:$E$53,3,0)</f>
        <v>003</v>
      </c>
      <c r="E829" s="24" t="s">
        <v>419</v>
      </c>
    </row>
    <row r="830" spans="1:5" hidden="1">
      <c r="A830" t="s">
        <v>245</v>
      </c>
      <c r="B830" s="24" t="s">
        <v>421</v>
      </c>
      <c r="C830" t="str">
        <f>VLOOKUP(B830,HDAOutcomedesc!$B$1:$C$53,2,0)</f>
        <v>See a doctor today or teleconsultation</v>
      </c>
      <c r="D830" t="str">
        <f>VLOOKUP(E830,HDAOutcomedesc!$C$1:$E$53,3,0)</f>
        <v>005</v>
      </c>
      <c r="E830" s="24" t="s">
        <v>420</v>
      </c>
    </row>
    <row r="831" spans="1:5" hidden="1">
      <c r="A831" t="s">
        <v>245</v>
      </c>
      <c r="B831" s="24" t="s">
        <v>421</v>
      </c>
      <c r="C831" t="str">
        <f>VLOOKUP(B831,HDAOutcomedesc!$B$1:$C$53,2,0)</f>
        <v>See a doctor today or teleconsultation</v>
      </c>
      <c r="D831" t="str">
        <f>VLOOKUP(E831,HDAOutcomedesc!$C$1:$E$62,3,0)</f>
        <v>055</v>
      </c>
      <c r="E831" s="2" t="s">
        <v>433</v>
      </c>
    </row>
    <row r="832" spans="1:5" hidden="1">
      <c r="A832" t="s">
        <v>245</v>
      </c>
      <c r="B832" s="24" t="s">
        <v>422</v>
      </c>
      <c r="C832" t="str">
        <f>VLOOKUP(B832,HDAOutcomedesc!$B$1:$C$53,2,0)</f>
        <v>See a doctor within a week</v>
      </c>
      <c r="D832" t="str">
        <f>VLOOKUP(E832,HDAOutcomedesc!$C$1:$E$53,3,0)</f>
        <v>038</v>
      </c>
      <c r="E832" s="24" t="s">
        <v>110</v>
      </c>
    </row>
    <row r="833" spans="1:5" hidden="1">
      <c r="A833" t="s">
        <v>245</v>
      </c>
      <c r="B833" s="24" t="s">
        <v>422</v>
      </c>
      <c r="C833" t="str">
        <f>VLOOKUP(B833,HDAOutcomedesc!$B$1:$C$53,2,0)</f>
        <v>See a doctor within a week</v>
      </c>
      <c r="D833" t="str">
        <f>VLOOKUP(E833,HDAOutcomedesc!$C$1:$E$53,3,0)</f>
        <v>035</v>
      </c>
      <c r="E833" s="24" t="s">
        <v>101</v>
      </c>
    </row>
    <row r="834" spans="1:5" hidden="1">
      <c r="A834" t="s">
        <v>245</v>
      </c>
      <c r="B834" s="24" t="s">
        <v>422</v>
      </c>
      <c r="C834" t="str">
        <f>VLOOKUP(B834,HDAOutcomedesc!$B$1:$C$53,2,0)</f>
        <v>See a doctor within a week</v>
      </c>
      <c r="D834" t="str">
        <f>VLOOKUP(E834,HDAOutcomedesc!$C$1:$E$53,3,0)</f>
        <v>036</v>
      </c>
      <c r="E834" s="24" t="s">
        <v>104</v>
      </c>
    </row>
    <row r="835" spans="1:5" hidden="1">
      <c r="A835" t="s">
        <v>245</v>
      </c>
      <c r="B835" s="24" t="s">
        <v>422</v>
      </c>
      <c r="C835" t="str">
        <f>VLOOKUP(B835,HDAOutcomedesc!$B$1:$C$53,2,0)</f>
        <v>See a doctor within a week</v>
      </c>
      <c r="D835" t="str">
        <f>VLOOKUP(E835,HDAOutcomedesc!$C$1:$E$53,3,0)</f>
        <v>007</v>
      </c>
      <c r="E835" s="24" t="s">
        <v>415</v>
      </c>
    </row>
    <row r="836" spans="1:5" hidden="1">
      <c r="A836" t="s">
        <v>245</v>
      </c>
      <c r="B836" s="24" t="s">
        <v>422</v>
      </c>
      <c r="C836" t="str">
        <f>VLOOKUP(B836,HDAOutcomedesc!$B$1:$C$53,2,0)</f>
        <v>See a doctor within a week</v>
      </c>
      <c r="D836" t="str">
        <f>VLOOKUP(E836,HDAOutcomedesc!$C$1:$E$53,3,0)</f>
        <v>022</v>
      </c>
      <c r="E836" s="24" t="s">
        <v>418</v>
      </c>
    </row>
    <row r="837" spans="1:5" hidden="1">
      <c r="A837" t="s">
        <v>245</v>
      </c>
      <c r="B837" s="24" t="s">
        <v>422</v>
      </c>
      <c r="C837" t="str">
        <f>VLOOKUP(B837,HDAOutcomedesc!$B$1:$C$53,2,0)</f>
        <v>See a doctor within a week</v>
      </c>
      <c r="D837" t="str">
        <f>VLOOKUP(E837,HDAOutcomedesc!$C$1:$E$53,3,0)</f>
        <v>003</v>
      </c>
      <c r="E837" s="24" t="s">
        <v>419</v>
      </c>
    </row>
    <row r="838" spans="1:5" hidden="1">
      <c r="A838" t="s">
        <v>245</v>
      </c>
      <c r="B838" s="24" t="s">
        <v>422</v>
      </c>
      <c r="C838" t="str">
        <f>VLOOKUP(B838,HDAOutcomedesc!$B$1:$C$53,2,0)</f>
        <v>See a doctor within a week</v>
      </c>
      <c r="D838" t="str">
        <f>VLOOKUP(E838,HDAOutcomedesc!$C$1:$E$53,3,0)</f>
        <v>005</v>
      </c>
      <c r="E838" s="24" t="s">
        <v>420</v>
      </c>
    </row>
    <row r="839" spans="1:5" hidden="1">
      <c r="A839" t="s">
        <v>245</v>
      </c>
      <c r="B839" s="24" t="s">
        <v>422</v>
      </c>
      <c r="C839" t="str">
        <f>VLOOKUP(B839,HDAOutcomedesc!$B$1:$C$53,2,0)</f>
        <v>See a doctor within a week</v>
      </c>
      <c r="D839" t="str">
        <f>VLOOKUP(E839,HDAOutcomedesc!$C$1:$E$62,3,0)</f>
        <v>056</v>
      </c>
      <c r="E839" s="2" t="s">
        <v>434</v>
      </c>
    </row>
    <row r="840" spans="1:5" hidden="1">
      <c r="A840" t="s">
        <v>245</v>
      </c>
      <c r="B840" s="24" t="s">
        <v>423</v>
      </c>
      <c r="C840" t="str">
        <f>VLOOKUP(B840,HDAOutcomedesc!$B$1:$C$53,2,0)</f>
        <v>See a doctor within a week or teleconsultation</v>
      </c>
      <c r="D840" t="str">
        <f>VLOOKUP(E840,HDAOutcomedesc!$C$1:$E$53,3,0)</f>
        <v>037</v>
      </c>
      <c r="E840" s="24" t="s">
        <v>107</v>
      </c>
    </row>
    <row r="841" spans="1:5" hidden="1">
      <c r="A841" t="s">
        <v>245</v>
      </c>
      <c r="B841" s="24" t="s">
        <v>423</v>
      </c>
      <c r="C841" t="str">
        <f>VLOOKUP(B841,HDAOutcomedesc!$B$1:$C$53,2,0)</f>
        <v>See a doctor within a week or teleconsultation</v>
      </c>
      <c r="D841" t="str">
        <f>VLOOKUP(E841,HDAOutcomedesc!$C$1:$E$53,3,0)</f>
        <v>035</v>
      </c>
      <c r="E841" s="24" t="s">
        <v>101</v>
      </c>
    </row>
    <row r="842" spans="1:5" hidden="1">
      <c r="A842" t="s">
        <v>245</v>
      </c>
      <c r="B842" s="24" t="s">
        <v>423</v>
      </c>
      <c r="C842" t="str">
        <f>VLOOKUP(B842,HDAOutcomedesc!$B$1:$C$53,2,0)</f>
        <v>See a doctor within a week or teleconsultation</v>
      </c>
      <c r="D842" t="str">
        <f>VLOOKUP(E842,HDAOutcomedesc!$C$1:$E$53,3,0)</f>
        <v>036</v>
      </c>
      <c r="E842" s="24" t="s">
        <v>104</v>
      </c>
    </row>
    <row r="843" spans="1:5" hidden="1">
      <c r="A843" t="s">
        <v>245</v>
      </c>
      <c r="B843" s="24" t="s">
        <v>423</v>
      </c>
      <c r="C843" t="str">
        <f>VLOOKUP(B843,HDAOutcomedesc!$B$1:$C$53,2,0)</f>
        <v>See a doctor within a week or teleconsultation</v>
      </c>
      <c r="D843" t="str">
        <f>VLOOKUP(E843,HDAOutcomedesc!$C$1:$E$53,3,0)</f>
        <v>007</v>
      </c>
      <c r="E843" s="24" t="s">
        <v>415</v>
      </c>
    </row>
    <row r="844" spans="1:5" hidden="1">
      <c r="A844" t="s">
        <v>245</v>
      </c>
      <c r="B844" s="24" t="s">
        <v>423</v>
      </c>
      <c r="C844" t="str">
        <f>VLOOKUP(B844,HDAOutcomedesc!$B$1:$C$53,2,0)</f>
        <v>See a doctor within a week or teleconsultation</v>
      </c>
      <c r="D844" t="str">
        <f>VLOOKUP(E844,HDAOutcomedesc!$C$1:$E$53,3,0)</f>
        <v>022</v>
      </c>
      <c r="E844" s="24" t="s">
        <v>418</v>
      </c>
    </row>
    <row r="845" spans="1:5" hidden="1">
      <c r="A845" t="s">
        <v>245</v>
      </c>
      <c r="B845" s="24" t="s">
        <v>423</v>
      </c>
      <c r="C845" t="str">
        <f>VLOOKUP(B845,HDAOutcomedesc!$B$1:$C$53,2,0)</f>
        <v>See a doctor within a week or teleconsultation</v>
      </c>
      <c r="D845" t="str">
        <f>VLOOKUP(E845,HDAOutcomedesc!$C$1:$E$53,3,0)</f>
        <v>003</v>
      </c>
      <c r="E845" s="24" t="s">
        <v>419</v>
      </c>
    </row>
    <row r="846" spans="1:5" hidden="1">
      <c r="A846" t="s">
        <v>245</v>
      </c>
      <c r="B846" s="24" t="s">
        <v>423</v>
      </c>
      <c r="C846" t="str">
        <f>VLOOKUP(B846,HDAOutcomedesc!$B$1:$C$53,2,0)</f>
        <v>See a doctor within a week or teleconsultation</v>
      </c>
      <c r="D846" t="str">
        <f>VLOOKUP(E846,HDAOutcomedesc!$C$1:$E$53,3,0)</f>
        <v>005</v>
      </c>
      <c r="E846" s="24" t="s">
        <v>420</v>
      </c>
    </row>
    <row r="847" spans="1:5" hidden="1">
      <c r="A847" t="s">
        <v>245</v>
      </c>
      <c r="B847" s="24" t="s">
        <v>423</v>
      </c>
      <c r="C847" t="str">
        <f>VLOOKUP(B847,HDAOutcomedesc!$B$1:$C$53,2,0)</f>
        <v>See a doctor within a week or teleconsultation</v>
      </c>
      <c r="D847" t="str">
        <f>VLOOKUP(E847,HDAOutcomedesc!$C$1:$E$62,3,0)</f>
        <v>057</v>
      </c>
      <c r="E847" s="2" t="s">
        <v>435</v>
      </c>
    </row>
    <row r="848" spans="1:5" hidden="1">
      <c r="A848" t="s">
        <v>245</v>
      </c>
      <c r="B848" s="24" t="s">
        <v>424</v>
      </c>
      <c r="C848" t="str">
        <f>VLOOKUP(B848,HDAOutcomedesc!$B$1:$C$53,2,0)</f>
        <v>Seek the advice of a pharmacist in 2 hours</v>
      </c>
      <c r="D848" t="str">
        <f>VLOOKUP(E848,HDAOutcomedesc!$C$1:$E$53,3,0)</f>
        <v>026</v>
      </c>
      <c r="E848" s="24" t="s">
        <v>68</v>
      </c>
    </row>
    <row r="849" spans="1:5" hidden="1">
      <c r="A849" t="s">
        <v>245</v>
      </c>
      <c r="B849" s="24" t="s">
        <v>424</v>
      </c>
      <c r="C849" t="str">
        <f>VLOOKUP(B849,HDAOutcomedesc!$B$1:$C$53,2,0)</f>
        <v>Seek the advice of a pharmacist in 2 hours</v>
      </c>
      <c r="D849" t="str">
        <f>VLOOKUP(E849,HDAOutcomedesc!$C$1:$E$53,3,0)</f>
        <v>050</v>
      </c>
      <c r="E849" s="24" t="s">
        <v>76</v>
      </c>
    </row>
    <row r="850" spans="1:5" hidden="1">
      <c r="A850" t="s">
        <v>245</v>
      </c>
      <c r="B850" s="24" t="s">
        <v>424</v>
      </c>
      <c r="C850" t="str">
        <f>VLOOKUP(B850,HDAOutcomedesc!$B$1:$C$53,2,0)</f>
        <v>Seek the advice of a pharmacist in 2 hours</v>
      </c>
      <c r="D850" t="str">
        <f>VLOOKUP(E850,HDAOutcomedesc!$C$1:$E$53,3,0)</f>
        <v>033</v>
      </c>
      <c r="E850" s="24" t="s">
        <v>91</v>
      </c>
    </row>
    <row r="851" spans="1:5" hidden="1">
      <c r="A851" t="s">
        <v>245</v>
      </c>
      <c r="B851" s="24" t="s">
        <v>424</v>
      </c>
      <c r="C851" t="str">
        <f>VLOOKUP(B851,HDAOutcomedesc!$B$1:$C$53,2,0)</f>
        <v>Seek the advice of a pharmacist in 2 hours</v>
      </c>
      <c r="D851" t="str">
        <f>VLOOKUP(E851,HDAOutcomedesc!$C$1:$E$53,3,0)</f>
        <v>034</v>
      </c>
      <c r="E851" s="24" t="s">
        <v>94</v>
      </c>
    </row>
    <row r="852" spans="1:5" hidden="1">
      <c r="A852" t="s">
        <v>245</v>
      </c>
      <c r="B852" s="24" t="s">
        <v>425</v>
      </c>
      <c r="C852" t="str">
        <f>VLOOKUP(B852,HDAOutcomedesc!$B$1:$C$53,2,0)</f>
        <v>Seek the advice of a pharmacist today</v>
      </c>
      <c r="D852" t="str">
        <f>VLOOKUP(E852,HDAOutcomedesc!$C$1:$E$53,3,0)</f>
        <v>041</v>
      </c>
      <c r="E852" s="24" t="s">
        <v>74</v>
      </c>
    </row>
    <row r="853" spans="1:5" hidden="1">
      <c r="A853" t="s">
        <v>245</v>
      </c>
      <c r="B853" s="24" t="s">
        <v>425</v>
      </c>
      <c r="C853" t="str">
        <f>VLOOKUP(B853,HDAOutcomedesc!$B$1:$C$53,2,0)</f>
        <v>Seek the advice of a pharmacist today</v>
      </c>
      <c r="D853" t="str">
        <f>VLOOKUP(E853,HDAOutcomedesc!$C$1:$E$53,3,0)</f>
        <v>035</v>
      </c>
      <c r="E853" s="24" t="s">
        <v>101</v>
      </c>
    </row>
    <row r="854" spans="1:5" hidden="1">
      <c r="A854" t="s">
        <v>245</v>
      </c>
      <c r="B854" s="24" t="s">
        <v>425</v>
      </c>
      <c r="C854" t="str">
        <f>VLOOKUP(B854,HDAOutcomedesc!$B$1:$C$53,2,0)</f>
        <v>Seek the advice of a pharmacist today</v>
      </c>
      <c r="D854" t="str">
        <f>VLOOKUP(E854,HDAOutcomedesc!$C$1:$E$53,3,0)</f>
        <v>036</v>
      </c>
      <c r="E854" s="24" t="s">
        <v>104</v>
      </c>
    </row>
    <row r="855" spans="1:5" hidden="1">
      <c r="A855" t="s">
        <v>245</v>
      </c>
      <c r="B855" s="24" t="s">
        <v>425</v>
      </c>
      <c r="C855" t="str">
        <f>VLOOKUP(B855,HDAOutcomedesc!$B$1:$C$53,2,0)</f>
        <v>Seek the advice of a pharmacist today</v>
      </c>
      <c r="D855" t="str">
        <f>VLOOKUP(E855,HDAOutcomedesc!$C$1:$E$53,3,0)</f>
        <v>026</v>
      </c>
      <c r="E855" s="24" t="s">
        <v>68</v>
      </c>
    </row>
    <row r="856" spans="1:5" hidden="1">
      <c r="A856" t="s">
        <v>245</v>
      </c>
      <c r="B856" s="24" t="s">
        <v>425</v>
      </c>
      <c r="C856" t="str">
        <f>VLOOKUP(B856,HDAOutcomedesc!$B$1:$C$53,2,0)</f>
        <v>Seek the advice of a pharmacist today</v>
      </c>
      <c r="D856" t="str">
        <f>VLOOKUP(E856,HDAOutcomedesc!$C$1:$E$53,3,0)</f>
        <v>050</v>
      </c>
      <c r="E856" s="24" t="s">
        <v>76</v>
      </c>
    </row>
    <row r="857" spans="1:5" hidden="1">
      <c r="A857" t="s">
        <v>245</v>
      </c>
      <c r="B857" s="24" t="s">
        <v>426</v>
      </c>
      <c r="C857" t="str">
        <f>VLOOKUP(B857,HDAOutcomedesc!$B$1:$C$53,2,0)</f>
        <v>Seek the advice of a pharmacist within a week</v>
      </c>
      <c r="D857" t="str">
        <f>VLOOKUP(E857,HDAOutcomedesc!$C$1:$E$53,3,0)</f>
        <v>042</v>
      </c>
      <c r="E857" s="24" t="s">
        <v>114</v>
      </c>
    </row>
    <row r="858" spans="1:5" hidden="1">
      <c r="A858" t="s">
        <v>245</v>
      </c>
      <c r="B858" s="24" t="s">
        <v>426</v>
      </c>
      <c r="C858" t="str">
        <f>VLOOKUP(B858,HDAOutcomedesc!$B$1:$C$53,2,0)</f>
        <v>Seek the advice of a pharmacist within a week</v>
      </c>
      <c r="D858" t="str">
        <f>VLOOKUP(E858,HDAOutcomedesc!$C$1:$E$53,3,0)</f>
        <v>037</v>
      </c>
      <c r="E858" s="24" t="s">
        <v>107</v>
      </c>
    </row>
    <row r="859" spans="1:5" hidden="1">
      <c r="A859" t="s">
        <v>245</v>
      </c>
      <c r="B859" s="24" t="s">
        <v>426</v>
      </c>
      <c r="C859" t="str">
        <f>VLOOKUP(B859,HDAOutcomedesc!$B$1:$C$53,2,0)</f>
        <v>Seek the advice of a pharmacist within a week</v>
      </c>
      <c r="D859" t="str">
        <f>VLOOKUP(E859,HDAOutcomedesc!$C$1:$E$53,3,0)</f>
        <v>038</v>
      </c>
      <c r="E859" s="24" t="s">
        <v>110</v>
      </c>
    </row>
    <row r="860" spans="1:5" hidden="1">
      <c r="A860" t="s">
        <v>245</v>
      </c>
      <c r="B860" s="24" t="s">
        <v>426</v>
      </c>
      <c r="C860" t="str">
        <f>VLOOKUP(B860,HDAOutcomedesc!$B$1:$C$53,2,0)</f>
        <v>Seek the advice of a pharmacist within a week</v>
      </c>
      <c r="D860" t="str">
        <f>VLOOKUP(E860,HDAOutcomedesc!$C$1:$E$53,3,0)</f>
        <v>026</v>
      </c>
      <c r="E860" s="24" t="s">
        <v>68</v>
      </c>
    </row>
    <row r="861" spans="1:5" hidden="1">
      <c r="A861" t="s">
        <v>245</v>
      </c>
      <c r="B861" s="24" t="s">
        <v>426</v>
      </c>
      <c r="C861" t="str">
        <f>VLOOKUP(B861,HDAOutcomedesc!$B$1:$C$53,2,0)</f>
        <v>Seek the advice of a pharmacist within a week</v>
      </c>
      <c r="D861" t="str">
        <f>VLOOKUP(E861,HDAOutcomedesc!$C$1:$E$53,3,0)</f>
        <v>050</v>
      </c>
      <c r="E861" s="24" t="s">
        <v>76</v>
      </c>
    </row>
    <row r="862" spans="1:5" hidden="1">
      <c r="A862" t="s">
        <v>245</v>
      </c>
      <c r="B862" s="24" t="s">
        <v>427</v>
      </c>
      <c r="C862" t="str">
        <f>VLOOKUP(B862,HDAOutcomedesc!$B$1:$C$53,2,0)</f>
        <v>Contact your primary maternity care provider in 2 hrs</v>
      </c>
      <c r="D862" t="str">
        <f>VLOOKUP(E862,HDAOutcomedesc!$C$1:$E$53,3,0)</f>
        <v>007</v>
      </c>
      <c r="E862" s="24" t="s">
        <v>415</v>
      </c>
    </row>
    <row r="863" spans="1:5" hidden="1">
      <c r="A863" t="s">
        <v>245</v>
      </c>
      <c r="B863" s="24" t="s">
        <v>427</v>
      </c>
      <c r="C863" t="str">
        <f>VLOOKUP(B863,HDAOutcomedesc!$B$1:$C$53,2,0)</f>
        <v>Contact your primary maternity care provider in 2 hrs</v>
      </c>
      <c r="D863" t="str">
        <f>VLOOKUP(E863,HDAOutcomedesc!$C$1:$E$53,3,0)</f>
        <v>033</v>
      </c>
      <c r="E863" s="24" t="s">
        <v>91</v>
      </c>
    </row>
    <row r="864" spans="1:5" hidden="1">
      <c r="A864" t="s">
        <v>245</v>
      </c>
      <c r="B864" s="24" t="s">
        <v>427</v>
      </c>
      <c r="C864" t="str">
        <f>VLOOKUP(B864,HDAOutcomedesc!$B$1:$C$53,2,0)</f>
        <v>Contact your primary maternity care provider in 2 hrs</v>
      </c>
      <c r="D864" t="str">
        <f>VLOOKUP(E864,HDAOutcomedesc!$C$1:$E$53,3,0)</f>
        <v>034</v>
      </c>
      <c r="E864" s="24" t="s">
        <v>94</v>
      </c>
    </row>
    <row r="865" spans="1:5" hidden="1">
      <c r="A865" t="s">
        <v>245</v>
      </c>
      <c r="B865" s="24" t="s">
        <v>427</v>
      </c>
      <c r="C865" t="str">
        <f>VLOOKUP(B865,HDAOutcomedesc!$B$1:$C$53,2,0)</f>
        <v>Contact your primary maternity care provider in 2 hrs</v>
      </c>
      <c r="D865" t="str">
        <f>VLOOKUP(E865,HDAOutcomedesc!$C$1:$E$53,3,0)</f>
        <v>006</v>
      </c>
      <c r="E865" s="24" t="s">
        <v>47</v>
      </c>
    </row>
    <row r="866" spans="1:5" hidden="1">
      <c r="A866" t="s">
        <v>245</v>
      </c>
      <c r="B866" s="24" t="s">
        <v>427</v>
      </c>
      <c r="C866" t="str">
        <f>VLOOKUP(B866,HDAOutcomedesc!$B$1:$C$53,2,0)</f>
        <v>Contact your primary maternity care provider in 2 hrs</v>
      </c>
      <c r="D866" t="str">
        <f>VLOOKUP(E866,HDAOutcomedesc!$C$1:$E$53,3,0)</f>
        <v>001</v>
      </c>
      <c r="E866" s="24" t="s">
        <v>43</v>
      </c>
    </row>
    <row r="867" spans="1:5" hidden="1">
      <c r="A867" t="s">
        <v>245</v>
      </c>
      <c r="B867" s="24" t="s">
        <v>428</v>
      </c>
      <c r="C867" t="str">
        <f>VLOOKUP(B867,HDAOutcomedesc!$B$1:$C$53,2,0)</f>
        <v>Contact your primary maternity care provider today</v>
      </c>
      <c r="D867" t="str">
        <f>VLOOKUP(E867,HDAOutcomedesc!$C$1:$E$53,3,0)</f>
        <v>007</v>
      </c>
      <c r="E867" s="24" t="s">
        <v>415</v>
      </c>
    </row>
    <row r="868" spans="1:5" hidden="1">
      <c r="A868" t="s">
        <v>245</v>
      </c>
      <c r="B868" s="24" t="s">
        <v>428</v>
      </c>
      <c r="C868" t="str">
        <f>VLOOKUP(B868,HDAOutcomedesc!$B$1:$C$53,2,0)</f>
        <v>Contact your primary maternity care provider today</v>
      </c>
      <c r="D868" t="str">
        <f>VLOOKUP(E868,HDAOutcomedesc!$C$1:$E$53,3,0)</f>
        <v>033</v>
      </c>
      <c r="E868" s="24" t="s">
        <v>91</v>
      </c>
    </row>
    <row r="869" spans="1:5" hidden="1">
      <c r="A869" t="s">
        <v>245</v>
      </c>
      <c r="B869" s="24" t="s">
        <v>428</v>
      </c>
      <c r="C869" t="str">
        <f>VLOOKUP(B869,HDAOutcomedesc!$B$1:$C$53,2,0)</f>
        <v>Contact your primary maternity care provider today</v>
      </c>
      <c r="D869" t="str">
        <f>VLOOKUP(E869,HDAOutcomedesc!$C$1:$E$53,3,0)</f>
        <v>034</v>
      </c>
      <c r="E869" s="24" t="s">
        <v>94</v>
      </c>
    </row>
    <row r="870" spans="1:5" hidden="1">
      <c r="A870" t="s">
        <v>245</v>
      </c>
      <c r="B870" s="24" t="s">
        <v>428</v>
      </c>
      <c r="C870" t="str">
        <f>VLOOKUP(B870,HDAOutcomedesc!$B$1:$C$53,2,0)</f>
        <v>Contact your primary maternity care provider today</v>
      </c>
      <c r="D870" t="str">
        <f>VLOOKUP(E870,HDAOutcomedesc!$C$1:$E$53,3,0)</f>
        <v>035</v>
      </c>
      <c r="E870" s="24" t="s">
        <v>101</v>
      </c>
    </row>
    <row r="871" spans="1:5" hidden="1">
      <c r="A871" t="s">
        <v>245</v>
      </c>
      <c r="B871" s="24" t="s">
        <v>428</v>
      </c>
      <c r="C871" t="str">
        <f>VLOOKUP(B871,HDAOutcomedesc!$B$1:$C$53,2,0)</f>
        <v>Contact your primary maternity care provider today</v>
      </c>
      <c r="D871" t="str">
        <f>VLOOKUP(E871,HDAOutcomedesc!$C$1:$E$53,3,0)</f>
        <v>036</v>
      </c>
      <c r="E871" s="24" t="s">
        <v>104</v>
      </c>
    </row>
    <row r="872" spans="1:5" hidden="1">
      <c r="A872" t="s">
        <v>245</v>
      </c>
      <c r="B872" s="24" t="s">
        <v>428</v>
      </c>
      <c r="C872" t="str">
        <f>VLOOKUP(B872,HDAOutcomedesc!$B$1:$C$53,2,0)</f>
        <v>Contact your primary maternity care provider today</v>
      </c>
      <c r="D872" t="str">
        <f>VLOOKUP(E872,HDAOutcomedesc!$C$1:$E$53,3,0)</f>
        <v>006</v>
      </c>
      <c r="E872" s="24" t="s">
        <v>47</v>
      </c>
    </row>
    <row r="873" spans="1:5" hidden="1">
      <c r="A873" t="s">
        <v>245</v>
      </c>
      <c r="B873" s="24" t="s">
        <v>429</v>
      </c>
      <c r="C873" t="str">
        <f>VLOOKUP(B873,HDAOutcomedesc!$B$1:$C$53,2,0)</f>
        <v>Contact your primary maternity care provider within a week</v>
      </c>
      <c r="D873" t="str">
        <f>VLOOKUP(E873,HDAOutcomedesc!$C$1:$E$53,3,0)</f>
        <v>007</v>
      </c>
      <c r="E873" s="24" t="s">
        <v>415</v>
      </c>
    </row>
    <row r="874" spans="1:5" hidden="1">
      <c r="A874" t="s">
        <v>245</v>
      </c>
      <c r="B874" s="24" t="s">
        <v>429</v>
      </c>
      <c r="C874" t="str">
        <f>VLOOKUP(B874,HDAOutcomedesc!$B$1:$C$53,2,0)</f>
        <v>Contact your primary maternity care provider within a week</v>
      </c>
      <c r="D874" t="str">
        <f>VLOOKUP(E874,HDAOutcomedesc!$C$1:$E$53,3,0)</f>
        <v>035</v>
      </c>
      <c r="E874" s="24" t="s">
        <v>101</v>
      </c>
    </row>
    <row r="875" spans="1:5" hidden="1">
      <c r="A875" t="s">
        <v>245</v>
      </c>
      <c r="B875" s="24" t="s">
        <v>429</v>
      </c>
      <c r="C875" t="str">
        <f>VLOOKUP(B875,HDAOutcomedesc!$B$1:$C$53,2,0)</f>
        <v>Contact your primary maternity care provider within a week</v>
      </c>
      <c r="D875" t="str">
        <f>VLOOKUP(E875,HDAOutcomedesc!$C$1:$E$53,3,0)</f>
        <v>036</v>
      </c>
      <c r="E875" s="24" t="s">
        <v>104</v>
      </c>
    </row>
    <row r="876" spans="1:5" hidden="1">
      <c r="A876" t="s">
        <v>245</v>
      </c>
      <c r="B876" s="24" t="s">
        <v>430</v>
      </c>
      <c r="C876" t="str">
        <f>VLOOKUP(B876,HDAOutcomedesc!$B$1:$C$53,2,0)</f>
        <v>Self-care advice</v>
      </c>
      <c r="D876" t="str">
        <f>VLOOKUP(E876,HDAOutcomedesc!$C$1:$E$53,3,0)</f>
        <v>037</v>
      </c>
      <c r="E876" s="24" t="s">
        <v>107</v>
      </c>
    </row>
    <row r="877" spans="1:5" hidden="1">
      <c r="A877" t="s">
        <v>245</v>
      </c>
      <c r="B877" s="24" t="s">
        <v>430</v>
      </c>
      <c r="C877" t="str">
        <f>VLOOKUP(B877,HDAOutcomedesc!$B$1:$C$53,2,0)</f>
        <v>Self-care advice</v>
      </c>
      <c r="D877" t="str">
        <f>VLOOKUP(E877,HDAOutcomedesc!$C$1:$E$53,3,0)</f>
        <v>038</v>
      </c>
      <c r="E877" s="24" t="s">
        <v>110</v>
      </c>
    </row>
    <row r="878" spans="1:5" hidden="1">
      <c r="A878" t="s">
        <v>245</v>
      </c>
      <c r="B878" s="24" t="s">
        <v>430</v>
      </c>
      <c r="C878" t="str">
        <f>VLOOKUP(B878,HDAOutcomedesc!$B$1:$C$53,2,0)</f>
        <v>Self-care advice</v>
      </c>
      <c r="D878" t="str">
        <f>VLOOKUP(E878,HDAOutcomedesc!$C$1:$E$53,3,0)</f>
        <v>022</v>
      </c>
      <c r="E878" s="24" t="s">
        <v>418</v>
      </c>
    </row>
    <row r="879" spans="1:5" hidden="1">
      <c r="A879" t="s">
        <v>245</v>
      </c>
      <c r="B879" s="24" t="s">
        <v>430</v>
      </c>
      <c r="C879" t="str">
        <f>VLOOKUP(B879,HDAOutcomedesc!$B$1:$C$53,2,0)</f>
        <v>Self-care advice</v>
      </c>
      <c r="D879" t="str">
        <f>VLOOKUP(E879,HDAOutcomedesc!$C$1:$E$53,3,0)</f>
        <v>003</v>
      </c>
      <c r="E879" s="24" t="s">
        <v>419</v>
      </c>
    </row>
    <row r="880" spans="1:5" hidden="1">
      <c r="A880" t="s">
        <v>245</v>
      </c>
      <c r="B880" s="24" t="s">
        <v>430</v>
      </c>
      <c r="C880" t="str">
        <f>VLOOKUP(B880,HDAOutcomedesc!$B$1:$C$53,2,0)</f>
        <v>Self-care advice</v>
      </c>
      <c r="D880" t="str">
        <f>VLOOKUP(E880,HDAOutcomedesc!$C$1:$E$53,3,0)</f>
        <v>005</v>
      </c>
      <c r="E880" s="24" t="s">
        <v>420</v>
      </c>
    </row>
    <row r="881" spans="1:5" hidden="1">
      <c r="A881" t="s">
        <v>245</v>
      </c>
      <c r="B881" s="24" t="s">
        <v>430</v>
      </c>
      <c r="C881" t="str">
        <f>VLOOKUP(B881,HDAOutcomedesc!$B$1:$C$53,2,0)</f>
        <v>Self-care advice</v>
      </c>
      <c r="D881" t="str">
        <f>VLOOKUP(E881,HDAOutcomedesc!$C$1:$E$53,3,0)</f>
        <v>043</v>
      </c>
      <c r="E881" s="24" t="s">
        <v>117</v>
      </c>
    </row>
    <row r="882" spans="1:5" hidden="1">
      <c r="A882" t="s">
        <v>245</v>
      </c>
      <c r="B882" s="24" t="s">
        <v>430</v>
      </c>
      <c r="C882" t="str">
        <f>VLOOKUP(B882,HDAOutcomedesc!$B$1:$C$53,2,0)</f>
        <v>Self-care advice</v>
      </c>
      <c r="D882" t="str">
        <f>VLOOKUP(E882,HDAOutcomedesc!$C$1:$E$53,3,0)</f>
        <v>021</v>
      </c>
      <c r="E882" s="24" t="s">
        <v>125</v>
      </c>
    </row>
    <row r="883" spans="1:5" hidden="1">
      <c r="A883" t="s">
        <v>245</v>
      </c>
      <c r="B883" s="24" t="s">
        <v>430</v>
      </c>
      <c r="C883" t="str">
        <f>VLOOKUP(B883,HDAOutcomedesc!$B$1:$C$53,2,0)</f>
        <v>Self-care advice</v>
      </c>
      <c r="D883" t="str">
        <f>VLOOKUP(E883,HDAOutcomedesc!$C$1:$E$53,3,0)</f>
        <v>018</v>
      </c>
      <c r="E883" s="24" t="s">
        <v>65</v>
      </c>
    </row>
    <row r="884" spans="1:5" hidden="1">
      <c r="A884" t="s">
        <v>245</v>
      </c>
      <c r="B884" s="24" t="s">
        <v>430</v>
      </c>
      <c r="C884" t="str">
        <f>VLOOKUP(B884,HDAOutcomedesc!$B$1:$C$53,2,0)</f>
        <v>Self-care advice</v>
      </c>
      <c r="D884" t="str">
        <f>VLOOKUP(E884,HDAOutcomedesc!$C$1:$E$53,3,0)</f>
        <v>032</v>
      </c>
      <c r="E884" s="24" t="s">
        <v>88</v>
      </c>
    </row>
    <row r="885" spans="1:5" hidden="1">
      <c r="A885" t="s">
        <v>245</v>
      </c>
      <c r="B885" s="24" t="s">
        <v>430</v>
      </c>
      <c r="C885" t="str">
        <f>VLOOKUP(B885,HDAOutcomedesc!$B$1:$C$53,2,0)</f>
        <v>Self-care advice</v>
      </c>
      <c r="D885" t="str">
        <f>VLOOKUP(E885,HDAOutcomedesc!$C$1:$E$53,3,0)</f>
        <v>015</v>
      </c>
      <c r="E885" s="24" t="s">
        <v>56</v>
      </c>
    </row>
    <row r="886" spans="1:5" hidden="1">
      <c r="A886" t="s">
        <v>245</v>
      </c>
      <c r="B886" s="24" t="s">
        <v>430</v>
      </c>
      <c r="C886" t="str">
        <f>VLOOKUP(B886,HDAOutcomedesc!$B$1:$C$53,2,0)</f>
        <v>Self-care advice</v>
      </c>
      <c r="D886" t="str">
        <f>VLOOKUP(E886,HDAOutcomedesc!$C$1:$E$62,3,0)</f>
        <v>058</v>
      </c>
      <c r="E886" s="2" t="s">
        <v>436</v>
      </c>
    </row>
    <row r="887" spans="1:5" hidden="1">
      <c r="A887" t="s">
        <v>245</v>
      </c>
      <c r="B887" s="24" t="s">
        <v>430</v>
      </c>
      <c r="C887" t="str">
        <f>VLOOKUP(B887,HDAOutcomedesc!$B$1:$C$53,2,0)</f>
        <v>Self-care advice</v>
      </c>
      <c r="D887" t="str">
        <f>VLOOKUP(E887,HDAOutcomedesc!$C$1:$E$62,3,0)</f>
        <v>052</v>
      </c>
      <c r="E887" s="2" t="s">
        <v>138</v>
      </c>
    </row>
    <row r="888" spans="1:5" hidden="1">
      <c r="A888" t="s">
        <v>245</v>
      </c>
      <c r="B888" s="24" t="s">
        <v>430</v>
      </c>
      <c r="C888" t="str">
        <f>VLOOKUP(B888,HDAOutcomedesc!$B$1:$C$53,2,0)</f>
        <v>Self-care advice</v>
      </c>
      <c r="D888" t="str">
        <f>VLOOKUP(E888,HDAOutcomedesc!$C$1:$E$62,3,0)</f>
        <v>053</v>
      </c>
      <c r="E888" s="2" t="s">
        <v>136</v>
      </c>
    </row>
    <row r="889" spans="1:5" hidden="1">
      <c r="A889" t="s">
        <v>245</v>
      </c>
      <c r="B889" s="24" t="s">
        <v>430</v>
      </c>
      <c r="C889" t="str">
        <f>VLOOKUP(B889,HDAOutcomedesc!$B$1:$C$53,2,0)</f>
        <v>Self-care advice</v>
      </c>
      <c r="D889" t="str">
        <f>VLOOKUP(E889,HDAOutcomedesc!$C$1:$E$53,3,0)</f>
        <v>008</v>
      </c>
      <c r="E889" t="s">
        <v>130</v>
      </c>
    </row>
    <row r="890" spans="1:5" hidden="1">
      <c r="A890" t="s">
        <v>245</v>
      </c>
      <c r="B890" s="24" t="s">
        <v>430</v>
      </c>
      <c r="C890" t="str">
        <f>VLOOKUP(B890,HDAOutcomedesc!$B$1:$C$53,2,0)</f>
        <v>Self-care advice</v>
      </c>
      <c r="D890" t="str">
        <f>VLOOKUP(E890,HDAOutcomedesc!$C$1:$E$53,3,0)</f>
        <v>027</v>
      </c>
      <c r="E890" s="24" t="s">
        <v>134</v>
      </c>
    </row>
    <row r="891" spans="1:5" hidden="1">
      <c r="A891" t="s">
        <v>245</v>
      </c>
      <c r="B891" s="24" t="s">
        <v>431</v>
      </c>
      <c r="C891" s="24" t="s">
        <v>44</v>
      </c>
      <c r="D891" t="str">
        <f>VLOOKUP(E891,HDAOutcomedesc!$C$1:$E$53,3,0)</f>
        <v>006</v>
      </c>
      <c r="E891" s="24" t="s">
        <v>47</v>
      </c>
    </row>
    <row r="892" spans="1:5" hidden="1">
      <c r="A892" t="s">
        <v>245</v>
      </c>
      <c r="B892" s="24" t="s">
        <v>431</v>
      </c>
      <c r="C892" s="24" t="s">
        <v>44</v>
      </c>
      <c r="D892" t="str">
        <f>VLOOKUP(E892,HDAOutcomedesc!$C$1:$E$53,3,0)</f>
        <v>034</v>
      </c>
      <c r="E892" s="24" t="s">
        <v>94</v>
      </c>
    </row>
    <row r="893" spans="1:5" hidden="1">
      <c r="A893" t="s">
        <v>245</v>
      </c>
      <c r="B893" s="24" t="s">
        <v>431</v>
      </c>
      <c r="C893" s="24" t="s">
        <v>44</v>
      </c>
      <c r="D893" t="str">
        <f>VLOOKUP(E893,HDAOutcomedesc!$C$1:$E$53,3,0)</f>
        <v>036</v>
      </c>
      <c r="E893" s="24" t="s">
        <v>104</v>
      </c>
    </row>
    <row r="894" spans="1:5" hidden="1">
      <c r="A894" t="s">
        <v>245</v>
      </c>
      <c r="B894" s="24" t="str">
        <f>VLOOKUP(C894,HDAOutcomedesc!$C:$E,3,0)</f>
        <v>004</v>
      </c>
      <c r="C894" t="s">
        <v>128</v>
      </c>
      <c r="D894" t="str">
        <f>VLOOKUP(E894,HDAOutcomedesc!$C$1:$E$53,3,0)</f>
        <v>041</v>
      </c>
      <c r="E894" s="24" t="s">
        <v>74</v>
      </c>
    </row>
    <row r="895" spans="1:5" hidden="1">
      <c r="A895" t="s">
        <v>245</v>
      </c>
      <c r="B895" s="24" t="str">
        <f>VLOOKUP(C895,HDAOutcomedesc!$C:$E,3,0)</f>
        <v>004</v>
      </c>
      <c r="C895" t="s">
        <v>128</v>
      </c>
      <c r="D895" t="str">
        <f>VLOOKUP(E895,HDAOutcomedesc!$C$1:$E$53,3,0)</f>
        <v>033</v>
      </c>
      <c r="E895" s="24" t="s">
        <v>91</v>
      </c>
    </row>
    <row r="896" spans="1:5" hidden="1">
      <c r="A896" t="s">
        <v>245</v>
      </c>
      <c r="B896" s="24" t="str">
        <f>VLOOKUP(C896,HDAOutcomedesc!$C:$E,3,0)</f>
        <v>004</v>
      </c>
      <c r="C896" t="s">
        <v>128</v>
      </c>
      <c r="D896" t="str">
        <f>VLOOKUP(E896,HDAOutcomedesc!$C$1:$E$53,3,0)</f>
        <v>006</v>
      </c>
      <c r="E896" s="24" t="s">
        <v>47</v>
      </c>
    </row>
    <row r="897" spans="1:5" hidden="1">
      <c r="A897" t="s">
        <v>245</v>
      </c>
      <c r="B897" s="24" t="str">
        <f>VLOOKUP(C897,HDAOutcomedesc!$C:$E,3,0)</f>
        <v>008</v>
      </c>
      <c r="C897" t="s">
        <v>130</v>
      </c>
      <c r="D897" t="str">
        <f>VLOOKUP(E897,HDAOutcomedesc!$C$1:$E$53,3,0)</f>
        <v>035</v>
      </c>
      <c r="E897" s="24" t="s">
        <v>101</v>
      </c>
    </row>
    <row r="898" spans="1:5" hidden="1">
      <c r="A898" t="s">
        <v>245</v>
      </c>
      <c r="B898" s="24" t="str">
        <f>VLOOKUP(C898,HDAOutcomedesc!$C:$E,3,0)</f>
        <v>008</v>
      </c>
      <c r="C898" t="s">
        <v>130</v>
      </c>
      <c r="D898" t="str">
        <f>VLOOKUP(E898,HDAOutcomedesc!$C$1:$E$53,3,0)</f>
        <v>037</v>
      </c>
      <c r="E898" s="24" t="s">
        <v>107</v>
      </c>
    </row>
    <row r="899" spans="1:5" hidden="1">
      <c r="A899" t="s">
        <v>245</v>
      </c>
      <c r="B899" s="24" t="str">
        <f>VLOOKUP(C899,HDAOutcomedesc!$C:$E,3,0)</f>
        <v>008</v>
      </c>
      <c r="C899" t="s">
        <v>130</v>
      </c>
      <c r="D899" t="str">
        <f>VLOOKUP(E899,HDAOutcomedesc!$C$1:$E$53,3,0)</f>
        <v>045</v>
      </c>
      <c r="E899" s="24" t="s">
        <v>437</v>
      </c>
    </row>
    <row r="900" spans="1:5" hidden="1">
      <c r="A900" t="s">
        <v>245</v>
      </c>
      <c r="B900" s="24" t="str">
        <f>VLOOKUP(C900,HDAOutcomedesc!$C:$E,3,0)</f>
        <v>010</v>
      </c>
      <c r="C900" t="s">
        <v>132</v>
      </c>
      <c r="D900" t="str">
        <f>VLOOKUP(E900,HDAOutcomedesc!$C$1:$E$53,3,0)</f>
        <v>035</v>
      </c>
      <c r="E900" s="24" t="s">
        <v>101</v>
      </c>
    </row>
    <row r="901" spans="1:5" hidden="1">
      <c r="A901" t="s">
        <v>245</v>
      </c>
      <c r="B901" s="24" t="str">
        <f>VLOOKUP(C901,HDAOutcomedesc!$C:$E,3,0)</f>
        <v>010</v>
      </c>
      <c r="C901" t="s">
        <v>132</v>
      </c>
      <c r="D901" t="str">
        <f>VLOOKUP(E901,HDAOutcomedesc!$C$1:$E$53,3,0)</f>
        <v>006</v>
      </c>
      <c r="E901" s="24" t="s">
        <v>47</v>
      </c>
    </row>
    <row r="902" spans="1:5" hidden="1">
      <c r="A902" t="s">
        <v>245</v>
      </c>
      <c r="B902" s="24" t="str">
        <f>VLOOKUP(C902,HDAOutcomedesc!$C:$E,3,0)</f>
        <v>010</v>
      </c>
      <c r="C902" t="s">
        <v>132</v>
      </c>
      <c r="D902" t="str">
        <f>VLOOKUP(E902,HDAOutcomedesc!$C$1:$E$53,3,0)</f>
        <v>004</v>
      </c>
      <c r="E902" s="24" t="s">
        <v>128</v>
      </c>
    </row>
    <row r="903" spans="1:5" hidden="1">
      <c r="A903" t="s">
        <v>245</v>
      </c>
      <c r="B903" s="24" t="str">
        <f>VLOOKUP(C903,HDAOutcomedesc!$C:$E,3,0)</f>
        <v>027</v>
      </c>
      <c r="C903" t="s">
        <v>134</v>
      </c>
      <c r="D903" t="str">
        <f>VLOOKUP(E903,HDAOutcomedesc!$C$1:$E$53,3,0)</f>
        <v>035</v>
      </c>
      <c r="E903" s="24" t="s">
        <v>101</v>
      </c>
    </row>
    <row r="904" spans="1:5" hidden="1">
      <c r="A904" t="s">
        <v>245</v>
      </c>
      <c r="B904" s="24" t="str">
        <f>VLOOKUP(C904,HDAOutcomedesc!$C:$E,3,0)</f>
        <v>027</v>
      </c>
      <c r="C904" t="s">
        <v>134</v>
      </c>
      <c r="D904" t="str">
        <f>VLOOKUP(E904,HDAOutcomedesc!$C$1:$E$53,3,0)</f>
        <v>037</v>
      </c>
      <c r="E904" s="24" t="s">
        <v>107</v>
      </c>
    </row>
    <row r="905" spans="1:5" hidden="1">
      <c r="A905" t="s">
        <v>245</v>
      </c>
      <c r="B905" s="24" t="str">
        <f>VLOOKUP(C905,HDAOutcomedesc!$C:$E,3,0)</f>
        <v>027</v>
      </c>
      <c r="C905" t="s">
        <v>134</v>
      </c>
      <c r="D905" t="str">
        <f>VLOOKUP(E905,HDAOutcomedesc!$C$1:$E$53,3,0)</f>
        <v>038</v>
      </c>
      <c r="E905" s="24" t="s">
        <v>110</v>
      </c>
    </row>
    <row r="906" spans="1:5" hidden="1">
      <c r="A906" t="s">
        <v>245</v>
      </c>
      <c r="B906" s="24" t="str">
        <f>VLOOKUP(C906,HDAOutcomedesc!$C:$E,3,0)</f>
        <v>053</v>
      </c>
      <c r="C906" t="s">
        <v>136</v>
      </c>
      <c r="D906" t="str">
        <f>VLOOKUP(E906,HDAOutcomedesc!$C$1:$E$53,3,0)</f>
        <v>035</v>
      </c>
      <c r="E906" s="24" t="s">
        <v>101</v>
      </c>
    </row>
    <row r="907" spans="1:5" hidden="1">
      <c r="A907" t="s">
        <v>245</v>
      </c>
      <c r="B907" s="24" t="str">
        <f>VLOOKUP(C907,HDAOutcomedesc!$C:$E,3,0)</f>
        <v>053</v>
      </c>
      <c r="C907" t="s">
        <v>136</v>
      </c>
      <c r="D907" t="str">
        <f>VLOOKUP(E907,HDAOutcomedesc!$C$1:$E$53,3,0)</f>
        <v>037</v>
      </c>
      <c r="E907" s="24" t="s">
        <v>107</v>
      </c>
    </row>
    <row r="908" spans="1:5" hidden="1">
      <c r="A908" t="s">
        <v>245</v>
      </c>
      <c r="B908" s="24" t="str">
        <f>VLOOKUP(C908,HDAOutcomedesc!$C:$E,3,0)</f>
        <v>053</v>
      </c>
      <c r="C908" t="s">
        <v>136</v>
      </c>
      <c r="D908" t="str">
        <f>VLOOKUP(E908,HDAOutcomedesc!$C$1:$E$53,3,0)</f>
        <v>006</v>
      </c>
      <c r="E908" s="24" t="s">
        <v>47</v>
      </c>
    </row>
    <row r="909" spans="1:5" hidden="1">
      <c r="A909" t="s">
        <v>245</v>
      </c>
      <c r="B909" s="24" t="str">
        <f>VLOOKUP(C909,HDAOutcomedesc!$C:$E,3,0)</f>
        <v>053</v>
      </c>
      <c r="C909" t="s">
        <v>136</v>
      </c>
      <c r="D909" t="str">
        <f>VLOOKUP(E909,HDAOutcomedesc!$C$1:$E$53,3,0)</f>
        <v>038</v>
      </c>
      <c r="E909" s="24" t="s">
        <v>110</v>
      </c>
    </row>
    <row r="910" spans="1:5" hidden="1">
      <c r="A910" t="s">
        <v>245</v>
      </c>
      <c r="B910" s="24" t="str">
        <f>VLOOKUP(C910,HDAOutcomedesc!$C:$E,3,0)</f>
        <v>052</v>
      </c>
      <c r="C910" t="s">
        <v>138</v>
      </c>
      <c r="D910" t="str">
        <f>VLOOKUP(E910,HDAOutcomedesc!$C$1:$E$53,3,0)</f>
        <v>035</v>
      </c>
      <c r="E910" s="24" t="s">
        <v>101</v>
      </c>
    </row>
    <row r="911" spans="1:5" hidden="1">
      <c r="A911" t="s">
        <v>245</v>
      </c>
      <c r="B911" s="24" t="str">
        <f>VLOOKUP(C911,HDAOutcomedesc!$C:$E,3,0)</f>
        <v>052</v>
      </c>
      <c r="C911" t="s">
        <v>138</v>
      </c>
      <c r="D911" t="str">
        <f>VLOOKUP(E911,HDAOutcomedesc!$C$1:$E$53,3,0)</f>
        <v>037</v>
      </c>
      <c r="E911" s="24" t="s">
        <v>107</v>
      </c>
    </row>
    <row r="912" spans="1:5" hidden="1">
      <c r="A912" t="s">
        <v>245</v>
      </c>
      <c r="B912" s="24" t="str">
        <f>VLOOKUP(C912,HDAOutcomedesc!$C:$E,3,0)</f>
        <v>052</v>
      </c>
      <c r="C912" t="s">
        <v>138</v>
      </c>
      <c r="D912" t="str">
        <f>VLOOKUP(E912,HDAOutcomedesc!$C$1:$E$53,3,0)</f>
        <v>038</v>
      </c>
      <c r="E912" s="24" t="s">
        <v>110</v>
      </c>
    </row>
    <row r="913" spans="1:5" hidden="1">
      <c r="A913" t="s">
        <v>245</v>
      </c>
      <c r="B913" s="24" t="str">
        <f>VLOOKUP(C913,HDAOutcomedesc!$C:$E,3,0)</f>
        <v>014</v>
      </c>
      <c r="C913" t="s">
        <v>53</v>
      </c>
      <c r="D913" t="str">
        <f>VLOOKUP(E913,HDAOutcomedesc!$C$1:$E$53,3,0)</f>
        <v>035</v>
      </c>
      <c r="E913" s="24" t="s">
        <v>101</v>
      </c>
    </row>
    <row r="914" spans="1:5" hidden="1">
      <c r="A914" t="s">
        <v>245</v>
      </c>
      <c r="B914" s="24" t="str">
        <f>VLOOKUP(C914,HDAOutcomedesc!$C:$E,3,0)</f>
        <v>014</v>
      </c>
      <c r="C914" t="s">
        <v>53</v>
      </c>
      <c r="D914" t="str">
        <f>VLOOKUP(E914,HDAOutcomedesc!$C$1:$E$53,3,0)</f>
        <v>034</v>
      </c>
      <c r="E914" s="24" t="s">
        <v>94</v>
      </c>
    </row>
    <row r="915" spans="1:5" hidden="1">
      <c r="A915" t="s">
        <v>245</v>
      </c>
      <c r="B915" s="24" t="str">
        <f>VLOOKUP(C915,HDAOutcomedesc!$C:$E,3,0)</f>
        <v>014</v>
      </c>
      <c r="C915" t="s">
        <v>53</v>
      </c>
      <c r="D915" t="str">
        <f>VLOOKUP(E915,HDAOutcomedesc!$C$1:$E$53,3,0)</f>
        <v>049</v>
      </c>
      <c r="E915" s="24" t="s">
        <v>51</v>
      </c>
    </row>
    <row r="916" spans="1:5" hidden="1">
      <c r="A916" t="s">
        <v>245</v>
      </c>
      <c r="B916" s="24" t="str">
        <f>VLOOKUP(C916,HDAOutcomedesc!$C:$E,3,0)</f>
        <v>014</v>
      </c>
      <c r="C916" t="s">
        <v>53</v>
      </c>
      <c r="D916" t="str">
        <f>VLOOKUP(E916,HDAOutcomedesc!$C$1:$E$53,3,0)</f>
        <v>006</v>
      </c>
      <c r="E916" s="24" t="s">
        <v>47</v>
      </c>
    </row>
    <row r="917" spans="1:5" hidden="1">
      <c r="A917" t="s">
        <v>245</v>
      </c>
      <c r="B917" s="24" t="str">
        <f>VLOOKUP(C917,HDAOutcomedesc!$C:$E,3,0)</f>
        <v>014</v>
      </c>
      <c r="C917" t="s">
        <v>53</v>
      </c>
      <c r="D917" t="str">
        <f>VLOOKUP(E917,HDAOutcomedesc!$C$1:$E$53,3,0)</f>
        <v>002</v>
      </c>
      <c r="E917" s="24" t="s">
        <v>402</v>
      </c>
    </row>
    <row r="918" spans="1:5" hidden="1">
      <c r="A918" t="s">
        <v>245</v>
      </c>
      <c r="B918" s="24" t="str">
        <f>VLOOKUP(C918,HDAOutcomedesc!$C:$E,3,0)</f>
        <v>015</v>
      </c>
      <c r="C918" t="s">
        <v>56</v>
      </c>
      <c r="D918" t="str">
        <f>VLOOKUP(E918,HDAOutcomedesc!$C$1:$E$53,3,0)</f>
        <v>037</v>
      </c>
      <c r="E918" s="24" t="s">
        <v>107</v>
      </c>
    </row>
    <row r="919" spans="1:5" hidden="1">
      <c r="A919" t="s">
        <v>245</v>
      </c>
      <c r="B919" s="24" t="str">
        <f>VLOOKUP(C919,HDAOutcomedesc!$C:$E,3,0)</f>
        <v>015</v>
      </c>
      <c r="C919" t="s">
        <v>56</v>
      </c>
      <c r="D919" t="str">
        <f>VLOOKUP(E919,HDAOutcomedesc!$C$1:$E$53,3,0)</f>
        <v>038</v>
      </c>
      <c r="E919" s="24" t="s">
        <v>110</v>
      </c>
    </row>
    <row r="920" spans="1:5" hidden="1">
      <c r="A920" t="s">
        <v>245</v>
      </c>
      <c r="B920" s="24" t="str">
        <f>VLOOKUP(C920,HDAOutcomedesc!$C:$E,3,0)</f>
        <v>015</v>
      </c>
      <c r="C920" t="s">
        <v>56</v>
      </c>
      <c r="D920" t="str">
        <f>VLOOKUP(E920,HDAOutcomedesc!$C$1:$E$53,3,0)</f>
        <v>014</v>
      </c>
      <c r="E920" s="24" t="s">
        <v>53</v>
      </c>
    </row>
    <row r="921" spans="1:5" hidden="1">
      <c r="A921" t="s">
        <v>245</v>
      </c>
      <c r="B921" s="24" t="str">
        <f>VLOOKUP(C921,HDAOutcomedesc!$C:$E,3,0)</f>
        <v>015</v>
      </c>
      <c r="C921" t="s">
        <v>56</v>
      </c>
      <c r="D921" t="str">
        <f>VLOOKUP(E921,HDAOutcomedesc!$C$1:$E$53,3,0)</f>
        <v>049</v>
      </c>
      <c r="E921" s="24" t="s">
        <v>51</v>
      </c>
    </row>
    <row r="922" spans="1:5" hidden="1">
      <c r="A922" t="s">
        <v>245</v>
      </c>
      <c r="B922" s="24" t="str">
        <f>VLOOKUP(C922,HDAOutcomedesc!$C:$E,3,0)</f>
        <v>015</v>
      </c>
      <c r="C922" t="s">
        <v>56</v>
      </c>
      <c r="D922" t="str">
        <f>VLOOKUP(E922,HDAOutcomedesc!$C$1:$E$53,3,0)</f>
        <v>006</v>
      </c>
      <c r="E922" s="24" t="s">
        <v>47</v>
      </c>
    </row>
    <row r="923" spans="1:5" hidden="1">
      <c r="A923" t="s">
        <v>245</v>
      </c>
      <c r="B923" s="24" t="str">
        <f>VLOOKUP(C923,HDAOutcomedesc!$C:$E,3,0)</f>
        <v>015</v>
      </c>
      <c r="C923" t="s">
        <v>56</v>
      </c>
      <c r="D923" t="str">
        <f>VLOOKUP(E923,HDAOutcomedesc!$C$1:$E$53,3,0)</f>
        <v>002</v>
      </c>
      <c r="E923" s="24" t="s">
        <v>402</v>
      </c>
    </row>
    <row r="924" spans="1:5" hidden="1">
      <c r="A924" s="218" t="s">
        <v>245</v>
      </c>
      <c r="B924" s="182" t="str">
        <f>VLOOKUP(C924,HDAOutcomedesc!$C:$E,3,0)</f>
        <v>024</v>
      </c>
      <c r="C924" s="182" t="s">
        <v>279</v>
      </c>
      <c r="D924" s="218" t="str">
        <f>VLOOKUP(E924,HDAOutcomedesc!$C$1:$E$53,3,0)</f>
        <v>033</v>
      </c>
      <c r="E924" s="182" t="s">
        <v>91</v>
      </c>
    </row>
    <row r="925" spans="1:5" hidden="1">
      <c r="A925" s="218" t="s">
        <v>245</v>
      </c>
      <c r="B925" s="182" t="str">
        <f>VLOOKUP(C925,HDAOutcomedesc!$C:$E,3,0)</f>
        <v>024</v>
      </c>
      <c r="C925" s="182" t="s">
        <v>279</v>
      </c>
      <c r="D925" s="218" t="str">
        <f>VLOOKUP(E925,HDAOutcomedesc!$C$1:$E$53,3,0)</f>
        <v>034</v>
      </c>
      <c r="E925" s="182" t="s">
        <v>94</v>
      </c>
    </row>
    <row r="926" spans="1:5" hidden="1">
      <c r="A926" s="218" t="s">
        <v>245</v>
      </c>
      <c r="B926" s="182" t="str">
        <f>VLOOKUP(C926,HDAOutcomedesc!$C:$E,3,0)</f>
        <v>024</v>
      </c>
      <c r="C926" s="182" t="s">
        <v>279</v>
      </c>
      <c r="D926" s="218" t="str">
        <f>VLOOKUP(E926,HDAOutcomedesc!$C$1:$E$53,3,0)</f>
        <v>001</v>
      </c>
      <c r="E926" s="182" t="s">
        <v>43</v>
      </c>
    </row>
    <row r="927" spans="1:5" hidden="1">
      <c r="A927" s="218" t="s">
        <v>245</v>
      </c>
      <c r="B927" s="182" t="str">
        <f>VLOOKUP(C927,HDAOutcomedesc!$C:$E,3,0)</f>
        <v>024</v>
      </c>
      <c r="C927" s="182" t="s">
        <v>279</v>
      </c>
      <c r="D927" s="218" t="str">
        <f>VLOOKUP(E927,HDAOutcomedesc!$C$1:$E$53,3,0)</f>
        <v>006</v>
      </c>
      <c r="E927" s="182" t="s">
        <v>47</v>
      </c>
    </row>
    <row r="928" spans="1:5" hidden="1">
      <c r="A928" s="218" t="s">
        <v>245</v>
      </c>
      <c r="B928" s="182" t="str">
        <f>VLOOKUP(C928,HDAOutcomedesc!$C:$E,3,0)</f>
        <v>024</v>
      </c>
      <c r="C928" s="182" t="s">
        <v>279</v>
      </c>
      <c r="D928" s="218" t="str">
        <f>VLOOKUP(E928,HDAOutcomedesc!$C$1:$E$53,3,0)</f>
        <v>048</v>
      </c>
      <c r="E928" s="182" t="s">
        <v>253</v>
      </c>
    </row>
    <row r="929" spans="1:6" hidden="1">
      <c r="A929" t="s">
        <v>245</v>
      </c>
      <c r="B929" s="24" t="str">
        <f>VLOOKUP(C929,HDAOutcomedesc!$C:$E,3,0)</f>
        <v>048</v>
      </c>
      <c r="C929" s="24" t="s">
        <v>253</v>
      </c>
      <c r="D929" t="str">
        <f>VLOOKUP(E929,HDAOutcomedesc!$C$1:$E$53,3,0)</f>
        <v>001</v>
      </c>
      <c r="E929" s="24" t="s">
        <v>43</v>
      </c>
    </row>
    <row r="930" spans="1:6" hidden="1">
      <c r="A930" t="s">
        <v>245</v>
      </c>
      <c r="B930" s="24" t="str">
        <f>VLOOKUP(C930,HDAOutcomedesc!$C:$E,3,0)</f>
        <v>045</v>
      </c>
      <c r="C930" s="24" t="s">
        <v>437</v>
      </c>
      <c r="D930" t="str">
        <f>VLOOKUP(E930,HDAOutcomedesc!$C$1:$E$53,3,0)</f>
        <v>035</v>
      </c>
      <c r="E930" s="24" t="s">
        <v>101</v>
      </c>
    </row>
    <row r="931" spans="1:6" hidden="1">
      <c r="A931" t="s">
        <v>245</v>
      </c>
      <c r="B931" s="24" t="str">
        <f>VLOOKUP(C931,HDAOutcomedesc!$C:$E,3,0)</f>
        <v>045</v>
      </c>
      <c r="C931" s="24" t="s">
        <v>437</v>
      </c>
      <c r="D931" t="str">
        <f>VLOOKUP(E931,HDAOutcomedesc!$C$1:$E$53,3,0)</f>
        <v>036</v>
      </c>
      <c r="E931" s="24" t="s">
        <v>104</v>
      </c>
    </row>
    <row r="932" spans="1:6" hidden="1">
      <c r="A932" s="83" t="s">
        <v>438</v>
      </c>
      <c r="B932" s="24" t="s">
        <v>97</v>
      </c>
      <c r="C932" t="str">
        <f>VLOOKUP(B932,HDAOutcomedesc!$B$1:$C$53,2,0)</f>
        <v>Activate 000</v>
      </c>
      <c r="E932" s="24"/>
      <c r="F932" t="s">
        <v>400</v>
      </c>
    </row>
    <row r="933" spans="1:6" hidden="1">
      <c r="A933" s="83" t="s">
        <v>438</v>
      </c>
      <c r="B933" s="24" t="s">
        <v>401</v>
      </c>
      <c r="C933" t="str">
        <f>VLOOKUP(B933,HDAOutcomedesc!$B$1:$C$53,2,0)</f>
        <v>Go to Emergency Department immediately</v>
      </c>
      <c r="D933" t="str">
        <f>VLOOKUP(E933,HDAOutcomedesc!$C$1:$E$53,3,0)</f>
        <v>002</v>
      </c>
      <c r="E933" s="24" t="s">
        <v>402</v>
      </c>
    </row>
    <row r="934" spans="1:6" hidden="1">
      <c r="A934" s="83" t="s">
        <v>438</v>
      </c>
      <c r="B934" s="24" t="s">
        <v>401</v>
      </c>
      <c r="C934" t="str">
        <f>VLOOKUP(B934,HDAOutcomedesc!$B$1:$C$53,2,0)</f>
        <v>Go to Emergency Department immediately</v>
      </c>
      <c r="D934" t="str">
        <f>VLOOKUP(E934,HDAOutcomedesc!$C$1:$E$53,3,0)</f>
        <v>047</v>
      </c>
      <c r="E934" s="24" t="s">
        <v>403</v>
      </c>
    </row>
    <row r="935" spans="1:6" hidden="1">
      <c r="A935" s="83" t="s">
        <v>438</v>
      </c>
      <c r="B935" s="24" t="s">
        <v>404</v>
      </c>
      <c r="C935" t="str">
        <f>VLOOKUP(B935,HDAOutcomedesc!$B$1:$C$53,2,0)</f>
        <v>Transfer to Mental Health Triage Assessment and Treatment Service</v>
      </c>
      <c r="D935" t="str">
        <f>VLOOKUP(E935,HDAOutcomedesc!$C$1:$E$53,3,0)</f>
        <v>002</v>
      </c>
      <c r="E935" s="24" t="s">
        <v>402</v>
      </c>
    </row>
    <row r="936" spans="1:6" hidden="1">
      <c r="A936" s="83" t="s">
        <v>438</v>
      </c>
      <c r="B936" s="24" t="s">
        <v>404</v>
      </c>
      <c r="C936" t="str">
        <f>VLOOKUP(B936,HDAOutcomedesc!$B$1:$C$53,2,0)</f>
        <v>Transfer to Mental Health Triage Assessment and Treatment Service</v>
      </c>
      <c r="D936" t="str">
        <f>VLOOKUP(E936,HDAOutcomedesc!$C$1:$E$53,3,0)</f>
        <v>006</v>
      </c>
      <c r="E936" s="24" t="s">
        <v>47</v>
      </c>
    </row>
    <row r="937" spans="1:6" hidden="1">
      <c r="A937" s="83" t="s">
        <v>438</v>
      </c>
      <c r="B937" s="24" t="s">
        <v>405</v>
      </c>
      <c r="C937" t="str">
        <f>VLOOKUP(B937,HDAOutcomedesc!$B$1:$C$53,2,0)</f>
        <v>Contact your optometrist/ophthalmologist in 2 hours</v>
      </c>
      <c r="D937" t="str">
        <f>VLOOKUP(E937,HDAOutcomedesc!$C$1:$E$53,3,0)</f>
        <v>033</v>
      </c>
      <c r="E937" s="24" t="s">
        <v>91</v>
      </c>
    </row>
    <row r="938" spans="1:6" hidden="1">
      <c r="A938" s="83" t="s">
        <v>438</v>
      </c>
      <c r="B938" s="24" t="s">
        <v>405</v>
      </c>
      <c r="C938" t="str">
        <f>VLOOKUP(B938,HDAOutcomedesc!$B$1:$C$53,2,0)</f>
        <v>Contact your optometrist/ophthalmologist in 2 hours</v>
      </c>
      <c r="D938" t="str">
        <f>VLOOKUP(E938,HDAOutcomedesc!$C$1:$E$53,3,0)</f>
        <v>017</v>
      </c>
      <c r="E938" s="24" t="s">
        <v>62</v>
      </c>
    </row>
    <row r="939" spans="1:6" hidden="1">
      <c r="A939" s="83" t="s">
        <v>438</v>
      </c>
      <c r="B939" s="24" t="s">
        <v>405</v>
      </c>
      <c r="C939" t="str">
        <f>VLOOKUP(B939,HDAOutcomedesc!$B$1:$C$53,2,0)</f>
        <v>Contact your optometrist/ophthalmologist in 2 hours</v>
      </c>
      <c r="D939" t="str">
        <f>VLOOKUP(E939,HDAOutcomedesc!$C$1:$E$53,3,0)</f>
        <v>035</v>
      </c>
      <c r="E939" s="24" t="s">
        <v>101</v>
      </c>
    </row>
    <row r="940" spans="1:6" hidden="1">
      <c r="A940" s="83" t="s">
        <v>438</v>
      </c>
      <c r="B940" s="24" t="s">
        <v>405</v>
      </c>
      <c r="C940" t="str">
        <f>VLOOKUP(B940,HDAOutcomedesc!$B$1:$C$53,2,0)</f>
        <v>Contact your optometrist/ophthalmologist in 2 hours</v>
      </c>
      <c r="D940" t="str">
        <f>VLOOKUP(E940,HDAOutcomedesc!$C$1:$E$53,3,0)</f>
        <v>006</v>
      </c>
      <c r="E940" s="24" t="s">
        <v>47</v>
      </c>
    </row>
    <row r="941" spans="1:6" hidden="1">
      <c r="A941" s="83" t="s">
        <v>438</v>
      </c>
      <c r="B941" s="24" t="s">
        <v>406</v>
      </c>
      <c r="C941" t="str">
        <f>VLOOKUP(B941,HDAOutcomedesc!$B$1:$C$53,2,0)</f>
        <v>Contact your optometrist/ophthalmologist today</v>
      </c>
      <c r="D941" t="str">
        <f>VLOOKUP(E941,HDAOutcomedesc!$C$1:$E$53,3,0)</f>
        <v>035</v>
      </c>
      <c r="E941" s="24" t="s">
        <v>101</v>
      </c>
    </row>
    <row r="942" spans="1:6" hidden="1">
      <c r="A942" s="83" t="s">
        <v>438</v>
      </c>
      <c r="B942" s="24" t="s">
        <v>406</v>
      </c>
      <c r="C942" t="str">
        <f>VLOOKUP(B942,HDAOutcomedesc!$B$1:$C$53,2,0)</f>
        <v>Contact your optometrist/ophthalmologist today</v>
      </c>
      <c r="D942" t="str">
        <f>VLOOKUP(E942,HDAOutcomedesc!$C$1:$E$53,3,0)</f>
        <v>006</v>
      </c>
      <c r="E942" s="24" t="s">
        <v>47</v>
      </c>
    </row>
    <row r="943" spans="1:6" hidden="1">
      <c r="A943" s="83" t="s">
        <v>438</v>
      </c>
      <c r="B943" s="24" t="s">
        <v>406</v>
      </c>
      <c r="C943" t="str">
        <f>VLOOKUP(B943,HDAOutcomedesc!$B$1:$C$53,2,0)</f>
        <v>Contact your optometrist/ophthalmologist today</v>
      </c>
      <c r="D943" t="str">
        <f>VLOOKUP(E943,HDAOutcomedesc!$C$1:$E$53,3,0)</f>
        <v>018</v>
      </c>
      <c r="E943" s="24" t="s">
        <v>65</v>
      </c>
    </row>
    <row r="944" spans="1:6" hidden="1">
      <c r="A944" s="83" t="s">
        <v>438</v>
      </c>
      <c r="B944" s="24" t="s">
        <v>407</v>
      </c>
      <c r="C944" t="str">
        <f>VLOOKUP(B944,HDAOutcomedesc!$B$1:$C$53,2,0)</f>
        <v>Contact your optometrist/ophthalmologist within a week</v>
      </c>
      <c r="D944" t="str">
        <f>VLOOKUP(E944,HDAOutcomedesc!$C$1:$E$53,3,0)</f>
        <v>037</v>
      </c>
      <c r="E944" s="24" t="s">
        <v>107</v>
      </c>
    </row>
    <row r="945" spans="1:5" hidden="1">
      <c r="A945" s="83" t="s">
        <v>438</v>
      </c>
      <c r="B945" s="24" t="s">
        <v>408</v>
      </c>
      <c r="C945" t="str">
        <f>VLOOKUP(B945,HDAOutcomedesc!$B$1:$C$53,2,0)</f>
        <v>Refer to NPS</v>
      </c>
      <c r="D945" t="str">
        <f>VLOOKUP(E945,HDAOutcomedesc!$C$1:$E$53,3,0)</f>
        <v>041</v>
      </c>
      <c r="E945" s="24" t="s">
        <v>74</v>
      </c>
    </row>
    <row r="946" spans="1:5" hidden="1">
      <c r="A946" s="83" t="s">
        <v>438</v>
      </c>
      <c r="B946" s="24" t="s">
        <v>408</v>
      </c>
      <c r="C946" t="str">
        <f>VLOOKUP(B946,HDAOutcomedesc!$B$1:$C$53,2,0)</f>
        <v>Refer to NPS</v>
      </c>
      <c r="D946" t="str">
        <f>VLOOKUP(E946,HDAOutcomedesc!$C$1:$E$53,3,0)</f>
        <v>042</v>
      </c>
      <c r="E946" s="24" t="s">
        <v>114</v>
      </c>
    </row>
    <row r="947" spans="1:5" hidden="1">
      <c r="A947" s="83" t="s">
        <v>438</v>
      </c>
      <c r="B947" s="24" t="s">
        <v>408</v>
      </c>
      <c r="C947" t="str">
        <f>VLOOKUP(B947,HDAOutcomedesc!$B$1:$C$53,2,0)</f>
        <v>Refer to NPS</v>
      </c>
      <c r="D947" t="str">
        <f>VLOOKUP(E947,HDAOutcomedesc!$C$1:$E$53,3,0)</f>
        <v>033</v>
      </c>
      <c r="E947" s="24" t="s">
        <v>91</v>
      </c>
    </row>
    <row r="948" spans="1:5" hidden="1">
      <c r="A948" s="83" t="s">
        <v>438</v>
      </c>
      <c r="B948" s="24" t="s">
        <v>408</v>
      </c>
      <c r="C948" t="str">
        <f>VLOOKUP(B948,HDAOutcomedesc!$B$1:$C$53,2,0)</f>
        <v>Refer to NPS</v>
      </c>
      <c r="D948" t="str">
        <f>VLOOKUP(E948,HDAOutcomedesc!$C$1:$E$53,3,0)</f>
        <v>034</v>
      </c>
      <c r="E948" s="24" t="s">
        <v>94</v>
      </c>
    </row>
    <row r="949" spans="1:5" hidden="1">
      <c r="A949" s="83" t="s">
        <v>438</v>
      </c>
      <c r="B949" s="24" t="s">
        <v>408</v>
      </c>
      <c r="C949" t="str">
        <f>VLOOKUP(B949,HDAOutcomedesc!$B$1:$C$53,2,0)</f>
        <v>Refer to NPS</v>
      </c>
      <c r="D949" t="str">
        <f>VLOOKUP(E949,HDAOutcomedesc!$C$1:$E$53,3,0)</f>
        <v>035</v>
      </c>
      <c r="E949" s="24" t="s">
        <v>101</v>
      </c>
    </row>
    <row r="950" spans="1:5" hidden="1">
      <c r="A950" s="83" t="s">
        <v>438</v>
      </c>
      <c r="B950" s="24" t="s">
        <v>408</v>
      </c>
      <c r="C950" t="str">
        <f>VLOOKUP(B950,HDAOutcomedesc!$B$1:$C$53,2,0)</f>
        <v>Refer to NPS</v>
      </c>
      <c r="D950" t="str">
        <f>VLOOKUP(E950,HDAOutcomedesc!$C$1:$E$53,3,0)</f>
        <v>036</v>
      </c>
      <c r="E950" s="24" t="s">
        <v>104</v>
      </c>
    </row>
    <row r="951" spans="1:5" hidden="1">
      <c r="A951" s="83" t="s">
        <v>438</v>
      </c>
      <c r="B951" s="24" t="s">
        <v>409</v>
      </c>
      <c r="C951" t="str">
        <f>VLOOKUP(B951,HDAOutcomedesc!$B$1:$C$53,2,0)</f>
        <v>Transfer to Poisons Information Centre immediately</v>
      </c>
      <c r="D951" t="str">
        <f>VLOOKUP(E951,HDAOutcomedesc!$C$1:$E$53,3,0)</f>
        <v>006</v>
      </c>
      <c r="E951" s="24" t="s">
        <v>47</v>
      </c>
    </row>
    <row r="952" spans="1:5" hidden="1">
      <c r="A952" s="83" t="s">
        <v>438</v>
      </c>
      <c r="B952" s="24" t="s">
        <v>409</v>
      </c>
      <c r="C952" t="str">
        <f>VLOOKUP(B952,HDAOutcomedesc!$B$1:$C$53,2,0)</f>
        <v>Transfer to Poisons Information Centre immediately</v>
      </c>
      <c r="D952" t="str">
        <f>VLOOKUP(E952,HDAOutcomedesc!$C$1:$E$53,3,0)</f>
        <v>001</v>
      </c>
      <c r="E952" s="24" t="s">
        <v>43</v>
      </c>
    </row>
    <row r="953" spans="1:5" hidden="1">
      <c r="A953" s="83" t="s">
        <v>438</v>
      </c>
      <c r="B953" s="24" t="s">
        <v>410</v>
      </c>
      <c r="C953" t="str">
        <f>VLOOKUP(B953,HDAOutcomedesc!$B$1:$C$53,2,0)</f>
        <v>Refer to State Pharmacy Service</v>
      </c>
      <c r="D953" t="str">
        <f>VLOOKUP(E953,HDAOutcomedesc!$C$1:$E$53,3,0)</f>
        <v>026</v>
      </c>
      <c r="E953" s="24" t="s">
        <v>68</v>
      </c>
    </row>
    <row r="954" spans="1:5" hidden="1">
      <c r="A954" s="83" t="s">
        <v>438</v>
      </c>
      <c r="B954" s="24" t="s">
        <v>410</v>
      </c>
      <c r="C954" t="str">
        <f>VLOOKUP(B954,HDAOutcomedesc!$B$1:$C$53,2,0)</f>
        <v>Refer to State Pharmacy Service</v>
      </c>
      <c r="D954" t="str">
        <f>VLOOKUP(E954,HDAOutcomedesc!$C$1:$E$53,3,0)</f>
        <v>041</v>
      </c>
      <c r="E954" s="24" t="s">
        <v>74</v>
      </c>
    </row>
    <row r="955" spans="1:5" hidden="1">
      <c r="A955" s="83" t="s">
        <v>438</v>
      </c>
      <c r="B955" s="24" t="s">
        <v>410</v>
      </c>
      <c r="C955" t="str">
        <f>VLOOKUP(B955,HDAOutcomedesc!$B$1:$C$53,2,0)</f>
        <v>Refer to State Pharmacy Service</v>
      </c>
      <c r="D955" t="str">
        <f>VLOOKUP(E955,HDAOutcomedesc!$C$1:$E$53,3,0)</f>
        <v>042</v>
      </c>
      <c r="E955" s="24" t="s">
        <v>114</v>
      </c>
    </row>
    <row r="956" spans="1:5" hidden="1">
      <c r="A956" s="83" t="s">
        <v>438</v>
      </c>
      <c r="B956" s="24" t="s">
        <v>410</v>
      </c>
      <c r="C956" t="str">
        <f>VLOOKUP(B956,HDAOutcomedesc!$B$1:$C$53,2,0)</f>
        <v>Refer to State Pharmacy Service</v>
      </c>
      <c r="D956" t="str">
        <f>VLOOKUP(E956,HDAOutcomedesc!$C$1:$E$53,3,0)</f>
        <v>050</v>
      </c>
      <c r="E956" s="24" t="s">
        <v>76</v>
      </c>
    </row>
    <row r="957" spans="1:5" hidden="1">
      <c r="A957" s="83" t="s">
        <v>438</v>
      </c>
      <c r="B957" s="24" t="s">
        <v>411</v>
      </c>
      <c r="C957" t="str">
        <f>VLOOKUP(B957,HDAOutcomedesc!$B$1:$C$53,2,0)</f>
        <v>Contact your dentist in 2 hrs</v>
      </c>
      <c r="D957" t="str">
        <f>VLOOKUP(E957,HDAOutcomedesc!$C$1:$E$53,3,0)</f>
        <v>006</v>
      </c>
      <c r="E957" s="24" t="s">
        <v>47</v>
      </c>
    </row>
    <row r="958" spans="1:5" hidden="1">
      <c r="A958" s="83" t="s">
        <v>438</v>
      </c>
      <c r="B958" s="24" t="s">
        <v>411</v>
      </c>
      <c r="C958" t="str">
        <f>VLOOKUP(B958,HDAOutcomedesc!$B$1:$C$53,2,0)</f>
        <v>Contact your dentist in 2 hrs</v>
      </c>
      <c r="D958" t="str">
        <f>VLOOKUP(E958,HDAOutcomedesc!$C$1:$E$53,3,0)</f>
        <v>033</v>
      </c>
      <c r="E958" s="24" t="s">
        <v>91</v>
      </c>
    </row>
    <row r="959" spans="1:5" hidden="1">
      <c r="A959" s="83" t="s">
        <v>438</v>
      </c>
      <c r="B959" s="24" t="s">
        <v>412</v>
      </c>
      <c r="C959" t="str">
        <f>VLOOKUP(B959,HDAOutcomedesc!$B$1:$C$53,2,0)</f>
        <v>Contact your dentist today</v>
      </c>
      <c r="D959" t="str">
        <f>VLOOKUP(E959,HDAOutcomedesc!$C$1:$E$53,3,0)</f>
        <v>011</v>
      </c>
      <c r="E959" s="24" t="s">
        <v>82</v>
      </c>
    </row>
    <row r="960" spans="1:5" hidden="1">
      <c r="A960" s="83" t="s">
        <v>438</v>
      </c>
      <c r="B960" s="24" t="s">
        <v>412</v>
      </c>
      <c r="C960" t="str">
        <f>VLOOKUP(B960,HDAOutcomedesc!$B$1:$C$53,2,0)</f>
        <v>Contact your dentist today</v>
      </c>
      <c r="D960" t="str">
        <f>VLOOKUP(E960,HDAOutcomedesc!$C$1:$E$53,3,0)</f>
        <v>035</v>
      </c>
      <c r="E960" s="24" t="s">
        <v>101</v>
      </c>
    </row>
    <row r="961" spans="1:5" hidden="1">
      <c r="A961" s="83" t="s">
        <v>438</v>
      </c>
      <c r="B961" s="24" t="s">
        <v>412</v>
      </c>
      <c r="C961" t="str">
        <f>VLOOKUP(B961,HDAOutcomedesc!$B$1:$C$53,2,0)</f>
        <v>Contact your dentist today</v>
      </c>
      <c r="D961" t="str">
        <f>VLOOKUP(E961,HDAOutcomedesc!$C$1:$E$53,3,0)</f>
        <v>006</v>
      </c>
      <c r="E961" s="24" t="s">
        <v>47</v>
      </c>
    </row>
    <row r="962" spans="1:5" hidden="1">
      <c r="A962" s="83" t="s">
        <v>438</v>
      </c>
      <c r="B962" s="24" t="s">
        <v>413</v>
      </c>
      <c r="C962" t="str">
        <f>VLOOKUP(B962,HDAOutcomedesc!$B$1:$C$53,2,0)</f>
        <v>Schedule an appointment to be seen by the dentist within a week</v>
      </c>
      <c r="D962" t="str">
        <f>VLOOKUP(E962,HDAOutcomedesc!$C$1:$E$53,3,0)</f>
        <v>012</v>
      </c>
      <c r="E962" s="24" t="s">
        <v>85</v>
      </c>
    </row>
    <row r="963" spans="1:5" hidden="1">
      <c r="A963" s="83" t="s">
        <v>438</v>
      </c>
      <c r="B963" s="24" t="s">
        <v>413</v>
      </c>
      <c r="C963" t="str">
        <f>VLOOKUP(B963,HDAOutcomedesc!$B$1:$C$53,2,0)</f>
        <v>Schedule an appointment to be seen by the dentist within a week</v>
      </c>
      <c r="D963" t="str">
        <f>VLOOKUP(E963,HDAOutcomedesc!$C$1:$E$53,3,0)</f>
        <v>037</v>
      </c>
      <c r="E963" s="24" t="s">
        <v>107</v>
      </c>
    </row>
    <row r="964" spans="1:5" hidden="1">
      <c r="A964" s="83" t="s">
        <v>438</v>
      </c>
      <c r="B964" s="24" t="s">
        <v>414</v>
      </c>
      <c r="C964" t="str">
        <f>VLOOKUP(B964,HDAOutcomedesc!$B$1:$C$53,2,0)</f>
        <v>See a doctor in 2 hours</v>
      </c>
      <c r="D964" t="str">
        <f>VLOOKUP(E964,HDAOutcomedesc!$C$1:$E$53,3,0)</f>
        <v>034</v>
      </c>
      <c r="E964" s="24" t="s">
        <v>94</v>
      </c>
    </row>
    <row r="965" spans="1:5" hidden="1">
      <c r="A965" s="83" t="s">
        <v>438</v>
      </c>
      <c r="B965" s="24" t="s">
        <v>414</v>
      </c>
      <c r="C965" t="str">
        <f>VLOOKUP(B965,HDAOutcomedesc!$B$1:$C$53,2,0)</f>
        <v>See a doctor in 2 hours</v>
      </c>
      <c r="D965" t="str">
        <f>VLOOKUP(E965,HDAOutcomedesc!$C$1:$E$53,3,0)</f>
        <v>006</v>
      </c>
      <c r="E965" s="24" t="s">
        <v>47</v>
      </c>
    </row>
    <row r="966" spans="1:5" hidden="1">
      <c r="A966" s="83" t="s">
        <v>438</v>
      </c>
      <c r="B966" s="24" t="s">
        <v>414</v>
      </c>
      <c r="C966" t="str">
        <f>VLOOKUP(B966,HDAOutcomedesc!$B$1:$C$53,2,0)</f>
        <v>See a doctor in 2 hours</v>
      </c>
      <c r="D966" t="str">
        <f>VLOOKUP(E966,HDAOutcomedesc!$C$1:$E$53,3,0)</f>
        <v>002</v>
      </c>
      <c r="E966" s="24" t="s">
        <v>402</v>
      </c>
    </row>
    <row r="967" spans="1:5" hidden="1">
      <c r="A967" s="83" t="s">
        <v>438</v>
      </c>
      <c r="B967" s="24" t="s">
        <v>414</v>
      </c>
      <c r="C967" t="str">
        <f>VLOOKUP(B967,HDAOutcomedesc!$B$1:$C$53,2,0)</f>
        <v>See a doctor in 2 hours</v>
      </c>
      <c r="D967" t="str">
        <f>VLOOKUP(E967,HDAOutcomedesc!$C$1:$E$53,3,0)</f>
        <v>007</v>
      </c>
      <c r="E967" s="24" t="s">
        <v>415</v>
      </c>
    </row>
    <row r="968" spans="1:5" hidden="1">
      <c r="A968" s="83" t="s">
        <v>438</v>
      </c>
      <c r="B968" s="24" t="s">
        <v>416</v>
      </c>
      <c r="C968" t="str">
        <f>VLOOKUP(B968,HDAOutcomedesc!$B$1:$C$53,2,0)</f>
        <v>See a doctor in 2 hours or teleconsultation</v>
      </c>
      <c r="D968" t="str">
        <f>VLOOKUP(E968,HDAOutcomedesc!$C$1:$E$53,3,0)</f>
        <v>033</v>
      </c>
      <c r="E968" s="24" t="s">
        <v>91</v>
      </c>
    </row>
    <row r="969" spans="1:5" hidden="1">
      <c r="A969" s="83" t="s">
        <v>438</v>
      </c>
      <c r="B969" s="24" t="s">
        <v>416</v>
      </c>
      <c r="C969" t="str">
        <f>VLOOKUP(B969,HDAOutcomedesc!$B$1:$C$53,2,0)</f>
        <v>See a doctor in 2 hours or teleconsultation</v>
      </c>
      <c r="D969" t="str">
        <f>VLOOKUP(E969,HDAOutcomedesc!$C$1:$E$53,3,0)</f>
        <v>006</v>
      </c>
      <c r="E969" s="24" t="s">
        <v>47</v>
      </c>
    </row>
    <row r="970" spans="1:5" hidden="1">
      <c r="A970" s="83" t="s">
        <v>438</v>
      </c>
      <c r="B970" s="24" t="s">
        <v>416</v>
      </c>
      <c r="C970" t="str">
        <f>VLOOKUP(B970,HDAOutcomedesc!$B$1:$C$53,2,0)</f>
        <v>See a doctor in 2 hours or teleconsultation</v>
      </c>
      <c r="D970" t="str">
        <f>VLOOKUP(E970,HDAOutcomedesc!$C$1:$E$53,3,0)</f>
        <v>002</v>
      </c>
      <c r="E970" s="24" t="s">
        <v>402</v>
      </c>
    </row>
    <row r="971" spans="1:5" hidden="1">
      <c r="A971" s="83" t="s">
        <v>438</v>
      </c>
      <c r="B971" s="24" t="s">
        <v>416</v>
      </c>
      <c r="C971" t="str">
        <f>VLOOKUP(B971,HDAOutcomedesc!$B$1:$C$53,2,0)</f>
        <v>See a doctor in 2 hours or teleconsultation</v>
      </c>
      <c r="D971" t="str">
        <f>VLOOKUP(E971,HDAOutcomedesc!$C$1:$E$53,3,0)</f>
        <v>007</v>
      </c>
      <c r="E971" s="24" t="s">
        <v>415</v>
      </c>
    </row>
    <row r="972" spans="1:5" hidden="1">
      <c r="A972" s="83" t="s">
        <v>438</v>
      </c>
      <c r="B972" s="24" t="s">
        <v>417</v>
      </c>
      <c r="C972" t="str">
        <f>VLOOKUP(B972,HDAOutcomedesc!$B$1:$C$53,2,0)</f>
        <v>See a doctor today</v>
      </c>
      <c r="D972" t="str">
        <f>VLOOKUP(E972,HDAOutcomedesc!$C$1:$E$53,3,0)</f>
        <v>036</v>
      </c>
      <c r="E972" s="24" t="s">
        <v>104</v>
      </c>
    </row>
    <row r="973" spans="1:5" hidden="1">
      <c r="A973" s="83" t="s">
        <v>438</v>
      </c>
      <c r="B973" s="24" t="s">
        <v>417</v>
      </c>
      <c r="C973" t="str">
        <f>VLOOKUP(B973,HDAOutcomedesc!$B$1:$C$53,2,0)</f>
        <v>See a doctor today</v>
      </c>
      <c r="D973" t="str">
        <f>VLOOKUP(E973,HDAOutcomedesc!$C$1:$E$53,3,0)</f>
        <v>006</v>
      </c>
      <c r="E973" s="24" t="s">
        <v>47</v>
      </c>
    </row>
    <row r="974" spans="1:5" hidden="1">
      <c r="A974" s="83" t="s">
        <v>438</v>
      </c>
      <c r="B974" s="24" t="s">
        <v>417</v>
      </c>
      <c r="C974" t="str">
        <f>VLOOKUP(B974,HDAOutcomedesc!$B$1:$C$53,2,0)</f>
        <v>See a doctor today</v>
      </c>
      <c r="D974" t="str">
        <f>VLOOKUP(E974,HDAOutcomedesc!$C$1:$E$53,3,0)</f>
        <v>007</v>
      </c>
      <c r="E974" s="24" t="s">
        <v>415</v>
      </c>
    </row>
    <row r="975" spans="1:5" hidden="1">
      <c r="A975" s="83" t="s">
        <v>438</v>
      </c>
      <c r="B975" s="24" t="s">
        <v>417</v>
      </c>
      <c r="C975" t="str">
        <f>VLOOKUP(B975,HDAOutcomedesc!$B$1:$C$53,2,0)</f>
        <v>See a doctor today</v>
      </c>
      <c r="D975" t="str">
        <f>VLOOKUP(E975,HDAOutcomedesc!$C$1:$E$53,3,0)</f>
        <v>033</v>
      </c>
      <c r="E975" s="24" t="s">
        <v>91</v>
      </c>
    </row>
    <row r="976" spans="1:5" hidden="1">
      <c r="A976" s="83" t="s">
        <v>438</v>
      </c>
      <c r="B976" s="24" t="s">
        <v>417</v>
      </c>
      <c r="C976" t="str">
        <f>VLOOKUP(B976,HDAOutcomedesc!$B$1:$C$53,2,0)</f>
        <v>See a doctor today</v>
      </c>
      <c r="D976" t="str">
        <f>VLOOKUP(E976,HDAOutcomedesc!$C$1:$E$53,3,0)</f>
        <v>034</v>
      </c>
      <c r="E976" s="24" t="s">
        <v>94</v>
      </c>
    </row>
    <row r="977" spans="1:5" hidden="1">
      <c r="A977" s="83" t="s">
        <v>438</v>
      </c>
      <c r="B977" s="24" t="s">
        <v>417</v>
      </c>
      <c r="C977" t="str">
        <f>VLOOKUP(B977,HDAOutcomedesc!$B$1:$C$53,2,0)</f>
        <v>See a doctor today</v>
      </c>
      <c r="D977" t="str">
        <f>VLOOKUP(E977,HDAOutcomedesc!$C$1:$E$53,3,0)</f>
        <v>002</v>
      </c>
      <c r="E977" s="24" t="s">
        <v>402</v>
      </c>
    </row>
    <row r="978" spans="1:5" hidden="1">
      <c r="A978" s="83" t="s">
        <v>438</v>
      </c>
      <c r="B978" s="24" t="s">
        <v>417</v>
      </c>
      <c r="C978" t="str">
        <f>VLOOKUP(B978,HDAOutcomedesc!$B$1:$C$53,2,0)</f>
        <v>See a doctor today</v>
      </c>
      <c r="D978" t="str">
        <f>VLOOKUP(E978,HDAOutcomedesc!$C$1:$E$53,3,0)</f>
        <v>022</v>
      </c>
      <c r="E978" s="24" t="s">
        <v>418</v>
      </c>
    </row>
    <row r="979" spans="1:5" hidden="1">
      <c r="A979" s="83" t="s">
        <v>438</v>
      </c>
      <c r="B979" s="24" t="s">
        <v>417</v>
      </c>
      <c r="C979" t="str">
        <f>VLOOKUP(B979,HDAOutcomedesc!$B$1:$C$53,2,0)</f>
        <v>See a doctor today</v>
      </c>
      <c r="D979" t="str">
        <f>VLOOKUP(E979,HDAOutcomedesc!$C$1:$E$53,3,0)</f>
        <v>003</v>
      </c>
      <c r="E979" s="24" t="s">
        <v>419</v>
      </c>
    </row>
    <row r="980" spans="1:5" hidden="1">
      <c r="A980" s="83" t="s">
        <v>438</v>
      </c>
      <c r="B980" s="24" t="s">
        <v>417</v>
      </c>
      <c r="C980" t="str">
        <f>VLOOKUP(B980,HDAOutcomedesc!$B$1:$C$53,2,0)</f>
        <v>See a doctor today</v>
      </c>
      <c r="D980" t="str">
        <f>VLOOKUP(E980,HDAOutcomedesc!$C$1:$E$53,3,0)</f>
        <v>005</v>
      </c>
      <c r="E980" s="24" t="s">
        <v>420</v>
      </c>
    </row>
    <row r="981" spans="1:5" hidden="1">
      <c r="A981" s="83" t="s">
        <v>438</v>
      </c>
      <c r="B981" s="24" t="s">
        <v>421</v>
      </c>
      <c r="C981" t="str">
        <f>VLOOKUP(B981,HDAOutcomedesc!$B$1:$C$53,2,0)</f>
        <v>See a doctor today or teleconsultation</v>
      </c>
      <c r="D981" t="str">
        <f>VLOOKUP(E981,HDAOutcomedesc!$C$1:$E$53,3,0)</f>
        <v>035</v>
      </c>
      <c r="E981" s="24" t="s">
        <v>101</v>
      </c>
    </row>
    <row r="982" spans="1:5" hidden="1">
      <c r="A982" s="83" t="s">
        <v>438</v>
      </c>
      <c r="B982" s="24" t="s">
        <v>421</v>
      </c>
      <c r="C982" t="str">
        <f>VLOOKUP(B982,HDAOutcomedesc!$B$1:$C$53,2,0)</f>
        <v>See a doctor today or teleconsultation</v>
      </c>
      <c r="D982" t="str">
        <f>VLOOKUP(E982,HDAOutcomedesc!$C$1:$E$53,3,0)</f>
        <v>006</v>
      </c>
      <c r="E982" s="24" t="s">
        <v>47</v>
      </c>
    </row>
    <row r="983" spans="1:5" hidden="1">
      <c r="A983" s="83" t="s">
        <v>438</v>
      </c>
      <c r="B983" s="24" t="s">
        <v>421</v>
      </c>
      <c r="C983" t="str">
        <f>VLOOKUP(B983,HDAOutcomedesc!$B$1:$C$53,2,0)</f>
        <v>See a doctor today or teleconsultation</v>
      </c>
      <c r="D983" t="str">
        <f>VLOOKUP(E983,HDAOutcomedesc!$C$1:$E$53,3,0)</f>
        <v>007</v>
      </c>
      <c r="E983" s="24" t="s">
        <v>415</v>
      </c>
    </row>
    <row r="984" spans="1:5" hidden="1">
      <c r="A984" s="83" t="s">
        <v>438</v>
      </c>
      <c r="B984" s="24" t="s">
        <v>421</v>
      </c>
      <c r="C984" t="str">
        <f>VLOOKUP(B984,HDAOutcomedesc!$B$1:$C$53,2,0)</f>
        <v>See a doctor today or teleconsultation</v>
      </c>
      <c r="D984" t="str">
        <f>VLOOKUP(E984,HDAOutcomedesc!$C$1:$E$53,3,0)</f>
        <v>033</v>
      </c>
      <c r="E984" s="24" t="s">
        <v>91</v>
      </c>
    </row>
    <row r="985" spans="1:5" hidden="1">
      <c r="A985" s="83" t="s">
        <v>438</v>
      </c>
      <c r="B985" s="24" t="s">
        <v>421</v>
      </c>
      <c r="C985" t="str">
        <f>VLOOKUP(B985,HDAOutcomedesc!$B$1:$C$53,2,0)</f>
        <v>See a doctor today or teleconsultation</v>
      </c>
      <c r="D985" t="str">
        <f>VLOOKUP(E985,HDAOutcomedesc!$C$1:$E$53,3,0)</f>
        <v>034</v>
      </c>
      <c r="E985" s="24" t="s">
        <v>94</v>
      </c>
    </row>
    <row r="986" spans="1:5" hidden="1">
      <c r="A986" s="83" t="s">
        <v>438</v>
      </c>
      <c r="B986" s="24" t="s">
        <v>421</v>
      </c>
      <c r="C986" t="str">
        <f>VLOOKUP(B986,HDAOutcomedesc!$B$1:$C$53,2,0)</f>
        <v>See a doctor today or teleconsultation</v>
      </c>
      <c r="D986" t="str">
        <f>VLOOKUP(E986,HDAOutcomedesc!$C$1:$E$53,3,0)</f>
        <v>002</v>
      </c>
      <c r="E986" s="24" t="s">
        <v>402</v>
      </c>
    </row>
    <row r="987" spans="1:5" hidden="1">
      <c r="A987" s="83" t="s">
        <v>438</v>
      </c>
      <c r="B987" s="24" t="s">
        <v>421</v>
      </c>
      <c r="C987" t="str">
        <f>VLOOKUP(B987,HDAOutcomedesc!$B$1:$C$53,2,0)</f>
        <v>See a doctor today or teleconsultation</v>
      </c>
      <c r="D987" t="str">
        <f>VLOOKUP(E987,HDAOutcomedesc!$C$1:$E$53,3,0)</f>
        <v>022</v>
      </c>
      <c r="E987" s="24" t="s">
        <v>418</v>
      </c>
    </row>
    <row r="988" spans="1:5" hidden="1">
      <c r="A988" s="83" t="s">
        <v>438</v>
      </c>
      <c r="B988" s="24" t="s">
        <v>421</v>
      </c>
      <c r="C988" t="str">
        <f>VLOOKUP(B988,HDAOutcomedesc!$B$1:$C$53,2,0)</f>
        <v>See a doctor today or teleconsultation</v>
      </c>
      <c r="D988" t="str">
        <f>VLOOKUP(E988,HDAOutcomedesc!$C$1:$E$53,3,0)</f>
        <v>003</v>
      </c>
      <c r="E988" s="24" t="s">
        <v>419</v>
      </c>
    </row>
    <row r="989" spans="1:5" hidden="1">
      <c r="A989" s="83" t="s">
        <v>438</v>
      </c>
      <c r="B989" s="24" t="s">
        <v>421</v>
      </c>
      <c r="C989" t="str">
        <f>VLOOKUP(B989,HDAOutcomedesc!$B$1:$C$53,2,0)</f>
        <v>See a doctor today or teleconsultation</v>
      </c>
      <c r="D989" t="str">
        <f>VLOOKUP(E989,HDAOutcomedesc!$C$1:$E$53,3,0)</f>
        <v>005</v>
      </c>
      <c r="E989" s="24" t="s">
        <v>420</v>
      </c>
    </row>
    <row r="990" spans="1:5" hidden="1">
      <c r="A990" s="83" t="s">
        <v>438</v>
      </c>
      <c r="B990" s="24" t="s">
        <v>422</v>
      </c>
      <c r="C990" t="str">
        <f>VLOOKUP(B990,HDAOutcomedesc!$B$1:$C$53,2,0)</f>
        <v>See a doctor within a week</v>
      </c>
      <c r="D990" t="str">
        <f>VLOOKUP(E990,HDAOutcomedesc!$C$1:$E$53,3,0)</f>
        <v>038</v>
      </c>
      <c r="E990" s="24" t="s">
        <v>110</v>
      </c>
    </row>
    <row r="991" spans="1:5" hidden="1">
      <c r="A991" s="83" t="s">
        <v>438</v>
      </c>
      <c r="B991" s="24" t="s">
        <v>422</v>
      </c>
      <c r="C991" t="str">
        <f>VLOOKUP(B991,HDAOutcomedesc!$B$1:$C$53,2,0)</f>
        <v>See a doctor within a week</v>
      </c>
      <c r="D991" t="str">
        <f>VLOOKUP(E991,HDAOutcomedesc!$C$1:$E$53,3,0)</f>
        <v>035</v>
      </c>
      <c r="E991" s="24" t="s">
        <v>101</v>
      </c>
    </row>
    <row r="992" spans="1:5" hidden="1">
      <c r="A992" s="83" t="s">
        <v>438</v>
      </c>
      <c r="B992" s="24" t="s">
        <v>422</v>
      </c>
      <c r="C992" t="str">
        <f>VLOOKUP(B992,HDAOutcomedesc!$B$1:$C$53,2,0)</f>
        <v>See a doctor within a week</v>
      </c>
      <c r="D992" t="str">
        <f>VLOOKUP(E992,HDAOutcomedesc!$C$1:$E$53,3,0)</f>
        <v>036</v>
      </c>
      <c r="E992" s="24" t="s">
        <v>104</v>
      </c>
    </row>
    <row r="993" spans="1:5" hidden="1">
      <c r="A993" s="83" t="s">
        <v>438</v>
      </c>
      <c r="B993" s="24" t="s">
        <v>422</v>
      </c>
      <c r="C993" t="str">
        <f>VLOOKUP(B993,HDAOutcomedesc!$B$1:$C$53,2,0)</f>
        <v>See a doctor within a week</v>
      </c>
      <c r="D993" t="str">
        <f>VLOOKUP(E993,HDAOutcomedesc!$C$1:$E$53,3,0)</f>
        <v>007</v>
      </c>
      <c r="E993" s="24" t="s">
        <v>415</v>
      </c>
    </row>
    <row r="994" spans="1:5" hidden="1">
      <c r="A994" s="83" t="s">
        <v>438</v>
      </c>
      <c r="B994" s="24" t="s">
        <v>422</v>
      </c>
      <c r="C994" t="str">
        <f>VLOOKUP(B994,HDAOutcomedesc!$B$1:$C$53,2,0)</f>
        <v>See a doctor within a week</v>
      </c>
      <c r="D994" t="str">
        <f>VLOOKUP(E994,HDAOutcomedesc!$C$1:$E$53,3,0)</f>
        <v>022</v>
      </c>
      <c r="E994" s="24" t="s">
        <v>418</v>
      </c>
    </row>
    <row r="995" spans="1:5" hidden="1">
      <c r="A995" s="83" t="s">
        <v>438</v>
      </c>
      <c r="B995" s="24" t="s">
        <v>422</v>
      </c>
      <c r="C995" t="str">
        <f>VLOOKUP(B995,HDAOutcomedesc!$B$1:$C$53,2,0)</f>
        <v>See a doctor within a week</v>
      </c>
      <c r="D995" t="str">
        <f>VLOOKUP(E995,HDAOutcomedesc!$C$1:$E$53,3,0)</f>
        <v>003</v>
      </c>
      <c r="E995" s="24" t="s">
        <v>419</v>
      </c>
    </row>
    <row r="996" spans="1:5" hidden="1">
      <c r="A996" s="83" t="s">
        <v>438</v>
      </c>
      <c r="B996" s="24" t="s">
        <v>422</v>
      </c>
      <c r="C996" t="str">
        <f>VLOOKUP(B996,HDAOutcomedesc!$B$1:$C$53,2,0)</f>
        <v>See a doctor within a week</v>
      </c>
      <c r="D996" t="str">
        <f>VLOOKUP(E996,HDAOutcomedesc!$C$1:$E$53,3,0)</f>
        <v>005</v>
      </c>
      <c r="E996" s="24" t="s">
        <v>420</v>
      </c>
    </row>
    <row r="997" spans="1:5" hidden="1">
      <c r="A997" s="83" t="s">
        <v>438</v>
      </c>
      <c r="B997" s="24" t="s">
        <v>423</v>
      </c>
      <c r="C997" t="str">
        <f>VLOOKUP(B997,HDAOutcomedesc!$B$1:$C$53,2,0)</f>
        <v>See a doctor within a week or teleconsultation</v>
      </c>
      <c r="D997" t="str">
        <f>VLOOKUP(E997,HDAOutcomedesc!$C$1:$E$53,3,0)</f>
        <v>037</v>
      </c>
      <c r="E997" s="24" t="s">
        <v>107</v>
      </c>
    </row>
    <row r="998" spans="1:5" hidden="1">
      <c r="A998" s="83" t="s">
        <v>438</v>
      </c>
      <c r="B998" s="24" t="s">
        <v>423</v>
      </c>
      <c r="C998" t="str">
        <f>VLOOKUP(B998,HDAOutcomedesc!$B$1:$C$53,2,0)</f>
        <v>See a doctor within a week or teleconsultation</v>
      </c>
      <c r="D998" t="str">
        <f>VLOOKUP(E998,HDAOutcomedesc!$C$1:$E$53,3,0)</f>
        <v>035</v>
      </c>
      <c r="E998" s="24" t="s">
        <v>101</v>
      </c>
    </row>
    <row r="999" spans="1:5" hidden="1">
      <c r="A999" s="83" t="s">
        <v>438</v>
      </c>
      <c r="B999" s="24" t="s">
        <v>423</v>
      </c>
      <c r="C999" t="str">
        <f>VLOOKUP(B999,HDAOutcomedesc!$B$1:$C$53,2,0)</f>
        <v>See a doctor within a week or teleconsultation</v>
      </c>
      <c r="D999" t="str">
        <f>VLOOKUP(E999,HDAOutcomedesc!$C$1:$E$53,3,0)</f>
        <v>036</v>
      </c>
      <c r="E999" s="24" t="s">
        <v>104</v>
      </c>
    </row>
    <row r="1000" spans="1:5" hidden="1">
      <c r="A1000" s="83" t="s">
        <v>438</v>
      </c>
      <c r="B1000" s="24" t="s">
        <v>423</v>
      </c>
      <c r="C1000" t="str">
        <f>VLOOKUP(B1000,HDAOutcomedesc!$B$1:$C$53,2,0)</f>
        <v>See a doctor within a week or teleconsultation</v>
      </c>
      <c r="D1000" t="str">
        <f>VLOOKUP(E1000,HDAOutcomedesc!$C$1:$E$53,3,0)</f>
        <v>007</v>
      </c>
      <c r="E1000" s="24" t="s">
        <v>415</v>
      </c>
    </row>
    <row r="1001" spans="1:5" hidden="1">
      <c r="A1001" s="83" t="s">
        <v>438</v>
      </c>
      <c r="B1001" s="24" t="s">
        <v>423</v>
      </c>
      <c r="C1001" t="str">
        <f>VLOOKUP(B1001,HDAOutcomedesc!$B$1:$C$53,2,0)</f>
        <v>See a doctor within a week or teleconsultation</v>
      </c>
      <c r="D1001" t="str">
        <f>VLOOKUP(E1001,HDAOutcomedesc!$C$1:$E$53,3,0)</f>
        <v>022</v>
      </c>
      <c r="E1001" s="24" t="s">
        <v>418</v>
      </c>
    </row>
    <row r="1002" spans="1:5" hidden="1">
      <c r="A1002" s="83" t="s">
        <v>438</v>
      </c>
      <c r="B1002" s="24" t="s">
        <v>423</v>
      </c>
      <c r="C1002" t="str">
        <f>VLOOKUP(B1002,HDAOutcomedesc!$B$1:$C$53,2,0)</f>
        <v>See a doctor within a week or teleconsultation</v>
      </c>
      <c r="D1002" t="str">
        <f>VLOOKUP(E1002,HDAOutcomedesc!$C$1:$E$53,3,0)</f>
        <v>003</v>
      </c>
      <c r="E1002" s="24" t="s">
        <v>419</v>
      </c>
    </row>
    <row r="1003" spans="1:5" hidden="1">
      <c r="A1003" s="83" t="s">
        <v>438</v>
      </c>
      <c r="B1003" s="24" t="s">
        <v>423</v>
      </c>
      <c r="C1003" t="str">
        <f>VLOOKUP(B1003,HDAOutcomedesc!$B$1:$C$53,2,0)</f>
        <v>See a doctor within a week or teleconsultation</v>
      </c>
      <c r="D1003" t="str">
        <f>VLOOKUP(E1003,HDAOutcomedesc!$C$1:$E$53,3,0)</f>
        <v>005</v>
      </c>
      <c r="E1003" s="24" t="s">
        <v>420</v>
      </c>
    </row>
    <row r="1004" spans="1:5" hidden="1">
      <c r="A1004" s="83" t="s">
        <v>438</v>
      </c>
      <c r="B1004" s="24" t="s">
        <v>424</v>
      </c>
      <c r="C1004" t="str">
        <f>VLOOKUP(B1004,HDAOutcomedesc!$B$1:$C$53,2,0)</f>
        <v>Seek the advice of a pharmacist in 2 hours</v>
      </c>
      <c r="D1004" t="str">
        <f>VLOOKUP(E1004,HDAOutcomedesc!$C$1:$E$53,3,0)</f>
        <v>026</v>
      </c>
      <c r="E1004" s="24" t="s">
        <v>68</v>
      </c>
    </row>
    <row r="1005" spans="1:5" hidden="1">
      <c r="A1005" s="83" t="s">
        <v>438</v>
      </c>
      <c r="B1005" s="24" t="s">
        <v>424</v>
      </c>
      <c r="C1005" t="str">
        <f>VLOOKUP(B1005,HDAOutcomedesc!$B$1:$C$53,2,0)</f>
        <v>Seek the advice of a pharmacist in 2 hours</v>
      </c>
      <c r="D1005" t="str">
        <f>VLOOKUP(E1005,HDAOutcomedesc!$C$1:$E$53,3,0)</f>
        <v>050</v>
      </c>
      <c r="E1005" s="24" t="s">
        <v>76</v>
      </c>
    </row>
    <row r="1006" spans="1:5" hidden="1">
      <c r="A1006" s="83" t="s">
        <v>438</v>
      </c>
      <c r="B1006" s="24" t="s">
        <v>424</v>
      </c>
      <c r="C1006" t="str">
        <f>VLOOKUP(B1006,HDAOutcomedesc!$B$1:$C$53,2,0)</f>
        <v>Seek the advice of a pharmacist in 2 hours</v>
      </c>
      <c r="D1006" t="str">
        <f>VLOOKUP(E1006,HDAOutcomedesc!$C$1:$E$53,3,0)</f>
        <v>033</v>
      </c>
      <c r="E1006" s="24" t="s">
        <v>91</v>
      </c>
    </row>
    <row r="1007" spans="1:5" hidden="1">
      <c r="A1007" s="83" t="s">
        <v>438</v>
      </c>
      <c r="B1007" s="24" t="s">
        <v>424</v>
      </c>
      <c r="C1007" t="str">
        <f>VLOOKUP(B1007,HDAOutcomedesc!$B$1:$C$53,2,0)</f>
        <v>Seek the advice of a pharmacist in 2 hours</v>
      </c>
      <c r="D1007" t="str">
        <f>VLOOKUP(E1007,HDAOutcomedesc!$C$1:$E$53,3,0)</f>
        <v>034</v>
      </c>
      <c r="E1007" s="24" t="s">
        <v>94</v>
      </c>
    </row>
    <row r="1008" spans="1:5" hidden="1">
      <c r="A1008" s="83" t="s">
        <v>438</v>
      </c>
      <c r="B1008" s="24" t="s">
        <v>425</v>
      </c>
      <c r="C1008" t="str">
        <f>VLOOKUP(B1008,HDAOutcomedesc!$B$1:$C$53,2,0)</f>
        <v>Seek the advice of a pharmacist today</v>
      </c>
      <c r="D1008" t="str">
        <f>VLOOKUP(E1008,HDAOutcomedesc!$C$1:$E$53,3,0)</f>
        <v>041</v>
      </c>
      <c r="E1008" s="24" t="s">
        <v>74</v>
      </c>
    </row>
    <row r="1009" spans="1:5" hidden="1">
      <c r="A1009" s="83" t="s">
        <v>438</v>
      </c>
      <c r="B1009" s="24" t="s">
        <v>425</v>
      </c>
      <c r="C1009" t="str">
        <f>VLOOKUP(B1009,HDAOutcomedesc!$B$1:$C$53,2,0)</f>
        <v>Seek the advice of a pharmacist today</v>
      </c>
      <c r="D1009" t="str">
        <f>VLOOKUP(E1009,HDAOutcomedesc!$C$1:$E$53,3,0)</f>
        <v>035</v>
      </c>
      <c r="E1009" s="24" t="s">
        <v>101</v>
      </c>
    </row>
    <row r="1010" spans="1:5" hidden="1">
      <c r="A1010" s="83" t="s">
        <v>438</v>
      </c>
      <c r="B1010" s="24" t="s">
        <v>425</v>
      </c>
      <c r="C1010" t="str">
        <f>VLOOKUP(B1010,HDAOutcomedesc!$B$1:$C$53,2,0)</f>
        <v>Seek the advice of a pharmacist today</v>
      </c>
      <c r="D1010" t="str">
        <f>VLOOKUP(E1010,HDAOutcomedesc!$C$1:$E$53,3,0)</f>
        <v>036</v>
      </c>
      <c r="E1010" s="24" t="s">
        <v>104</v>
      </c>
    </row>
    <row r="1011" spans="1:5" hidden="1">
      <c r="A1011" s="83" t="s">
        <v>438</v>
      </c>
      <c r="B1011" s="24" t="s">
        <v>425</v>
      </c>
      <c r="C1011" t="str">
        <f>VLOOKUP(B1011,HDAOutcomedesc!$B$1:$C$53,2,0)</f>
        <v>Seek the advice of a pharmacist today</v>
      </c>
      <c r="D1011" t="str">
        <f>VLOOKUP(E1011,HDAOutcomedesc!$C$1:$E$53,3,0)</f>
        <v>026</v>
      </c>
      <c r="E1011" s="24" t="s">
        <v>68</v>
      </c>
    </row>
    <row r="1012" spans="1:5" hidden="1">
      <c r="A1012" s="83" t="s">
        <v>438</v>
      </c>
      <c r="B1012" s="24" t="s">
        <v>425</v>
      </c>
      <c r="C1012" t="str">
        <f>VLOOKUP(B1012,HDAOutcomedesc!$B$1:$C$53,2,0)</f>
        <v>Seek the advice of a pharmacist today</v>
      </c>
      <c r="D1012" t="str">
        <f>VLOOKUP(E1012,HDAOutcomedesc!$C$1:$E$53,3,0)</f>
        <v>050</v>
      </c>
      <c r="E1012" s="24" t="s">
        <v>76</v>
      </c>
    </row>
    <row r="1013" spans="1:5" hidden="1">
      <c r="A1013" s="83" t="s">
        <v>438</v>
      </c>
      <c r="B1013" s="24" t="s">
        <v>426</v>
      </c>
      <c r="C1013" t="str">
        <f>VLOOKUP(B1013,HDAOutcomedesc!$B$1:$C$53,2,0)</f>
        <v>Seek the advice of a pharmacist within a week</v>
      </c>
      <c r="D1013" t="str">
        <f>VLOOKUP(E1013,HDAOutcomedesc!$C$1:$E$53,3,0)</f>
        <v>042</v>
      </c>
      <c r="E1013" s="24" t="s">
        <v>114</v>
      </c>
    </row>
    <row r="1014" spans="1:5" hidden="1">
      <c r="A1014" s="83" t="s">
        <v>438</v>
      </c>
      <c r="B1014" s="24" t="s">
        <v>426</v>
      </c>
      <c r="C1014" t="str">
        <f>VLOOKUP(B1014,HDAOutcomedesc!$B$1:$C$53,2,0)</f>
        <v>Seek the advice of a pharmacist within a week</v>
      </c>
      <c r="D1014" t="str">
        <f>VLOOKUP(E1014,HDAOutcomedesc!$C$1:$E$53,3,0)</f>
        <v>037</v>
      </c>
      <c r="E1014" s="24" t="s">
        <v>107</v>
      </c>
    </row>
    <row r="1015" spans="1:5" hidden="1">
      <c r="A1015" s="83" t="s">
        <v>438</v>
      </c>
      <c r="B1015" s="24" t="s">
        <v>426</v>
      </c>
      <c r="C1015" t="str">
        <f>VLOOKUP(B1015,HDAOutcomedesc!$B$1:$C$53,2,0)</f>
        <v>Seek the advice of a pharmacist within a week</v>
      </c>
      <c r="D1015" t="str">
        <f>VLOOKUP(E1015,HDAOutcomedesc!$C$1:$E$53,3,0)</f>
        <v>038</v>
      </c>
      <c r="E1015" s="24" t="s">
        <v>110</v>
      </c>
    </row>
    <row r="1016" spans="1:5" hidden="1">
      <c r="A1016" s="83" t="s">
        <v>438</v>
      </c>
      <c r="B1016" s="24" t="s">
        <v>426</v>
      </c>
      <c r="C1016" t="str">
        <f>VLOOKUP(B1016,HDAOutcomedesc!$B$1:$C$53,2,0)</f>
        <v>Seek the advice of a pharmacist within a week</v>
      </c>
      <c r="D1016" t="str">
        <f>VLOOKUP(E1016,HDAOutcomedesc!$C$1:$E$53,3,0)</f>
        <v>026</v>
      </c>
      <c r="E1016" s="24" t="s">
        <v>68</v>
      </c>
    </row>
    <row r="1017" spans="1:5" hidden="1">
      <c r="A1017" s="83" t="s">
        <v>438</v>
      </c>
      <c r="B1017" s="24" t="s">
        <v>426</v>
      </c>
      <c r="C1017" t="str">
        <f>VLOOKUP(B1017,HDAOutcomedesc!$B$1:$C$53,2,0)</f>
        <v>Seek the advice of a pharmacist within a week</v>
      </c>
      <c r="D1017" t="str">
        <f>VLOOKUP(E1017,HDAOutcomedesc!$C$1:$E$53,3,0)</f>
        <v>050</v>
      </c>
      <c r="E1017" s="24" t="s">
        <v>76</v>
      </c>
    </row>
    <row r="1018" spans="1:5" hidden="1">
      <c r="A1018" s="83" t="s">
        <v>438</v>
      </c>
      <c r="B1018" s="24" t="s">
        <v>427</v>
      </c>
      <c r="C1018" t="str">
        <f>VLOOKUP(B1018,HDAOutcomedesc!$B$1:$C$53,2,0)</f>
        <v>Contact your primary maternity care provider in 2 hrs</v>
      </c>
      <c r="D1018" t="str">
        <f>VLOOKUP(E1018,HDAOutcomedesc!$C$1:$E$53,3,0)</f>
        <v>007</v>
      </c>
      <c r="E1018" s="24" t="s">
        <v>415</v>
      </c>
    </row>
    <row r="1019" spans="1:5" hidden="1">
      <c r="A1019" s="83" t="s">
        <v>438</v>
      </c>
      <c r="B1019" s="24" t="s">
        <v>427</v>
      </c>
      <c r="C1019" t="str">
        <f>VLOOKUP(B1019,HDAOutcomedesc!$B$1:$C$53,2,0)</f>
        <v>Contact your primary maternity care provider in 2 hrs</v>
      </c>
      <c r="D1019" t="str">
        <f>VLOOKUP(E1019,HDAOutcomedesc!$C$1:$E$53,3,0)</f>
        <v>033</v>
      </c>
      <c r="E1019" s="24" t="s">
        <v>91</v>
      </c>
    </row>
    <row r="1020" spans="1:5" hidden="1">
      <c r="A1020" s="83" t="s">
        <v>438</v>
      </c>
      <c r="B1020" s="24" t="s">
        <v>427</v>
      </c>
      <c r="C1020" t="str">
        <f>VLOOKUP(B1020,HDAOutcomedesc!$B$1:$C$53,2,0)</f>
        <v>Contact your primary maternity care provider in 2 hrs</v>
      </c>
      <c r="D1020" t="str">
        <f>VLOOKUP(E1020,HDAOutcomedesc!$C$1:$E$53,3,0)</f>
        <v>034</v>
      </c>
      <c r="E1020" s="24" t="s">
        <v>94</v>
      </c>
    </row>
    <row r="1021" spans="1:5" hidden="1">
      <c r="A1021" s="83" t="s">
        <v>438</v>
      </c>
      <c r="B1021" s="24" t="s">
        <v>427</v>
      </c>
      <c r="C1021" t="str">
        <f>VLOOKUP(B1021,HDAOutcomedesc!$B$1:$C$53,2,0)</f>
        <v>Contact your primary maternity care provider in 2 hrs</v>
      </c>
      <c r="D1021" t="str">
        <f>VLOOKUP(E1021,HDAOutcomedesc!$C$1:$E$53,3,0)</f>
        <v>006</v>
      </c>
      <c r="E1021" s="24" t="s">
        <v>47</v>
      </c>
    </row>
    <row r="1022" spans="1:5" hidden="1">
      <c r="A1022" s="83" t="s">
        <v>438</v>
      </c>
      <c r="B1022" s="24" t="s">
        <v>427</v>
      </c>
      <c r="C1022" t="str">
        <f>VLOOKUP(B1022,HDAOutcomedesc!$B$1:$C$53,2,0)</f>
        <v>Contact your primary maternity care provider in 2 hrs</v>
      </c>
      <c r="D1022" t="str">
        <f>VLOOKUP(E1022,HDAOutcomedesc!$C$1:$E$53,3,0)</f>
        <v>001</v>
      </c>
      <c r="E1022" s="24" t="s">
        <v>43</v>
      </c>
    </row>
    <row r="1023" spans="1:5" hidden="1">
      <c r="A1023" s="83" t="s">
        <v>438</v>
      </c>
      <c r="B1023" s="24" t="s">
        <v>428</v>
      </c>
      <c r="C1023" t="str">
        <f>VLOOKUP(B1023,HDAOutcomedesc!$B$1:$C$53,2,0)</f>
        <v>Contact your primary maternity care provider today</v>
      </c>
      <c r="D1023" t="str">
        <f>VLOOKUP(E1023,HDAOutcomedesc!$C$1:$E$53,3,0)</f>
        <v>007</v>
      </c>
      <c r="E1023" s="24" t="s">
        <v>415</v>
      </c>
    </row>
    <row r="1024" spans="1:5" hidden="1">
      <c r="A1024" s="83" t="s">
        <v>438</v>
      </c>
      <c r="B1024" s="24" t="s">
        <v>428</v>
      </c>
      <c r="C1024" t="str">
        <f>VLOOKUP(B1024,HDAOutcomedesc!$B$1:$C$53,2,0)</f>
        <v>Contact your primary maternity care provider today</v>
      </c>
      <c r="D1024" t="str">
        <f>VLOOKUP(E1024,HDAOutcomedesc!$C$1:$E$53,3,0)</f>
        <v>033</v>
      </c>
      <c r="E1024" s="24" t="s">
        <v>91</v>
      </c>
    </row>
    <row r="1025" spans="1:5" hidden="1">
      <c r="A1025" s="83" t="s">
        <v>438</v>
      </c>
      <c r="B1025" s="24" t="s">
        <v>428</v>
      </c>
      <c r="C1025" t="str">
        <f>VLOOKUP(B1025,HDAOutcomedesc!$B$1:$C$53,2,0)</f>
        <v>Contact your primary maternity care provider today</v>
      </c>
      <c r="D1025" t="str">
        <f>VLOOKUP(E1025,HDAOutcomedesc!$C$1:$E$53,3,0)</f>
        <v>034</v>
      </c>
      <c r="E1025" s="24" t="s">
        <v>94</v>
      </c>
    </row>
    <row r="1026" spans="1:5" hidden="1">
      <c r="A1026" s="83" t="s">
        <v>438</v>
      </c>
      <c r="B1026" s="24" t="s">
        <v>428</v>
      </c>
      <c r="C1026" t="str">
        <f>VLOOKUP(B1026,HDAOutcomedesc!$B$1:$C$53,2,0)</f>
        <v>Contact your primary maternity care provider today</v>
      </c>
      <c r="D1026" t="str">
        <f>VLOOKUP(E1026,HDAOutcomedesc!$C$1:$E$53,3,0)</f>
        <v>035</v>
      </c>
      <c r="E1026" s="24" t="s">
        <v>101</v>
      </c>
    </row>
    <row r="1027" spans="1:5" hidden="1">
      <c r="A1027" s="83" t="s">
        <v>438</v>
      </c>
      <c r="B1027" s="24" t="s">
        <v>428</v>
      </c>
      <c r="C1027" t="str">
        <f>VLOOKUP(B1027,HDAOutcomedesc!$B$1:$C$53,2,0)</f>
        <v>Contact your primary maternity care provider today</v>
      </c>
      <c r="D1027" t="str">
        <f>VLOOKUP(E1027,HDAOutcomedesc!$C$1:$E$53,3,0)</f>
        <v>036</v>
      </c>
      <c r="E1027" s="24" t="s">
        <v>104</v>
      </c>
    </row>
    <row r="1028" spans="1:5" hidden="1">
      <c r="A1028" s="83" t="s">
        <v>438</v>
      </c>
      <c r="B1028" s="24" t="s">
        <v>428</v>
      </c>
      <c r="C1028" t="str">
        <f>VLOOKUP(B1028,HDAOutcomedesc!$B$1:$C$53,2,0)</f>
        <v>Contact your primary maternity care provider today</v>
      </c>
      <c r="D1028" t="str">
        <f>VLOOKUP(E1028,HDAOutcomedesc!$C$1:$E$53,3,0)</f>
        <v>006</v>
      </c>
      <c r="E1028" s="24" t="s">
        <v>47</v>
      </c>
    </row>
    <row r="1029" spans="1:5" hidden="1">
      <c r="A1029" s="83" t="s">
        <v>438</v>
      </c>
      <c r="B1029" s="24" t="s">
        <v>429</v>
      </c>
      <c r="C1029" t="str">
        <f>VLOOKUP(B1029,HDAOutcomedesc!$B$1:$C$53,2,0)</f>
        <v>Contact your primary maternity care provider within a week</v>
      </c>
      <c r="D1029" t="str">
        <f>VLOOKUP(E1029,HDAOutcomedesc!$C$1:$E$53,3,0)</f>
        <v>007</v>
      </c>
      <c r="E1029" s="24" t="s">
        <v>415</v>
      </c>
    </row>
    <row r="1030" spans="1:5" hidden="1">
      <c r="A1030" s="83" t="s">
        <v>438</v>
      </c>
      <c r="B1030" s="24" t="s">
        <v>429</v>
      </c>
      <c r="C1030" t="str">
        <f>VLOOKUP(B1030,HDAOutcomedesc!$B$1:$C$53,2,0)</f>
        <v>Contact your primary maternity care provider within a week</v>
      </c>
      <c r="D1030" t="str">
        <f>VLOOKUP(E1030,HDAOutcomedesc!$C$1:$E$53,3,0)</f>
        <v>035</v>
      </c>
      <c r="E1030" s="24" t="s">
        <v>101</v>
      </c>
    </row>
    <row r="1031" spans="1:5" hidden="1">
      <c r="A1031" s="83" t="s">
        <v>438</v>
      </c>
      <c r="B1031" s="24" t="s">
        <v>429</v>
      </c>
      <c r="C1031" t="str">
        <f>VLOOKUP(B1031,HDAOutcomedesc!$B$1:$C$53,2,0)</f>
        <v>Contact your primary maternity care provider within a week</v>
      </c>
      <c r="D1031" t="str">
        <f>VLOOKUP(E1031,HDAOutcomedesc!$C$1:$E$53,3,0)</f>
        <v>036</v>
      </c>
      <c r="E1031" s="24" t="s">
        <v>104</v>
      </c>
    </row>
    <row r="1032" spans="1:5" hidden="1">
      <c r="A1032" s="83" t="s">
        <v>438</v>
      </c>
      <c r="B1032" s="24" t="s">
        <v>430</v>
      </c>
      <c r="C1032" t="str">
        <f>VLOOKUP(B1032,HDAOutcomedesc!$B$1:$C$53,2,0)</f>
        <v>Self-care advice</v>
      </c>
      <c r="D1032" t="str">
        <f>VLOOKUP(E1032,HDAOutcomedesc!$C$1:$E$53,3,0)</f>
        <v>037</v>
      </c>
      <c r="E1032" s="24" t="s">
        <v>107</v>
      </c>
    </row>
    <row r="1033" spans="1:5" hidden="1">
      <c r="A1033" s="83" t="s">
        <v>438</v>
      </c>
      <c r="B1033" s="24" t="s">
        <v>430</v>
      </c>
      <c r="C1033" t="str">
        <f>VLOOKUP(B1033,HDAOutcomedesc!$B$1:$C$53,2,0)</f>
        <v>Self-care advice</v>
      </c>
      <c r="D1033" t="str">
        <f>VLOOKUP(E1033,HDAOutcomedesc!$C$1:$E$53,3,0)</f>
        <v>038</v>
      </c>
      <c r="E1033" s="24" t="s">
        <v>110</v>
      </c>
    </row>
    <row r="1034" spans="1:5" hidden="1">
      <c r="A1034" s="83" t="s">
        <v>438</v>
      </c>
      <c r="B1034" s="24" t="s">
        <v>430</v>
      </c>
      <c r="C1034" t="str">
        <f>VLOOKUP(B1034,HDAOutcomedesc!$B$1:$C$53,2,0)</f>
        <v>Self-care advice</v>
      </c>
      <c r="D1034" t="str">
        <f>VLOOKUP(E1034,HDAOutcomedesc!$C$1:$E$53,3,0)</f>
        <v>022</v>
      </c>
      <c r="E1034" s="24" t="s">
        <v>418</v>
      </c>
    </row>
    <row r="1035" spans="1:5" hidden="1">
      <c r="A1035" s="83" t="s">
        <v>438</v>
      </c>
      <c r="B1035" s="24" t="s">
        <v>430</v>
      </c>
      <c r="C1035" t="str">
        <f>VLOOKUP(B1035,HDAOutcomedesc!$B$1:$C$53,2,0)</f>
        <v>Self-care advice</v>
      </c>
      <c r="D1035" t="str">
        <f>VLOOKUP(E1035,HDAOutcomedesc!$C$1:$E$53,3,0)</f>
        <v>003</v>
      </c>
      <c r="E1035" s="24" t="s">
        <v>419</v>
      </c>
    </row>
    <row r="1036" spans="1:5" hidden="1">
      <c r="A1036" s="83" t="s">
        <v>438</v>
      </c>
      <c r="B1036" s="24" t="s">
        <v>430</v>
      </c>
      <c r="C1036" t="str">
        <f>VLOOKUP(B1036,HDAOutcomedesc!$B$1:$C$53,2,0)</f>
        <v>Self-care advice</v>
      </c>
      <c r="D1036" t="str">
        <f>VLOOKUP(E1036,HDAOutcomedesc!$C$1:$E$53,3,0)</f>
        <v>005</v>
      </c>
      <c r="E1036" s="24" t="s">
        <v>420</v>
      </c>
    </row>
    <row r="1037" spans="1:5" hidden="1">
      <c r="A1037" s="83" t="s">
        <v>438</v>
      </c>
      <c r="B1037" s="24" t="s">
        <v>430</v>
      </c>
      <c r="C1037" t="str">
        <f>VLOOKUP(B1037,HDAOutcomedesc!$B$1:$C$53,2,0)</f>
        <v>Self-care advice</v>
      </c>
      <c r="D1037" t="str">
        <f>VLOOKUP(E1037,HDAOutcomedesc!$C$1:$E$53,3,0)</f>
        <v>043</v>
      </c>
      <c r="E1037" s="24" t="s">
        <v>117</v>
      </c>
    </row>
    <row r="1038" spans="1:5" hidden="1">
      <c r="A1038" s="83" t="s">
        <v>438</v>
      </c>
      <c r="B1038" s="24" t="s">
        <v>430</v>
      </c>
      <c r="C1038" t="str">
        <f>VLOOKUP(B1038,HDAOutcomedesc!$B$1:$C$53,2,0)</f>
        <v>Self-care advice</v>
      </c>
      <c r="D1038" t="str">
        <f>VLOOKUP(E1038,HDAOutcomedesc!$C$1:$E$53,3,0)</f>
        <v>021</v>
      </c>
      <c r="E1038" s="24" t="s">
        <v>125</v>
      </c>
    </row>
    <row r="1039" spans="1:5" hidden="1">
      <c r="A1039" s="83" t="s">
        <v>438</v>
      </c>
      <c r="B1039" s="24" t="s">
        <v>430</v>
      </c>
      <c r="C1039" t="str">
        <f>VLOOKUP(B1039,HDAOutcomedesc!$B$1:$C$53,2,0)</f>
        <v>Self-care advice</v>
      </c>
      <c r="D1039" t="str">
        <f>VLOOKUP(E1039,HDAOutcomedesc!$C$1:$E$53,3,0)</f>
        <v>018</v>
      </c>
      <c r="E1039" s="24" t="s">
        <v>65</v>
      </c>
    </row>
    <row r="1040" spans="1:5" hidden="1">
      <c r="A1040" s="83" t="s">
        <v>438</v>
      </c>
      <c r="B1040" s="24" t="s">
        <v>430</v>
      </c>
      <c r="C1040" t="str">
        <f>VLOOKUP(B1040,HDAOutcomedesc!$B$1:$C$53,2,0)</f>
        <v>Self-care advice</v>
      </c>
      <c r="D1040" t="str">
        <f>VLOOKUP(E1040,HDAOutcomedesc!$C$1:$E$53,3,0)</f>
        <v>032</v>
      </c>
      <c r="E1040" s="24" t="s">
        <v>88</v>
      </c>
    </row>
    <row r="1041" spans="1:7" hidden="1">
      <c r="A1041" s="83" t="s">
        <v>438</v>
      </c>
      <c r="B1041" s="24" t="s">
        <v>430</v>
      </c>
      <c r="C1041" t="str">
        <f>VLOOKUP(B1041,HDAOutcomedesc!$B$1:$C$53,2,0)</f>
        <v>Self-care advice</v>
      </c>
      <c r="D1041" t="str">
        <f>VLOOKUP(E1041,HDAOutcomedesc!$C$1:$E$53,3,0)</f>
        <v>015</v>
      </c>
      <c r="E1041" s="24" t="s">
        <v>56</v>
      </c>
    </row>
    <row r="1042" spans="1:7" hidden="1">
      <c r="A1042" s="83" t="s">
        <v>438</v>
      </c>
      <c r="B1042" s="24" t="s">
        <v>430</v>
      </c>
      <c r="C1042" t="str">
        <f>VLOOKUP(B1042,HDAOutcomedesc!$B$1:$C$53,2,0)</f>
        <v>Self-care advice</v>
      </c>
      <c r="D1042" t="str">
        <f>VLOOKUP(E1042,HDAOutcomedesc!$C$1:$E$62,3,0)</f>
        <v>052</v>
      </c>
      <c r="E1042" s="2" t="s">
        <v>138</v>
      </c>
    </row>
    <row r="1043" spans="1:7" hidden="1">
      <c r="A1043" s="83" t="s">
        <v>438</v>
      </c>
      <c r="B1043" s="24" t="s">
        <v>430</v>
      </c>
      <c r="C1043" t="str">
        <f>VLOOKUP(B1043,HDAOutcomedesc!$B$1:$C$53,2,0)</f>
        <v>Self-care advice</v>
      </c>
      <c r="D1043" t="str">
        <f>VLOOKUP(E1043,HDAOutcomedesc!$C$1:$E$62,3,0)</f>
        <v>053</v>
      </c>
      <c r="E1043" s="2" t="s">
        <v>136</v>
      </c>
    </row>
    <row r="1044" spans="1:7" hidden="1">
      <c r="A1044" s="83" t="s">
        <v>438</v>
      </c>
      <c r="B1044" s="24" t="s">
        <v>430</v>
      </c>
      <c r="C1044" t="str">
        <f>VLOOKUP(B1044,HDAOutcomedesc!$B$1:$C$53,2,0)</f>
        <v>Self-care advice</v>
      </c>
      <c r="D1044" t="str">
        <f>VLOOKUP(E1044,HDAOutcomedesc!$C$1:$E$53,3,0)</f>
        <v>008</v>
      </c>
      <c r="E1044" t="s">
        <v>130</v>
      </c>
    </row>
    <row r="1045" spans="1:7" hidden="1">
      <c r="A1045" s="83" t="s">
        <v>438</v>
      </c>
      <c r="B1045" s="24" t="s">
        <v>430</v>
      </c>
      <c r="C1045" t="str">
        <f>VLOOKUP(B1045,HDAOutcomedesc!$B$1:$C$53,2,0)</f>
        <v>Self-care advice</v>
      </c>
      <c r="D1045" t="str">
        <f>VLOOKUP(E1045,HDAOutcomedesc!$C$1:$E$53,3,0)</f>
        <v>027</v>
      </c>
      <c r="E1045" s="24" t="s">
        <v>134</v>
      </c>
    </row>
    <row r="1046" spans="1:7" hidden="1">
      <c r="A1046" s="83" t="s">
        <v>438</v>
      </c>
      <c r="B1046" s="24" t="s">
        <v>431</v>
      </c>
      <c r="C1046" s="24" t="s">
        <v>44</v>
      </c>
      <c r="D1046" t="str">
        <f>VLOOKUP(E1046,HDAOutcomedesc!$C$1:$E$53,3,0)</f>
        <v>006</v>
      </c>
      <c r="E1046" s="24" t="s">
        <v>47</v>
      </c>
    </row>
    <row r="1047" spans="1:7" hidden="1">
      <c r="A1047" s="83" t="s">
        <v>438</v>
      </c>
      <c r="B1047" s="24" t="s">
        <v>431</v>
      </c>
      <c r="C1047" s="24" t="s">
        <v>44</v>
      </c>
      <c r="D1047" t="str">
        <f>VLOOKUP(E1047,HDAOutcomedesc!$C$1:$E$53,3,0)</f>
        <v>034</v>
      </c>
      <c r="E1047" s="24" t="s">
        <v>94</v>
      </c>
    </row>
    <row r="1048" spans="1:7" hidden="1">
      <c r="A1048" s="83" t="s">
        <v>438</v>
      </c>
      <c r="B1048" s="24" t="s">
        <v>431</v>
      </c>
      <c r="C1048" s="24" t="s">
        <v>44</v>
      </c>
      <c r="D1048" t="str">
        <f>VLOOKUP(E1048,HDAOutcomedesc!$C$1:$E$53,3,0)</f>
        <v>036</v>
      </c>
      <c r="E1048" s="24" t="s">
        <v>104</v>
      </c>
    </row>
    <row r="1049" spans="1:7" hidden="1">
      <c r="A1049" s="83" t="s">
        <v>438</v>
      </c>
      <c r="B1049" s="24" t="str">
        <f>VLOOKUP(C1049,HDAOutcomedesc!$C:$E,3,0)</f>
        <v>046</v>
      </c>
      <c r="C1049" t="s">
        <v>95</v>
      </c>
      <c r="D1049" t="str">
        <f>VLOOKUP(E1049,HDAOutcomedesc!$C$1:$E$53,3,0)</f>
        <v>002</v>
      </c>
      <c r="E1049" s="24" t="s">
        <v>402</v>
      </c>
      <c r="G1049" s="2"/>
    </row>
    <row r="1050" spans="1:7" hidden="1">
      <c r="A1050" s="83" t="s">
        <v>438</v>
      </c>
      <c r="B1050" s="24" t="str">
        <f>VLOOKUP(C1050,HDAOutcomedesc!$C:$E,3,0)</f>
        <v>046</v>
      </c>
      <c r="C1050" t="s">
        <v>95</v>
      </c>
      <c r="D1050" t="str">
        <f>VLOOKUP(E1050,HDAOutcomedesc!$C$1:$E$53,3,0)</f>
        <v>006</v>
      </c>
      <c r="E1050" s="24" t="s">
        <v>47</v>
      </c>
    </row>
    <row r="1051" spans="1:7" hidden="1">
      <c r="A1051" s="83" t="s">
        <v>438</v>
      </c>
      <c r="B1051" s="24" t="str">
        <f>VLOOKUP(C1051,HDAOutcomedesc!$C:$E,3,0)</f>
        <v>046</v>
      </c>
      <c r="C1051" t="s">
        <v>95</v>
      </c>
      <c r="D1051" t="str">
        <f>VLOOKUP(E1051,HDAOutcomedesc!$C$1:$E$53,3,0)</f>
        <v>033</v>
      </c>
      <c r="E1051" s="24" t="s">
        <v>91</v>
      </c>
    </row>
    <row r="1052" spans="1:7" hidden="1">
      <c r="A1052" s="83" t="s">
        <v>438</v>
      </c>
      <c r="B1052" s="24" t="str">
        <f>VLOOKUP(C1052,HDAOutcomedesc!$C:$E,3,0)</f>
        <v>046</v>
      </c>
      <c r="C1052" t="s">
        <v>95</v>
      </c>
      <c r="D1052" t="str">
        <f>VLOOKUP(E1052,HDAOutcomedesc!$C$1:$E$53,3,0)</f>
        <v>034</v>
      </c>
      <c r="E1052" s="24" t="s">
        <v>94</v>
      </c>
    </row>
    <row r="1053" spans="1:7" hidden="1">
      <c r="A1053" s="83" t="s">
        <v>438</v>
      </c>
      <c r="B1053" s="24" t="str">
        <f>VLOOKUP(C1053,HDAOutcomedesc!$C:$E,3,0)</f>
        <v>004</v>
      </c>
      <c r="C1053" t="s">
        <v>128</v>
      </c>
      <c r="D1053" t="str">
        <f>VLOOKUP(E1053,HDAOutcomedesc!$C$1:$E$53,3,0)</f>
        <v>041</v>
      </c>
      <c r="E1053" s="24" t="s">
        <v>74</v>
      </c>
    </row>
    <row r="1054" spans="1:7" hidden="1">
      <c r="A1054" s="83" t="s">
        <v>438</v>
      </c>
      <c r="B1054" s="24" t="str">
        <f>VLOOKUP(C1054,HDAOutcomedesc!$C:$E,3,0)</f>
        <v>004</v>
      </c>
      <c r="C1054" t="s">
        <v>128</v>
      </c>
      <c r="D1054" t="str">
        <f>VLOOKUP(E1054,HDAOutcomedesc!$C$1:$E$53,3,0)</f>
        <v>033</v>
      </c>
      <c r="E1054" s="24" t="s">
        <v>91</v>
      </c>
    </row>
    <row r="1055" spans="1:7" hidden="1">
      <c r="A1055" s="83" t="s">
        <v>438</v>
      </c>
      <c r="B1055" s="24" t="str">
        <f>VLOOKUP(C1055,HDAOutcomedesc!$C:$E,3,0)</f>
        <v>004</v>
      </c>
      <c r="C1055" t="s">
        <v>128</v>
      </c>
      <c r="D1055" t="str">
        <f>VLOOKUP(E1055,HDAOutcomedesc!$C$1:$E$53,3,0)</f>
        <v>006</v>
      </c>
      <c r="E1055" s="24" t="s">
        <v>47</v>
      </c>
    </row>
    <row r="1056" spans="1:7" hidden="1">
      <c r="A1056" s="83" t="s">
        <v>438</v>
      </c>
      <c r="B1056" s="24" t="str">
        <f>VLOOKUP(C1056,HDAOutcomedesc!$C:$E,3,0)</f>
        <v>008</v>
      </c>
      <c r="C1056" t="s">
        <v>130</v>
      </c>
      <c r="D1056" t="str">
        <f>VLOOKUP(E1056,HDAOutcomedesc!$C$1:$E$53,3,0)</f>
        <v>035</v>
      </c>
      <c r="E1056" s="24" t="s">
        <v>101</v>
      </c>
    </row>
    <row r="1057" spans="1:5" hidden="1">
      <c r="A1057" s="83" t="s">
        <v>438</v>
      </c>
      <c r="B1057" s="24" t="str">
        <f>VLOOKUP(C1057,HDAOutcomedesc!$C:$E,3,0)</f>
        <v>008</v>
      </c>
      <c r="C1057" t="s">
        <v>130</v>
      </c>
      <c r="D1057" t="str">
        <f>VLOOKUP(E1057,HDAOutcomedesc!$C$1:$E$53,3,0)</f>
        <v>037</v>
      </c>
      <c r="E1057" s="24" t="s">
        <v>107</v>
      </c>
    </row>
    <row r="1058" spans="1:5" hidden="1">
      <c r="A1058" s="83" t="s">
        <v>438</v>
      </c>
      <c r="B1058" s="24" t="str">
        <f>VLOOKUP(C1058,HDAOutcomedesc!$C:$E,3,0)</f>
        <v>010</v>
      </c>
      <c r="C1058" t="s">
        <v>132</v>
      </c>
      <c r="D1058" t="str">
        <f>VLOOKUP(E1058,HDAOutcomedesc!$C$1:$E$53,3,0)</f>
        <v>035</v>
      </c>
      <c r="E1058" s="24" t="s">
        <v>101</v>
      </c>
    </row>
    <row r="1059" spans="1:5" hidden="1">
      <c r="A1059" s="83" t="s">
        <v>438</v>
      </c>
      <c r="B1059" s="24" t="str">
        <f>VLOOKUP(C1059,HDAOutcomedesc!$C:$E,3,0)</f>
        <v>010</v>
      </c>
      <c r="C1059" t="s">
        <v>132</v>
      </c>
      <c r="D1059" t="str">
        <f>VLOOKUP(E1059,HDAOutcomedesc!$C$1:$E$53,3,0)</f>
        <v>006</v>
      </c>
      <c r="E1059" s="24" t="s">
        <v>47</v>
      </c>
    </row>
    <row r="1060" spans="1:5" hidden="1">
      <c r="A1060" s="83" t="s">
        <v>438</v>
      </c>
      <c r="B1060" s="24" t="str">
        <f>VLOOKUP(C1060,HDAOutcomedesc!$C:$E,3,0)</f>
        <v>010</v>
      </c>
      <c r="C1060" t="s">
        <v>132</v>
      </c>
      <c r="D1060" t="str">
        <f>VLOOKUP(E1060,HDAOutcomedesc!$C$1:$E$53,3,0)</f>
        <v>004</v>
      </c>
      <c r="E1060" s="24" t="s">
        <v>128</v>
      </c>
    </row>
    <row r="1061" spans="1:5" hidden="1">
      <c r="A1061" s="83" t="s">
        <v>438</v>
      </c>
      <c r="B1061" s="24" t="str">
        <f>VLOOKUP(C1061,HDAOutcomedesc!$C:$E,3,0)</f>
        <v>027</v>
      </c>
      <c r="C1061" t="s">
        <v>134</v>
      </c>
      <c r="D1061" t="str">
        <f>VLOOKUP(E1061,HDAOutcomedesc!$C$1:$E$53,3,0)</f>
        <v>035</v>
      </c>
      <c r="E1061" s="24" t="s">
        <v>101</v>
      </c>
    </row>
    <row r="1062" spans="1:5" hidden="1">
      <c r="A1062" s="83" t="s">
        <v>438</v>
      </c>
      <c r="B1062" s="24" t="str">
        <f>VLOOKUP(C1062,HDAOutcomedesc!$C:$E,3,0)</f>
        <v>027</v>
      </c>
      <c r="C1062" t="s">
        <v>134</v>
      </c>
      <c r="D1062" t="str">
        <f>VLOOKUP(E1062,HDAOutcomedesc!$C$1:$E$53,3,0)</f>
        <v>037</v>
      </c>
      <c r="E1062" s="24" t="s">
        <v>107</v>
      </c>
    </row>
    <row r="1063" spans="1:5" hidden="1">
      <c r="A1063" s="83" t="s">
        <v>438</v>
      </c>
      <c r="B1063" s="24" t="str">
        <f>VLOOKUP(C1063,HDAOutcomedesc!$C:$E,3,0)</f>
        <v>027</v>
      </c>
      <c r="C1063" t="s">
        <v>134</v>
      </c>
      <c r="D1063" t="str">
        <f>VLOOKUP(E1063,HDAOutcomedesc!$C$1:$E$53,3,0)</f>
        <v>038</v>
      </c>
      <c r="E1063" s="24" t="s">
        <v>110</v>
      </c>
    </row>
    <row r="1064" spans="1:5" ht="11.9" hidden="1" customHeight="1">
      <c r="A1064" s="83" t="s">
        <v>438</v>
      </c>
      <c r="B1064" s="24" t="str">
        <f>VLOOKUP(C1064,HDAOutcomedesc!$C:$E,3,0)</f>
        <v>053</v>
      </c>
      <c r="C1064" t="s">
        <v>136</v>
      </c>
      <c r="D1064" t="str">
        <f>VLOOKUP(E1064,HDAOutcomedesc!$C$1:$E$53,3,0)</f>
        <v>035</v>
      </c>
      <c r="E1064" s="24" t="s">
        <v>101</v>
      </c>
    </row>
    <row r="1065" spans="1:5" hidden="1">
      <c r="A1065" s="83" t="s">
        <v>438</v>
      </c>
      <c r="B1065" s="24" t="str">
        <f>VLOOKUP(C1065,HDAOutcomedesc!$C:$E,3,0)</f>
        <v>053</v>
      </c>
      <c r="C1065" t="s">
        <v>136</v>
      </c>
      <c r="D1065" t="str">
        <f>VLOOKUP(E1065,HDAOutcomedesc!$C$1:$E$53,3,0)</f>
        <v>037</v>
      </c>
      <c r="E1065" s="24" t="s">
        <v>107</v>
      </c>
    </row>
    <row r="1066" spans="1:5" hidden="1">
      <c r="A1066" s="83" t="s">
        <v>438</v>
      </c>
      <c r="B1066" s="24" t="str">
        <f>VLOOKUP(C1066,HDAOutcomedesc!$C:$E,3,0)</f>
        <v>053</v>
      </c>
      <c r="C1066" t="s">
        <v>136</v>
      </c>
      <c r="D1066" t="str">
        <f>VLOOKUP(E1066,HDAOutcomedesc!$C$1:$E$53,3,0)</f>
        <v>006</v>
      </c>
      <c r="E1066" s="24" t="s">
        <v>47</v>
      </c>
    </row>
    <row r="1067" spans="1:5" hidden="1">
      <c r="A1067" s="83" t="s">
        <v>438</v>
      </c>
      <c r="B1067" s="24" t="str">
        <f>VLOOKUP(C1067,HDAOutcomedesc!$C:$E,3,0)</f>
        <v>053</v>
      </c>
      <c r="C1067" t="s">
        <v>136</v>
      </c>
      <c r="D1067" t="str">
        <f>VLOOKUP(E1067,HDAOutcomedesc!$C$1:$E$53,3,0)</f>
        <v>038</v>
      </c>
      <c r="E1067" s="24" t="s">
        <v>110</v>
      </c>
    </row>
    <row r="1068" spans="1:5" hidden="1">
      <c r="A1068" s="83" t="s">
        <v>438</v>
      </c>
      <c r="B1068" s="24" t="str">
        <f>VLOOKUP(C1068,HDAOutcomedesc!$C:$E,3,0)</f>
        <v>052</v>
      </c>
      <c r="C1068" t="s">
        <v>138</v>
      </c>
      <c r="D1068" t="str">
        <f>VLOOKUP(E1068,HDAOutcomedesc!$C$1:$E$53,3,0)</f>
        <v>035</v>
      </c>
      <c r="E1068" s="24" t="s">
        <v>101</v>
      </c>
    </row>
    <row r="1069" spans="1:5" hidden="1">
      <c r="A1069" s="83" t="s">
        <v>438</v>
      </c>
      <c r="B1069" s="24" t="str">
        <f>VLOOKUP(C1069,HDAOutcomedesc!$C:$E,3,0)</f>
        <v>052</v>
      </c>
      <c r="C1069" t="s">
        <v>138</v>
      </c>
      <c r="D1069" t="str">
        <f>VLOOKUP(E1069,HDAOutcomedesc!$C$1:$E$53,3,0)</f>
        <v>037</v>
      </c>
      <c r="E1069" s="24" t="s">
        <v>107</v>
      </c>
    </row>
    <row r="1070" spans="1:5" hidden="1">
      <c r="A1070" s="83" t="s">
        <v>438</v>
      </c>
      <c r="B1070" s="24" t="str">
        <f>VLOOKUP(C1070,HDAOutcomedesc!$C:$E,3,0)</f>
        <v>052</v>
      </c>
      <c r="C1070" t="s">
        <v>138</v>
      </c>
      <c r="D1070" t="str">
        <f>VLOOKUP(E1070,HDAOutcomedesc!$C$1:$E$53,3,0)</f>
        <v>038</v>
      </c>
      <c r="E1070" s="24" t="s">
        <v>110</v>
      </c>
    </row>
    <row r="1071" spans="1:5" hidden="1">
      <c r="A1071" s="83" t="s">
        <v>438</v>
      </c>
      <c r="B1071" s="24" t="str">
        <f>VLOOKUP(C1071,HDAOutcomedesc!$C:$E,3,0)</f>
        <v>014</v>
      </c>
      <c r="C1071" t="s">
        <v>53</v>
      </c>
      <c r="D1071" t="str">
        <f>VLOOKUP(E1071,HDAOutcomedesc!$C$1:$E$53,3,0)</f>
        <v>035</v>
      </c>
      <c r="E1071" s="24" t="s">
        <v>101</v>
      </c>
    </row>
    <row r="1072" spans="1:5" hidden="1">
      <c r="A1072" s="83" t="s">
        <v>438</v>
      </c>
      <c r="B1072" s="24" t="str">
        <f>VLOOKUP(C1072,HDAOutcomedesc!$C:$E,3,0)</f>
        <v>014</v>
      </c>
      <c r="C1072" t="s">
        <v>53</v>
      </c>
      <c r="D1072" t="str">
        <f>VLOOKUP(E1072,HDAOutcomedesc!$C$1:$E$53,3,0)</f>
        <v>034</v>
      </c>
      <c r="E1072" s="24" t="s">
        <v>94</v>
      </c>
    </row>
    <row r="1073" spans="1:6" hidden="1">
      <c r="A1073" s="83" t="s">
        <v>438</v>
      </c>
      <c r="B1073" s="24" t="str">
        <f>VLOOKUP(C1073,HDAOutcomedesc!$C:$E,3,0)</f>
        <v>014</v>
      </c>
      <c r="C1073" t="s">
        <v>53</v>
      </c>
      <c r="D1073" t="str">
        <f>VLOOKUP(E1073,HDAOutcomedesc!$C$1:$E$53,3,0)</f>
        <v>049</v>
      </c>
      <c r="E1073" s="24" t="s">
        <v>51</v>
      </c>
    </row>
    <row r="1074" spans="1:6" hidden="1">
      <c r="A1074" s="83" t="s">
        <v>438</v>
      </c>
      <c r="B1074" s="24" t="str">
        <f>VLOOKUP(C1074,HDAOutcomedesc!$C:$E,3,0)</f>
        <v>014</v>
      </c>
      <c r="C1074" t="s">
        <v>53</v>
      </c>
      <c r="D1074" t="str">
        <f>VLOOKUP(E1074,HDAOutcomedesc!$C$1:$E$53,3,0)</f>
        <v>006</v>
      </c>
      <c r="E1074" s="24" t="s">
        <v>47</v>
      </c>
    </row>
    <row r="1075" spans="1:6" hidden="1">
      <c r="A1075" s="83" t="s">
        <v>438</v>
      </c>
      <c r="B1075" s="24" t="str">
        <f>VLOOKUP(C1075,HDAOutcomedesc!$C:$E,3,0)</f>
        <v>014</v>
      </c>
      <c r="C1075" t="s">
        <v>53</v>
      </c>
      <c r="D1075" t="str">
        <f>VLOOKUP(E1075,HDAOutcomedesc!$C$1:$E$53,3,0)</f>
        <v>002</v>
      </c>
      <c r="E1075" s="24" t="s">
        <v>402</v>
      </c>
    </row>
    <row r="1076" spans="1:6" hidden="1">
      <c r="A1076" s="83" t="s">
        <v>438</v>
      </c>
      <c r="B1076" s="24" t="str">
        <f>VLOOKUP(C1076,HDAOutcomedesc!$C:$E,3,0)</f>
        <v>015</v>
      </c>
      <c r="C1076" t="s">
        <v>56</v>
      </c>
      <c r="D1076" t="str">
        <f>VLOOKUP(E1076,HDAOutcomedesc!$C$1:$E$53,3,0)</f>
        <v>037</v>
      </c>
      <c r="E1076" s="24" t="s">
        <v>107</v>
      </c>
    </row>
    <row r="1077" spans="1:6" hidden="1">
      <c r="A1077" s="83" t="s">
        <v>438</v>
      </c>
      <c r="B1077" s="24" t="str">
        <f>VLOOKUP(C1077,HDAOutcomedesc!$C:$E,3,0)</f>
        <v>015</v>
      </c>
      <c r="C1077" t="s">
        <v>56</v>
      </c>
      <c r="D1077" t="str">
        <f>VLOOKUP(E1077,HDAOutcomedesc!$C$1:$E$53,3,0)</f>
        <v>038</v>
      </c>
      <c r="E1077" s="24" t="s">
        <v>110</v>
      </c>
    </row>
    <row r="1078" spans="1:6" hidden="1">
      <c r="A1078" s="83" t="s">
        <v>438</v>
      </c>
      <c r="B1078" s="24" t="str">
        <f>VLOOKUP(C1078,HDAOutcomedesc!$C:$E,3,0)</f>
        <v>015</v>
      </c>
      <c r="C1078" t="s">
        <v>56</v>
      </c>
      <c r="D1078" t="str">
        <f>VLOOKUP(E1078,HDAOutcomedesc!$C$1:$E$53,3,0)</f>
        <v>014</v>
      </c>
      <c r="E1078" s="24" t="s">
        <v>53</v>
      </c>
    </row>
    <row r="1079" spans="1:6" hidden="1">
      <c r="A1079" s="83" t="s">
        <v>438</v>
      </c>
      <c r="B1079" s="24" t="str">
        <f>VLOOKUP(C1079,HDAOutcomedesc!$C:$E,3,0)</f>
        <v>015</v>
      </c>
      <c r="C1079" t="s">
        <v>56</v>
      </c>
      <c r="D1079" t="str">
        <f>VLOOKUP(E1079,HDAOutcomedesc!$C$1:$E$53,3,0)</f>
        <v>049</v>
      </c>
      <c r="E1079" s="24" t="s">
        <v>51</v>
      </c>
    </row>
    <row r="1080" spans="1:6" hidden="1">
      <c r="A1080" s="83" t="s">
        <v>438</v>
      </c>
      <c r="B1080" s="24" t="str">
        <f>VLOOKUP(C1080,HDAOutcomedesc!$C:$E,3,0)</f>
        <v>015</v>
      </c>
      <c r="C1080" t="s">
        <v>56</v>
      </c>
      <c r="D1080" t="str">
        <f>VLOOKUP(E1080,HDAOutcomedesc!$C$1:$E$53,3,0)</f>
        <v>006</v>
      </c>
      <c r="E1080" s="24" t="s">
        <v>47</v>
      </c>
    </row>
    <row r="1081" spans="1:6" hidden="1">
      <c r="A1081" s="83" t="s">
        <v>438</v>
      </c>
      <c r="B1081" s="24" t="str">
        <f>VLOOKUP(C1081,HDAOutcomedesc!$C:$E,3,0)</f>
        <v>015</v>
      </c>
      <c r="C1081" t="s">
        <v>56</v>
      </c>
      <c r="D1081" t="str">
        <f>VLOOKUP(E1081,HDAOutcomedesc!$C$1:$E$53,3,0)</f>
        <v>002</v>
      </c>
      <c r="E1081" s="24" t="s">
        <v>402</v>
      </c>
    </row>
    <row r="1082" spans="1:6" hidden="1">
      <c r="A1082" s="2" t="s">
        <v>350</v>
      </c>
      <c r="B1082" s="24" t="s">
        <v>97</v>
      </c>
      <c r="C1082" t="str">
        <f>VLOOKUP(B1082,HDAOutcomedesc!$B$1:$C$53,2,0)</f>
        <v>Activate 000</v>
      </c>
      <c r="E1082" s="24"/>
      <c r="F1082" t="s">
        <v>400</v>
      </c>
    </row>
    <row r="1083" spans="1:6" hidden="1">
      <c r="A1083" s="2" t="s">
        <v>350</v>
      </c>
      <c r="B1083" s="24" t="s">
        <v>401</v>
      </c>
      <c r="C1083" t="str">
        <f>VLOOKUP(B1083,HDAOutcomedesc!$B$1:$C$53,2,0)</f>
        <v>Go to Emergency Department immediately</v>
      </c>
      <c r="D1083" t="str">
        <f>VLOOKUP(E1083,HDAOutcomedesc!$C$1:$E$53,3,0)</f>
        <v>002</v>
      </c>
      <c r="E1083" s="24" t="s">
        <v>402</v>
      </c>
    </row>
    <row r="1084" spans="1:6" hidden="1">
      <c r="A1084" s="2" t="s">
        <v>350</v>
      </c>
      <c r="B1084" s="24" t="s">
        <v>401</v>
      </c>
      <c r="C1084" t="str">
        <f>VLOOKUP(B1084,HDAOutcomedesc!$B$1:$C$53,2,0)</f>
        <v>Go to Emergency Department immediately</v>
      </c>
      <c r="D1084" t="str">
        <f>VLOOKUP(E1084,HDAOutcomedesc!$C$1:$E$53,3,0)</f>
        <v>047</v>
      </c>
      <c r="E1084" s="24" t="s">
        <v>403</v>
      </c>
    </row>
    <row r="1085" spans="1:6" hidden="1">
      <c r="A1085" s="2" t="s">
        <v>350</v>
      </c>
      <c r="B1085" s="24" t="s">
        <v>404</v>
      </c>
      <c r="C1085" t="str">
        <f>VLOOKUP(B1085,HDAOutcomedesc!$B$1:$C$53,2,0)</f>
        <v>Transfer to Mental Health Triage Assessment and Treatment Service</v>
      </c>
      <c r="D1085" t="str">
        <f>VLOOKUP(E1085,HDAOutcomedesc!$C$1:$E$53,3,0)</f>
        <v>002</v>
      </c>
      <c r="E1085" s="24" t="s">
        <v>402</v>
      </c>
    </row>
    <row r="1086" spans="1:6" hidden="1">
      <c r="A1086" s="2" t="s">
        <v>350</v>
      </c>
      <c r="B1086" s="24" t="s">
        <v>404</v>
      </c>
      <c r="C1086" t="str">
        <f>VLOOKUP(B1086,HDAOutcomedesc!$B$1:$C$53,2,0)</f>
        <v>Transfer to Mental Health Triage Assessment and Treatment Service</v>
      </c>
      <c r="D1086" t="str">
        <f>VLOOKUP(E1086,HDAOutcomedesc!$C$1:$E$53,3,0)</f>
        <v>006</v>
      </c>
      <c r="E1086" s="24" t="s">
        <v>47</v>
      </c>
    </row>
    <row r="1087" spans="1:6" hidden="1">
      <c r="A1087" s="2" t="s">
        <v>350</v>
      </c>
      <c r="B1087" s="24" t="s">
        <v>405</v>
      </c>
      <c r="C1087" t="str">
        <f>VLOOKUP(B1087,HDAOutcomedesc!$B$1:$C$53,2,0)</f>
        <v>Contact your optometrist/ophthalmologist in 2 hours</v>
      </c>
      <c r="D1087" t="str">
        <f>VLOOKUP(E1087,HDAOutcomedesc!$C$1:$E$53,3,0)</f>
        <v>033</v>
      </c>
      <c r="E1087" s="24" t="s">
        <v>91</v>
      </c>
    </row>
    <row r="1088" spans="1:6" hidden="1">
      <c r="A1088" s="2" t="s">
        <v>350</v>
      </c>
      <c r="B1088" s="24" t="s">
        <v>405</v>
      </c>
      <c r="C1088" t="str">
        <f>VLOOKUP(B1088,HDAOutcomedesc!$B$1:$C$53,2,0)</f>
        <v>Contact your optometrist/ophthalmologist in 2 hours</v>
      </c>
      <c r="D1088" t="str">
        <f>VLOOKUP(E1088,HDAOutcomedesc!$C$1:$E$53,3,0)</f>
        <v>017</v>
      </c>
      <c r="E1088" s="24" t="s">
        <v>62</v>
      </c>
    </row>
    <row r="1089" spans="1:5" hidden="1">
      <c r="A1089" s="2" t="s">
        <v>350</v>
      </c>
      <c r="B1089" s="24" t="s">
        <v>405</v>
      </c>
      <c r="C1089" t="str">
        <f>VLOOKUP(B1089,HDAOutcomedesc!$B$1:$C$53,2,0)</f>
        <v>Contact your optometrist/ophthalmologist in 2 hours</v>
      </c>
      <c r="D1089" t="str">
        <f>VLOOKUP(E1089,HDAOutcomedesc!$C$1:$E$53,3,0)</f>
        <v>035</v>
      </c>
      <c r="E1089" s="24" t="s">
        <v>101</v>
      </c>
    </row>
    <row r="1090" spans="1:5" hidden="1">
      <c r="A1090" s="2" t="s">
        <v>350</v>
      </c>
      <c r="B1090" s="24" t="s">
        <v>405</v>
      </c>
      <c r="C1090" t="str">
        <f>VLOOKUP(B1090,HDAOutcomedesc!$B$1:$C$53,2,0)</f>
        <v>Contact your optometrist/ophthalmologist in 2 hours</v>
      </c>
      <c r="D1090" t="str">
        <f>VLOOKUP(E1090,HDAOutcomedesc!$C$1:$E$53,3,0)</f>
        <v>006</v>
      </c>
      <c r="E1090" s="24" t="s">
        <v>47</v>
      </c>
    </row>
    <row r="1091" spans="1:5" hidden="1">
      <c r="A1091" s="2" t="s">
        <v>350</v>
      </c>
      <c r="B1091" s="24" t="s">
        <v>406</v>
      </c>
      <c r="C1091" t="str">
        <f>VLOOKUP(B1091,HDAOutcomedesc!$B$1:$C$53,2,0)</f>
        <v>Contact your optometrist/ophthalmologist today</v>
      </c>
      <c r="D1091" t="str">
        <f>VLOOKUP(E1091,HDAOutcomedesc!$C$1:$E$53,3,0)</f>
        <v>035</v>
      </c>
      <c r="E1091" s="24" t="s">
        <v>101</v>
      </c>
    </row>
    <row r="1092" spans="1:5" hidden="1">
      <c r="A1092" s="2" t="s">
        <v>350</v>
      </c>
      <c r="B1092" s="24" t="s">
        <v>406</v>
      </c>
      <c r="C1092" t="str">
        <f>VLOOKUP(B1092,HDAOutcomedesc!$B$1:$C$53,2,0)</f>
        <v>Contact your optometrist/ophthalmologist today</v>
      </c>
      <c r="D1092" t="str">
        <f>VLOOKUP(E1092,HDAOutcomedesc!$C$1:$E$53,3,0)</f>
        <v>006</v>
      </c>
      <c r="E1092" s="24" t="s">
        <v>47</v>
      </c>
    </row>
    <row r="1093" spans="1:5" hidden="1">
      <c r="A1093" s="2" t="s">
        <v>350</v>
      </c>
      <c r="B1093" s="24" t="s">
        <v>406</v>
      </c>
      <c r="C1093" t="str">
        <f>VLOOKUP(B1093,HDAOutcomedesc!$B$1:$C$53,2,0)</f>
        <v>Contact your optometrist/ophthalmologist today</v>
      </c>
      <c r="D1093" t="str">
        <f>VLOOKUP(E1093,HDAOutcomedesc!$C$1:$E$53,3,0)</f>
        <v>018</v>
      </c>
      <c r="E1093" s="24" t="s">
        <v>65</v>
      </c>
    </row>
    <row r="1094" spans="1:5" hidden="1">
      <c r="A1094" s="2" t="s">
        <v>350</v>
      </c>
      <c r="B1094" s="24" t="s">
        <v>407</v>
      </c>
      <c r="C1094" t="str">
        <f>VLOOKUP(B1094,HDAOutcomedesc!$B$1:$C$53,2,0)</f>
        <v>Contact your optometrist/ophthalmologist within a week</v>
      </c>
      <c r="D1094" t="str">
        <f>VLOOKUP(E1094,HDAOutcomedesc!$C$1:$E$53,3,0)</f>
        <v>037</v>
      </c>
      <c r="E1094" s="24" t="s">
        <v>107</v>
      </c>
    </row>
    <row r="1095" spans="1:5" hidden="1">
      <c r="A1095" s="2" t="s">
        <v>350</v>
      </c>
      <c r="B1095" s="24" t="s">
        <v>408</v>
      </c>
      <c r="C1095" t="str">
        <f>VLOOKUP(B1095,HDAOutcomedesc!$B$1:$C$53,2,0)</f>
        <v>Refer to NPS</v>
      </c>
      <c r="D1095" t="str">
        <f>VLOOKUP(E1095,HDAOutcomedesc!$C$1:$E$53,3,0)</f>
        <v>041</v>
      </c>
      <c r="E1095" s="24" t="s">
        <v>74</v>
      </c>
    </row>
    <row r="1096" spans="1:5" hidden="1">
      <c r="A1096" s="2" t="s">
        <v>350</v>
      </c>
      <c r="B1096" s="24" t="s">
        <v>408</v>
      </c>
      <c r="C1096" t="str">
        <f>VLOOKUP(B1096,HDAOutcomedesc!$B$1:$C$53,2,0)</f>
        <v>Refer to NPS</v>
      </c>
      <c r="D1096" t="str">
        <f>VLOOKUP(E1096,HDAOutcomedesc!$C$1:$E$53,3,0)</f>
        <v>042</v>
      </c>
      <c r="E1096" s="24" t="s">
        <v>114</v>
      </c>
    </row>
    <row r="1097" spans="1:5" hidden="1">
      <c r="A1097" s="2" t="s">
        <v>350</v>
      </c>
      <c r="B1097" s="24" t="s">
        <v>408</v>
      </c>
      <c r="C1097" t="str">
        <f>VLOOKUP(B1097,HDAOutcomedesc!$B$1:$C$53,2,0)</f>
        <v>Refer to NPS</v>
      </c>
      <c r="D1097" t="str">
        <f>VLOOKUP(E1097,HDAOutcomedesc!$C$1:$E$53,3,0)</f>
        <v>033</v>
      </c>
      <c r="E1097" s="24" t="s">
        <v>91</v>
      </c>
    </row>
    <row r="1098" spans="1:5" hidden="1">
      <c r="A1098" s="2" t="s">
        <v>350</v>
      </c>
      <c r="B1098" s="24" t="s">
        <v>408</v>
      </c>
      <c r="C1098" t="str">
        <f>VLOOKUP(B1098,HDAOutcomedesc!$B$1:$C$53,2,0)</f>
        <v>Refer to NPS</v>
      </c>
      <c r="D1098" t="str">
        <f>VLOOKUP(E1098,HDAOutcomedesc!$C$1:$E$53,3,0)</f>
        <v>034</v>
      </c>
      <c r="E1098" s="24" t="s">
        <v>94</v>
      </c>
    </row>
    <row r="1099" spans="1:5" hidden="1">
      <c r="A1099" s="2" t="s">
        <v>350</v>
      </c>
      <c r="B1099" s="24" t="s">
        <v>408</v>
      </c>
      <c r="C1099" t="str">
        <f>VLOOKUP(B1099,HDAOutcomedesc!$B$1:$C$53,2,0)</f>
        <v>Refer to NPS</v>
      </c>
      <c r="D1099" t="str">
        <f>VLOOKUP(E1099,HDAOutcomedesc!$C$1:$E$53,3,0)</f>
        <v>035</v>
      </c>
      <c r="E1099" s="24" t="s">
        <v>101</v>
      </c>
    </row>
    <row r="1100" spans="1:5" hidden="1">
      <c r="A1100" s="2" t="s">
        <v>350</v>
      </c>
      <c r="B1100" s="24" t="s">
        <v>408</v>
      </c>
      <c r="C1100" t="str">
        <f>VLOOKUP(B1100,HDAOutcomedesc!$B$1:$C$53,2,0)</f>
        <v>Refer to NPS</v>
      </c>
      <c r="D1100" t="str">
        <f>VLOOKUP(E1100,HDAOutcomedesc!$C$1:$E$53,3,0)</f>
        <v>036</v>
      </c>
      <c r="E1100" s="24" t="s">
        <v>104</v>
      </c>
    </row>
    <row r="1101" spans="1:5" hidden="1">
      <c r="A1101" s="2" t="s">
        <v>350</v>
      </c>
      <c r="B1101" s="24" t="s">
        <v>409</v>
      </c>
      <c r="C1101" t="str">
        <f>VLOOKUP(B1101,HDAOutcomedesc!$B$1:$C$53,2,0)</f>
        <v>Transfer to Poisons Information Centre immediately</v>
      </c>
      <c r="D1101" t="str">
        <f>VLOOKUP(E1101,HDAOutcomedesc!$C$1:$E$53,3,0)</f>
        <v>006</v>
      </c>
      <c r="E1101" s="24" t="s">
        <v>47</v>
      </c>
    </row>
    <row r="1102" spans="1:5" hidden="1">
      <c r="A1102" s="2" t="s">
        <v>350</v>
      </c>
      <c r="B1102" s="24" t="s">
        <v>409</v>
      </c>
      <c r="C1102" t="str">
        <f>VLOOKUP(B1102,HDAOutcomedesc!$B$1:$C$53,2,0)</f>
        <v>Transfer to Poisons Information Centre immediately</v>
      </c>
      <c r="D1102" t="str">
        <f>VLOOKUP(E1102,HDAOutcomedesc!$C$1:$E$53,3,0)</f>
        <v>001</v>
      </c>
      <c r="E1102" s="24" t="s">
        <v>43</v>
      </c>
    </row>
    <row r="1103" spans="1:5" hidden="1">
      <c r="A1103" s="2" t="s">
        <v>350</v>
      </c>
      <c r="B1103" s="24" t="s">
        <v>410</v>
      </c>
      <c r="C1103" t="str">
        <f>VLOOKUP(B1103,HDAOutcomedesc!$B$1:$C$53,2,0)</f>
        <v>Refer to State Pharmacy Service</v>
      </c>
      <c r="D1103" t="str">
        <f>VLOOKUP(E1103,HDAOutcomedesc!$C$1:$E$53,3,0)</f>
        <v>026</v>
      </c>
      <c r="E1103" s="24" t="s">
        <v>68</v>
      </c>
    </row>
    <row r="1104" spans="1:5" hidden="1">
      <c r="A1104" s="2" t="s">
        <v>350</v>
      </c>
      <c r="B1104" s="24" t="s">
        <v>410</v>
      </c>
      <c r="C1104" t="str">
        <f>VLOOKUP(B1104,HDAOutcomedesc!$B$1:$C$53,2,0)</f>
        <v>Refer to State Pharmacy Service</v>
      </c>
      <c r="D1104" t="str">
        <f>VLOOKUP(E1104,HDAOutcomedesc!$C$1:$E$53,3,0)</f>
        <v>041</v>
      </c>
      <c r="E1104" s="24" t="s">
        <v>74</v>
      </c>
    </row>
    <row r="1105" spans="1:5" hidden="1">
      <c r="A1105" s="2" t="s">
        <v>350</v>
      </c>
      <c r="B1105" s="24" t="s">
        <v>410</v>
      </c>
      <c r="C1105" t="str">
        <f>VLOOKUP(B1105,HDAOutcomedesc!$B$1:$C$53,2,0)</f>
        <v>Refer to State Pharmacy Service</v>
      </c>
      <c r="D1105" t="str">
        <f>VLOOKUP(E1105,HDAOutcomedesc!$C$1:$E$53,3,0)</f>
        <v>042</v>
      </c>
      <c r="E1105" s="24" t="s">
        <v>114</v>
      </c>
    </row>
    <row r="1106" spans="1:5" hidden="1">
      <c r="A1106" s="2" t="s">
        <v>350</v>
      </c>
      <c r="B1106" s="24" t="s">
        <v>410</v>
      </c>
      <c r="C1106" t="str">
        <f>VLOOKUP(B1106,HDAOutcomedesc!$B$1:$C$53,2,0)</f>
        <v>Refer to State Pharmacy Service</v>
      </c>
      <c r="D1106" t="str">
        <f>VLOOKUP(E1106,HDAOutcomedesc!$C$1:$E$53,3,0)</f>
        <v>050</v>
      </c>
      <c r="E1106" s="24" t="s">
        <v>76</v>
      </c>
    </row>
    <row r="1107" spans="1:5" hidden="1">
      <c r="A1107" s="2" t="s">
        <v>350</v>
      </c>
      <c r="B1107" s="24" t="s">
        <v>411</v>
      </c>
      <c r="C1107" t="str">
        <f>VLOOKUP(B1107,HDAOutcomedesc!$B$1:$C$53,2,0)</f>
        <v>Contact your dentist in 2 hrs</v>
      </c>
      <c r="D1107" t="str">
        <f>VLOOKUP(E1107,HDAOutcomedesc!$C$1:$E$53,3,0)</f>
        <v>006</v>
      </c>
      <c r="E1107" s="24" t="s">
        <v>47</v>
      </c>
    </row>
    <row r="1108" spans="1:5" hidden="1">
      <c r="A1108" s="2" t="s">
        <v>350</v>
      </c>
      <c r="B1108" s="24" t="s">
        <v>411</v>
      </c>
      <c r="C1108" t="str">
        <f>VLOOKUP(B1108,HDAOutcomedesc!$B$1:$C$53,2,0)</f>
        <v>Contact your dentist in 2 hrs</v>
      </c>
      <c r="D1108" t="str">
        <f>VLOOKUP(E1108,HDAOutcomedesc!$C$1:$E$53,3,0)</f>
        <v>033</v>
      </c>
      <c r="E1108" s="24" t="s">
        <v>91</v>
      </c>
    </row>
    <row r="1109" spans="1:5" hidden="1">
      <c r="A1109" s="2" t="s">
        <v>350</v>
      </c>
      <c r="B1109" s="24" t="s">
        <v>412</v>
      </c>
      <c r="C1109" t="str">
        <f>VLOOKUP(B1109,HDAOutcomedesc!$B$1:$C$53,2,0)</f>
        <v>Contact your dentist today</v>
      </c>
      <c r="D1109" t="str">
        <f>VLOOKUP(E1109,HDAOutcomedesc!$C$1:$E$53,3,0)</f>
        <v>011</v>
      </c>
      <c r="E1109" s="24" t="s">
        <v>82</v>
      </c>
    </row>
    <row r="1110" spans="1:5" hidden="1">
      <c r="A1110" s="2" t="s">
        <v>350</v>
      </c>
      <c r="B1110" s="24" t="s">
        <v>412</v>
      </c>
      <c r="C1110" t="str">
        <f>VLOOKUP(B1110,HDAOutcomedesc!$B$1:$C$53,2,0)</f>
        <v>Contact your dentist today</v>
      </c>
      <c r="D1110" t="str">
        <f>VLOOKUP(E1110,HDAOutcomedesc!$C$1:$E$53,3,0)</f>
        <v>035</v>
      </c>
      <c r="E1110" s="24" t="s">
        <v>101</v>
      </c>
    </row>
    <row r="1111" spans="1:5" hidden="1">
      <c r="A1111" s="2" t="s">
        <v>350</v>
      </c>
      <c r="B1111" s="24" t="s">
        <v>412</v>
      </c>
      <c r="C1111" t="str">
        <f>VLOOKUP(B1111,HDAOutcomedesc!$B$1:$C$53,2,0)</f>
        <v>Contact your dentist today</v>
      </c>
      <c r="D1111" t="str">
        <f>VLOOKUP(E1111,HDAOutcomedesc!$C$1:$E$53,3,0)</f>
        <v>006</v>
      </c>
      <c r="E1111" s="24" t="s">
        <v>47</v>
      </c>
    </row>
    <row r="1112" spans="1:5" hidden="1">
      <c r="A1112" s="2" t="s">
        <v>350</v>
      </c>
      <c r="B1112" s="24" t="s">
        <v>413</v>
      </c>
      <c r="C1112" t="str">
        <f>VLOOKUP(B1112,HDAOutcomedesc!$B$1:$C$53,2,0)</f>
        <v>Schedule an appointment to be seen by the dentist within a week</v>
      </c>
      <c r="D1112" t="str">
        <f>VLOOKUP(E1112,HDAOutcomedesc!$C$1:$E$53,3,0)</f>
        <v>012</v>
      </c>
      <c r="E1112" s="24" t="s">
        <v>85</v>
      </c>
    </row>
    <row r="1113" spans="1:5" hidden="1">
      <c r="A1113" s="2" t="s">
        <v>350</v>
      </c>
      <c r="B1113" s="24" t="s">
        <v>413</v>
      </c>
      <c r="C1113" t="str">
        <f>VLOOKUP(B1113,HDAOutcomedesc!$B$1:$C$53,2,0)</f>
        <v>Schedule an appointment to be seen by the dentist within a week</v>
      </c>
      <c r="D1113" t="str">
        <f>VLOOKUP(E1113,HDAOutcomedesc!$C$1:$E$53,3,0)</f>
        <v>037</v>
      </c>
      <c r="E1113" s="24" t="s">
        <v>107</v>
      </c>
    </row>
    <row r="1114" spans="1:5" hidden="1">
      <c r="A1114" s="2" t="s">
        <v>350</v>
      </c>
      <c r="B1114" s="24" t="s">
        <v>414</v>
      </c>
      <c r="C1114" t="str">
        <f>VLOOKUP(B1114,HDAOutcomedesc!$B$1:$C$53,2,0)</f>
        <v>See a doctor in 2 hours</v>
      </c>
      <c r="D1114" t="str">
        <f>VLOOKUP(E1114,HDAOutcomedesc!$C$1:$E$53,3,0)</f>
        <v>034</v>
      </c>
      <c r="E1114" s="24" t="s">
        <v>94</v>
      </c>
    </row>
    <row r="1115" spans="1:5" hidden="1">
      <c r="A1115" s="2" t="s">
        <v>350</v>
      </c>
      <c r="B1115" s="24" t="s">
        <v>414</v>
      </c>
      <c r="C1115" t="str">
        <f>VLOOKUP(B1115,HDAOutcomedesc!$B$1:$C$53,2,0)</f>
        <v>See a doctor in 2 hours</v>
      </c>
      <c r="D1115" t="str">
        <f>VLOOKUP(E1115,HDAOutcomedesc!$C$1:$E$53,3,0)</f>
        <v>006</v>
      </c>
      <c r="E1115" s="24" t="s">
        <v>47</v>
      </c>
    </row>
    <row r="1116" spans="1:5" hidden="1">
      <c r="A1116" s="2" t="s">
        <v>350</v>
      </c>
      <c r="B1116" s="24" t="s">
        <v>414</v>
      </c>
      <c r="C1116" t="str">
        <f>VLOOKUP(B1116,HDAOutcomedesc!$B$1:$C$53,2,0)</f>
        <v>See a doctor in 2 hours</v>
      </c>
      <c r="D1116" t="str">
        <f>VLOOKUP(E1116,HDAOutcomedesc!$C$1:$E$53,3,0)</f>
        <v>002</v>
      </c>
      <c r="E1116" s="24" t="s">
        <v>402</v>
      </c>
    </row>
    <row r="1117" spans="1:5" hidden="1">
      <c r="A1117" s="2" t="s">
        <v>350</v>
      </c>
      <c r="B1117" s="24" t="s">
        <v>414</v>
      </c>
      <c r="C1117" t="str">
        <f>VLOOKUP(B1117,HDAOutcomedesc!$B$1:$C$53,2,0)</f>
        <v>See a doctor in 2 hours</v>
      </c>
      <c r="D1117" t="str">
        <f>VLOOKUP(E1117,HDAOutcomedesc!$C$1:$E$53,3,0)</f>
        <v>007</v>
      </c>
      <c r="E1117" s="24" t="s">
        <v>415</v>
      </c>
    </row>
    <row r="1118" spans="1:5" hidden="1">
      <c r="A1118" s="2" t="s">
        <v>350</v>
      </c>
      <c r="B1118" s="24" t="s">
        <v>416</v>
      </c>
      <c r="C1118" t="str">
        <f>VLOOKUP(B1118,HDAOutcomedesc!$B$1:$C$53,2,0)</f>
        <v>See a doctor in 2 hours or teleconsultation</v>
      </c>
      <c r="D1118" t="str">
        <f>VLOOKUP(E1118,HDAOutcomedesc!$C$1:$E$53,3,0)</f>
        <v>033</v>
      </c>
      <c r="E1118" s="24" t="s">
        <v>91</v>
      </c>
    </row>
    <row r="1119" spans="1:5" hidden="1">
      <c r="A1119" s="2" t="s">
        <v>350</v>
      </c>
      <c r="B1119" s="24" t="s">
        <v>416</v>
      </c>
      <c r="C1119" t="str">
        <f>VLOOKUP(B1119,HDAOutcomedesc!$B$1:$C$53,2,0)</f>
        <v>See a doctor in 2 hours or teleconsultation</v>
      </c>
      <c r="D1119" t="str">
        <f>VLOOKUP(E1119,HDAOutcomedesc!$C$1:$E$53,3,0)</f>
        <v>006</v>
      </c>
      <c r="E1119" s="24" t="s">
        <v>47</v>
      </c>
    </row>
    <row r="1120" spans="1:5" hidden="1">
      <c r="A1120" s="2" t="s">
        <v>350</v>
      </c>
      <c r="B1120" s="24" t="s">
        <v>416</v>
      </c>
      <c r="C1120" t="str">
        <f>VLOOKUP(B1120,HDAOutcomedesc!$B$1:$C$53,2,0)</f>
        <v>See a doctor in 2 hours or teleconsultation</v>
      </c>
      <c r="D1120" t="str">
        <f>VLOOKUP(E1120,HDAOutcomedesc!$C$1:$E$53,3,0)</f>
        <v>002</v>
      </c>
      <c r="E1120" s="24" t="s">
        <v>402</v>
      </c>
    </row>
    <row r="1121" spans="1:5" hidden="1">
      <c r="A1121" s="2" t="s">
        <v>350</v>
      </c>
      <c r="B1121" s="24" t="s">
        <v>416</v>
      </c>
      <c r="C1121" t="str">
        <f>VLOOKUP(B1121,HDAOutcomedesc!$B$1:$C$53,2,0)</f>
        <v>See a doctor in 2 hours or teleconsultation</v>
      </c>
      <c r="D1121" t="str">
        <f>VLOOKUP(E1121,HDAOutcomedesc!$C$1:$E$53,3,0)</f>
        <v>007</v>
      </c>
      <c r="E1121" s="24" t="s">
        <v>415</v>
      </c>
    </row>
    <row r="1122" spans="1:5" hidden="1">
      <c r="A1122" s="2" t="s">
        <v>350</v>
      </c>
      <c r="B1122" s="24" t="s">
        <v>417</v>
      </c>
      <c r="C1122" t="str">
        <f>VLOOKUP(B1122,HDAOutcomedesc!$B$1:$C$53,2,0)</f>
        <v>See a doctor today</v>
      </c>
      <c r="D1122" t="str">
        <f>VLOOKUP(E1122,HDAOutcomedesc!$C$1:$E$53,3,0)</f>
        <v>036</v>
      </c>
      <c r="E1122" s="24" t="s">
        <v>104</v>
      </c>
    </row>
    <row r="1123" spans="1:5" hidden="1">
      <c r="A1123" s="2" t="s">
        <v>350</v>
      </c>
      <c r="B1123" s="24" t="s">
        <v>417</v>
      </c>
      <c r="C1123" t="str">
        <f>VLOOKUP(B1123,HDAOutcomedesc!$B$1:$C$53,2,0)</f>
        <v>See a doctor today</v>
      </c>
      <c r="D1123" t="str">
        <f>VLOOKUP(E1123,HDAOutcomedesc!$C$1:$E$53,3,0)</f>
        <v>006</v>
      </c>
      <c r="E1123" s="24" t="s">
        <v>47</v>
      </c>
    </row>
    <row r="1124" spans="1:5" hidden="1">
      <c r="A1124" s="2" t="s">
        <v>350</v>
      </c>
      <c r="B1124" s="24" t="s">
        <v>417</v>
      </c>
      <c r="C1124" t="str">
        <f>VLOOKUP(B1124,HDAOutcomedesc!$B$1:$C$53,2,0)</f>
        <v>See a doctor today</v>
      </c>
      <c r="D1124" t="str">
        <f>VLOOKUP(E1124,HDAOutcomedesc!$C$1:$E$53,3,0)</f>
        <v>007</v>
      </c>
      <c r="E1124" s="24" t="s">
        <v>415</v>
      </c>
    </row>
    <row r="1125" spans="1:5" hidden="1">
      <c r="A1125" s="2" t="s">
        <v>350</v>
      </c>
      <c r="B1125" s="24" t="s">
        <v>417</v>
      </c>
      <c r="C1125" t="str">
        <f>VLOOKUP(B1125,HDAOutcomedesc!$B$1:$C$53,2,0)</f>
        <v>See a doctor today</v>
      </c>
      <c r="D1125" t="str">
        <f>VLOOKUP(E1125,HDAOutcomedesc!$C$1:$E$53,3,0)</f>
        <v>033</v>
      </c>
      <c r="E1125" s="24" t="s">
        <v>91</v>
      </c>
    </row>
    <row r="1126" spans="1:5" hidden="1">
      <c r="A1126" s="2" t="s">
        <v>350</v>
      </c>
      <c r="B1126" s="24" t="s">
        <v>417</v>
      </c>
      <c r="C1126" t="str">
        <f>VLOOKUP(B1126,HDAOutcomedesc!$B$1:$C$53,2,0)</f>
        <v>See a doctor today</v>
      </c>
      <c r="D1126" t="str">
        <f>VLOOKUP(E1126,HDAOutcomedesc!$C$1:$E$53,3,0)</f>
        <v>034</v>
      </c>
      <c r="E1126" s="24" t="s">
        <v>94</v>
      </c>
    </row>
    <row r="1127" spans="1:5" hidden="1">
      <c r="A1127" s="2" t="s">
        <v>350</v>
      </c>
      <c r="B1127" s="24" t="s">
        <v>417</v>
      </c>
      <c r="C1127" t="str">
        <f>VLOOKUP(B1127,HDAOutcomedesc!$B$1:$C$53,2,0)</f>
        <v>See a doctor today</v>
      </c>
      <c r="D1127" t="str">
        <f>VLOOKUP(E1127,HDAOutcomedesc!$C$1:$E$53,3,0)</f>
        <v>002</v>
      </c>
      <c r="E1127" s="24" t="s">
        <v>402</v>
      </c>
    </row>
    <row r="1128" spans="1:5" hidden="1">
      <c r="A1128" s="2" t="s">
        <v>350</v>
      </c>
      <c r="B1128" s="24" t="s">
        <v>417</v>
      </c>
      <c r="C1128" t="str">
        <f>VLOOKUP(B1128,HDAOutcomedesc!$B$1:$C$53,2,0)</f>
        <v>See a doctor today</v>
      </c>
      <c r="D1128" t="str">
        <f>VLOOKUP(E1128,HDAOutcomedesc!$C$1:$E$53,3,0)</f>
        <v>022</v>
      </c>
      <c r="E1128" s="24" t="s">
        <v>418</v>
      </c>
    </row>
    <row r="1129" spans="1:5" hidden="1">
      <c r="A1129" s="2" t="s">
        <v>350</v>
      </c>
      <c r="B1129" s="24" t="s">
        <v>417</v>
      </c>
      <c r="C1129" t="str">
        <f>VLOOKUP(B1129,HDAOutcomedesc!$B$1:$C$53,2,0)</f>
        <v>See a doctor today</v>
      </c>
      <c r="D1129" t="str">
        <f>VLOOKUP(E1129,HDAOutcomedesc!$C$1:$E$53,3,0)</f>
        <v>003</v>
      </c>
      <c r="E1129" s="24" t="s">
        <v>419</v>
      </c>
    </row>
    <row r="1130" spans="1:5" hidden="1">
      <c r="A1130" s="2" t="s">
        <v>350</v>
      </c>
      <c r="B1130" s="24" t="s">
        <v>417</v>
      </c>
      <c r="C1130" t="str">
        <f>VLOOKUP(B1130,HDAOutcomedesc!$B$1:$C$53,2,0)</f>
        <v>See a doctor today</v>
      </c>
      <c r="D1130" t="str">
        <f>VLOOKUP(E1130,HDAOutcomedesc!$C$1:$E$53,3,0)</f>
        <v>005</v>
      </c>
      <c r="E1130" s="24" t="s">
        <v>420</v>
      </c>
    </row>
    <row r="1131" spans="1:5" hidden="1">
      <c r="A1131" s="2" t="s">
        <v>350</v>
      </c>
      <c r="B1131" s="24" t="s">
        <v>421</v>
      </c>
      <c r="C1131" t="str">
        <f>VLOOKUP(B1131,HDAOutcomedesc!$B$1:$C$53,2,0)</f>
        <v>See a doctor today or teleconsultation</v>
      </c>
      <c r="D1131" t="str">
        <f>VLOOKUP(E1131,HDAOutcomedesc!$C$1:$E$53,3,0)</f>
        <v>035</v>
      </c>
      <c r="E1131" s="24" t="s">
        <v>101</v>
      </c>
    </row>
    <row r="1132" spans="1:5" hidden="1">
      <c r="A1132" s="2" t="s">
        <v>350</v>
      </c>
      <c r="B1132" s="24" t="s">
        <v>421</v>
      </c>
      <c r="C1132" t="str">
        <f>VLOOKUP(B1132,HDAOutcomedesc!$B$1:$C$53,2,0)</f>
        <v>See a doctor today or teleconsultation</v>
      </c>
      <c r="D1132" t="str">
        <f>VLOOKUP(E1132,HDAOutcomedesc!$C$1:$E$53,3,0)</f>
        <v>006</v>
      </c>
      <c r="E1132" s="24" t="s">
        <v>47</v>
      </c>
    </row>
    <row r="1133" spans="1:5" hidden="1">
      <c r="A1133" s="2" t="s">
        <v>350</v>
      </c>
      <c r="B1133" s="24" t="s">
        <v>421</v>
      </c>
      <c r="C1133" t="str">
        <f>VLOOKUP(B1133,HDAOutcomedesc!$B$1:$C$53,2,0)</f>
        <v>See a doctor today or teleconsultation</v>
      </c>
      <c r="D1133" t="str">
        <f>VLOOKUP(E1133,HDAOutcomedesc!$C$1:$E$53,3,0)</f>
        <v>007</v>
      </c>
      <c r="E1133" s="24" t="s">
        <v>415</v>
      </c>
    </row>
    <row r="1134" spans="1:5" hidden="1">
      <c r="A1134" s="2" t="s">
        <v>350</v>
      </c>
      <c r="B1134" s="24" t="s">
        <v>421</v>
      </c>
      <c r="C1134" t="str">
        <f>VLOOKUP(B1134,HDAOutcomedesc!$B$1:$C$53,2,0)</f>
        <v>See a doctor today or teleconsultation</v>
      </c>
      <c r="D1134" t="str">
        <f>VLOOKUP(E1134,HDAOutcomedesc!$C$1:$E$53,3,0)</f>
        <v>033</v>
      </c>
      <c r="E1134" s="24" t="s">
        <v>91</v>
      </c>
    </row>
    <row r="1135" spans="1:5" hidden="1">
      <c r="A1135" s="2" t="s">
        <v>350</v>
      </c>
      <c r="B1135" s="24" t="s">
        <v>421</v>
      </c>
      <c r="C1135" t="str">
        <f>VLOOKUP(B1135,HDAOutcomedesc!$B$1:$C$53,2,0)</f>
        <v>See a doctor today or teleconsultation</v>
      </c>
      <c r="D1135" t="str">
        <f>VLOOKUP(E1135,HDAOutcomedesc!$C$1:$E$53,3,0)</f>
        <v>034</v>
      </c>
      <c r="E1135" s="24" t="s">
        <v>94</v>
      </c>
    </row>
    <row r="1136" spans="1:5" hidden="1">
      <c r="A1136" s="2" t="s">
        <v>350</v>
      </c>
      <c r="B1136" s="24" t="s">
        <v>421</v>
      </c>
      <c r="C1136" t="str">
        <f>VLOOKUP(B1136,HDAOutcomedesc!$B$1:$C$53,2,0)</f>
        <v>See a doctor today or teleconsultation</v>
      </c>
      <c r="D1136" t="str">
        <f>VLOOKUP(E1136,HDAOutcomedesc!$C$1:$E$53,3,0)</f>
        <v>002</v>
      </c>
      <c r="E1136" s="24" t="s">
        <v>402</v>
      </c>
    </row>
    <row r="1137" spans="1:5" hidden="1">
      <c r="A1137" s="2" t="s">
        <v>350</v>
      </c>
      <c r="B1137" s="24" t="s">
        <v>421</v>
      </c>
      <c r="C1137" t="str">
        <f>VLOOKUP(B1137,HDAOutcomedesc!$B$1:$C$53,2,0)</f>
        <v>See a doctor today or teleconsultation</v>
      </c>
      <c r="D1137" t="str">
        <f>VLOOKUP(E1137,HDAOutcomedesc!$C$1:$E$53,3,0)</f>
        <v>022</v>
      </c>
      <c r="E1137" s="24" t="s">
        <v>418</v>
      </c>
    </row>
    <row r="1138" spans="1:5" hidden="1">
      <c r="A1138" s="2" t="s">
        <v>350</v>
      </c>
      <c r="B1138" s="24" t="s">
        <v>421</v>
      </c>
      <c r="C1138" t="str">
        <f>VLOOKUP(B1138,HDAOutcomedesc!$B$1:$C$53,2,0)</f>
        <v>See a doctor today or teleconsultation</v>
      </c>
      <c r="D1138" t="str">
        <f>VLOOKUP(E1138,HDAOutcomedesc!$C$1:$E$53,3,0)</f>
        <v>003</v>
      </c>
      <c r="E1138" s="24" t="s">
        <v>419</v>
      </c>
    </row>
    <row r="1139" spans="1:5" hidden="1">
      <c r="A1139" s="2" t="s">
        <v>350</v>
      </c>
      <c r="B1139" s="24" t="s">
        <v>421</v>
      </c>
      <c r="C1139" t="str">
        <f>VLOOKUP(B1139,HDAOutcomedesc!$B$1:$C$53,2,0)</f>
        <v>See a doctor today or teleconsultation</v>
      </c>
      <c r="D1139" t="str">
        <f>VLOOKUP(E1139,HDAOutcomedesc!$C$1:$E$53,3,0)</f>
        <v>005</v>
      </c>
      <c r="E1139" s="24" t="s">
        <v>420</v>
      </c>
    </row>
    <row r="1140" spans="1:5" hidden="1">
      <c r="A1140" s="2" t="s">
        <v>350</v>
      </c>
      <c r="B1140" s="24" t="s">
        <v>422</v>
      </c>
      <c r="C1140" t="str">
        <f>VLOOKUP(B1140,HDAOutcomedesc!$B$1:$C$53,2,0)</f>
        <v>See a doctor within a week</v>
      </c>
      <c r="D1140" t="str">
        <f>VLOOKUP(E1140,HDAOutcomedesc!$C$1:$E$53,3,0)</f>
        <v>038</v>
      </c>
      <c r="E1140" s="24" t="s">
        <v>110</v>
      </c>
    </row>
    <row r="1141" spans="1:5" hidden="1">
      <c r="A1141" s="2" t="s">
        <v>350</v>
      </c>
      <c r="B1141" s="24" t="s">
        <v>422</v>
      </c>
      <c r="C1141" t="str">
        <f>VLOOKUP(B1141,HDAOutcomedesc!$B$1:$C$53,2,0)</f>
        <v>See a doctor within a week</v>
      </c>
      <c r="D1141" t="str">
        <f>VLOOKUP(E1141,HDAOutcomedesc!$C$1:$E$53,3,0)</f>
        <v>035</v>
      </c>
      <c r="E1141" s="24" t="s">
        <v>101</v>
      </c>
    </row>
    <row r="1142" spans="1:5" hidden="1">
      <c r="A1142" s="2" t="s">
        <v>350</v>
      </c>
      <c r="B1142" s="24" t="s">
        <v>422</v>
      </c>
      <c r="C1142" t="str">
        <f>VLOOKUP(B1142,HDAOutcomedesc!$B$1:$C$53,2,0)</f>
        <v>See a doctor within a week</v>
      </c>
      <c r="D1142" t="str">
        <f>VLOOKUP(E1142,HDAOutcomedesc!$C$1:$E$53,3,0)</f>
        <v>036</v>
      </c>
      <c r="E1142" s="24" t="s">
        <v>104</v>
      </c>
    </row>
    <row r="1143" spans="1:5" hidden="1">
      <c r="A1143" s="2" t="s">
        <v>350</v>
      </c>
      <c r="B1143" s="24" t="s">
        <v>422</v>
      </c>
      <c r="C1143" t="str">
        <f>VLOOKUP(B1143,HDAOutcomedesc!$B$1:$C$53,2,0)</f>
        <v>See a doctor within a week</v>
      </c>
      <c r="D1143" t="str">
        <f>VLOOKUP(E1143,HDAOutcomedesc!$C$1:$E$53,3,0)</f>
        <v>007</v>
      </c>
      <c r="E1143" s="24" t="s">
        <v>415</v>
      </c>
    </row>
    <row r="1144" spans="1:5" hidden="1">
      <c r="A1144" s="2" t="s">
        <v>350</v>
      </c>
      <c r="B1144" s="24" t="s">
        <v>422</v>
      </c>
      <c r="C1144" t="str">
        <f>VLOOKUP(B1144,HDAOutcomedesc!$B$1:$C$53,2,0)</f>
        <v>See a doctor within a week</v>
      </c>
      <c r="D1144" t="str">
        <f>VLOOKUP(E1144,HDAOutcomedesc!$C$1:$E$53,3,0)</f>
        <v>022</v>
      </c>
      <c r="E1144" s="24" t="s">
        <v>418</v>
      </c>
    </row>
    <row r="1145" spans="1:5" hidden="1">
      <c r="A1145" s="2" t="s">
        <v>350</v>
      </c>
      <c r="B1145" s="24" t="s">
        <v>422</v>
      </c>
      <c r="C1145" t="str">
        <f>VLOOKUP(B1145,HDAOutcomedesc!$B$1:$C$53,2,0)</f>
        <v>See a doctor within a week</v>
      </c>
      <c r="D1145" t="str">
        <f>VLOOKUP(E1145,HDAOutcomedesc!$C$1:$E$53,3,0)</f>
        <v>003</v>
      </c>
      <c r="E1145" s="24" t="s">
        <v>419</v>
      </c>
    </row>
    <row r="1146" spans="1:5" hidden="1">
      <c r="A1146" s="2" t="s">
        <v>350</v>
      </c>
      <c r="B1146" s="24" t="s">
        <v>422</v>
      </c>
      <c r="C1146" t="str">
        <f>VLOOKUP(B1146,HDAOutcomedesc!$B$1:$C$53,2,0)</f>
        <v>See a doctor within a week</v>
      </c>
      <c r="D1146" t="str">
        <f>VLOOKUP(E1146,HDAOutcomedesc!$C$1:$E$53,3,0)</f>
        <v>005</v>
      </c>
      <c r="E1146" s="24" t="s">
        <v>420</v>
      </c>
    </row>
    <row r="1147" spans="1:5" hidden="1">
      <c r="A1147" s="2" t="s">
        <v>350</v>
      </c>
      <c r="B1147" s="24" t="s">
        <v>423</v>
      </c>
      <c r="C1147" t="str">
        <f>VLOOKUP(B1147,HDAOutcomedesc!$B$1:$C$53,2,0)</f>
        <v>See a doctor within a week or teleconsultation</v>
      </c>
      <c r="D1147" t="str">
        <f>VLOOKUP(E1147,HDAOutcomedesc!$C$1:$E$53,3,0)</f>
        <v>037</v>
      </c>
      <c r="E1147" s="24" t="s">
        <v>107</v>
      </c>
    </row>
    <row r="1148" spans="1:5" hidden="1">
      <c r="A1148" s="2" t="s">
        <v>350</v>
      </c>
      <c r="B1148" s="24" t="s">
        <v>423</v>
      </c>
      <c r="C1148" t="str">
        <f>VLOOKUP(B1148,HDAOutcomedesc!$B$1:$C$53,2,0)</f>
        <v>See a doctor within a week or teleconsultation</v>
      </c>
      <c r="D1148" t="str">
        <f>VLOOKUP(E1148,HDAOutcomedesc!$C$1:$E$53,3,0)</f>
        <v>035</v>
      </c>
      <c r="E1148" s="24" t="s">
        <v>101</v>
      </c>
    </row>
    <row r="1149" spans="1:5" hidden="1">
      <c r="A1149" s="2" t="s">
        <v>350</v>
      </c>
      <c r="B1149" s="24" t="s">
        <v>423</v>
      </c>
      <c r="C1149" t="str">
        <f>VLOOKUP(B1149,HDAOutcomedesc!$B$1:$C$53,2,0)</f>
        <v>See a doctor within a week or teleconsultation</v>
      </c>
      <c r="D1149" t="str">
        <f>VLOOKUP(E1149,HDAOutcomedesc!$C$1:$E$53,3,0)</f>
        <v>036</v>
      </c>
      <c r="E1149" s="24" t="s">
        <v>104</v>
      </c>
    </row>
    <row r="1150" spans="1:5" hidden="1">
      <c r="A1150" s="2" t="s">
        <v>350</v>
      </c>
      <c r="B1150" s="24" t="s">
        <v>423</v>
      </c>
      <c r="C1150" t="str">
        <f>VLOOKUP(B1150,HDAOutcomedesc!$B$1:$C$53,2,0)</f>
        <v>See a doctor within a week or teleconsultation</v>
      </c>
      <c r="D1150" t="str">
        <f>VLOOKUP(E1150,HDAOutcomedesc!$C$1:$E$53,3,0)</f>
        <v>007</v>
      </c>
      <c r="E1150" s="24" t="s">
        <v>415</v>
      </c>
    </row>
    <row r="1151" spans="1:5" hidden="1">
      <c r="A1151" s="2" t="s">
        <v>350</v>
      </c>
      <c r="B1151" s="24" t="s">
        <v>423</v>
      </c>
      <c r="C1151" t="str">
        <f>VLOOKUP(B1151,HDAOutcomedesc!$B$1:$C$53,2,0)</f>
        <v>See a doctor within a week or teleconsultation</v>
      </c>
      <c r="D1151" t="str">
        <f>VLOOKUP(E1151,HDAOutcomedesc!$C$1:$E$53,3,0)</f>
        <v>022</v>
      </c>
      <c r="E1151" s="24" t="s">
        <v>418</v>
      </c>
    </row>
    <row r="1152" spans="1:5" hidden="1">
      <c r="A1152" s="2" t="s">
        <v>350</v>
      </c>
      <c r="B1152" s="24" t="s">
        <v>423</v>
      </c>
      <c r="C1152" t="str">
        <f>VLOOKUP(B1152,HDAOutcomedesc!$B$1:$C$53,2,0)</f>
        <v>See a doctor within a week or teleconsultation</v>
      </c>
      <c r="D1152" t="str">
        <f>VLOOKUP(E1152,HDAOutcomedesc!$C$1:$E$53,3,0)</f>
        <v>003</v>
      </c>
      <c r="E1152" s="24" t="s">
        <v>419</v>
      </c>
    </row>
    <row r="1153" spans="1:5" hidden="1">
      <c r="A1153" s="2" t="s">
        <v>350</v>
      </c>
      <c r="B1153" s="24" t="s">
        <v>423</v>
      </c>
      <c r="C1153" t="str">
        <f>VLOOKUP(B1153,HDAOutcomedesc!$B$1:$C$53,2,0)</f>
        <v>See a doctor within a week or teleconsultation</v>
      </c>
      <c r="D1153" t="str">
        <f>VLOOKUP(E1153,HDAOutcomedesc!$C$1:$E$53,3,0)</f>
        <v>005</v>
      </c>
      <c r="E1153" s="24" t="s">
        <v>420</v>
      </c>
    </row>
    <row r="1154" spans="1:5" hidden="1">
      <c r="A1154" s="2" t="s">
        <v>350</v>
      </c>
      <c r="B1154" s="24" t="s">
        <v>424</v>
      </c>
      <c r="C1154" t="str">
        <f>VLOOKUP(B1154,HDAOutcomedesc!$B$1:$C$53,2,0)</f>
        <v>Seek the advice of a pharmacist in 2 hours</v>
      </c>
      <c r="D1154" t="str">
        <f>VLOOKUP(E1154,HDAOutcomedesc!$C$1:$E$53,3,0)</f>
        <v>026</v>
      </c>
      <c r="E1154" s="24" t="s">
        <v>68</v>
      </c>
    </row>
    <row r="1155" spans="1:5" hidden="1">
      <c r="A1155" s="2" t="s">
        <v>350</v>
      </c>
      <c r="B1155" s="24" t="s">
        <v>424</v>
      </c>
      <c r="C1155" t="str">
        <f>VLOOKUP(B1155,HDAOutcomedesc!$B$1:$C$53,2,0)</f>
        <v>Seek the advice of a pharmacist in 2 hours</v>
      </c>
      <c r="D1155" t="str">
        <f>VLOOKUP(E1155,HDAOutcomedesc!$C$1:$E$53,3,0)</f>
        <v>050</v>
      </c>
      <c r="E1155" s="24" t="s">
        <v>76</v>
      </c>
    </row>
    <row r="1156" spans="1:5" hidden="1">
      <c r="A1156" s="2" t="s">
        <v>350</v>
      </c>
      <c r="B1156" s="24" t="s">
        <v>424</v>
      </c>
      <c r="C1156" t="str">
        <f>VLOOKUP(B1156,HDAOutcomedesc!$B$1:$C$53,2,0)</f>
        <v>Seek the advice of a pharmacist in 2 hours</v>
      </c>
      <c r="D1156" t="str">
        <f>VLOOKUP(E1156,HDAOutcomedesc!$C$1:$E$53,3,0)</f>
        <v>033</v>
      </c>
      <c r="E1156" s="24" t="s">
        <v>91</v>
      </c>
    </row>
    <row r="1157" spans="1:5" hidden="1">
      <c r="A1157" s="2" t="s">
        <v>350</v>
      </c>
      <c r="B1157" s="24" t="s">
        <v>424</v>
      </c>
      <c r="C1157" t="str">
        <f>VLOOKUP(B1157,HDAOutcomedesc!$B$1:$C$53,2,0)</f>
        <v>Seek the advice of a pharmacist in 2 hours</v>
      </c>
      <c r="D1157" t="str">
        <f>VLOOKUP(E1157,HDAOutcomedesc!$C$1:$E$53,3,0)</f>
        <v>034</v>
      </c>
      <c r="E1157" s="24" t="s">
        <v>94</v>
      </c>
    </row>
    <row r="1158" spans="1:5" hidden="1">
      <c r="A1158" s="2" t="s">
        <v>350</v>
      </c>
      <c r="B1158" s="24" t="s">
        <v>425</v>
      </c>
      <c r="C1158" t="str">
        <f>VLOOKUP(B1158,HDAOutcomedesc!$B$1:$C$53,2,0)</f>
        <v>Seek the advice of a pharmacist today</v>
      </c>
      <c r="D1158" t="str">
        <f>VLOOKUP(E1158,HDAOutcomedesc!$C$1:$E$53,3,0)</f>
        <v>041</v>
      </c>
      <c r="E1158" s="24" t="s">
        <v>74</v>
      </c>
    </row>
    <row r="1159" spans="1:5" hidden="1">
      <c r="A1159" s="2" t="s">
        <v>350</v>
      </c>
      <c r="B1159" s="24" t="s">
        <v>425</v>
      </c>
      <c r="C1159" t="str">
        <f>VLOOKUP(B1159,HDAOutcomedesc!$B$1:$C$53,2,0)</f>
        <v>Seek the advice of a pharmacist today</v>
      </c>
      <c r="D1159" t="str">
        <f>VLOOKUP(E1159,HDAOutcomedesc!$C$1:$E$53,3,0)</f>
        <v>035</v>
      </c>
      <c r="E1159" s="24" t="s">
        <v>101</v>
      </c>
    </row>
    <row r="1160" spans="1:5" hidden="1">
      <c r="A1160" s="2" t="s">
        <v>350</v>
      </c>
      <c r="B1160" s="24" t="s">
        <v>425</v>
      </c>
      <c r="C1160" t="str">
        <f>VLOOKUP(B1160,HDAOutcomedesc!$B$1:$C$53,2,0)</f>
        <v>Seek the advice of a pharmacist today</v>
      </c>
      <c r="D1160" t="str">
        <f>VLOOKUP(E1160,HDAOutcomedesc!$C$1:$E$53,3,0)</f>
        <v>036</v>
      </c>
      <c r="E1160" s="24" t="s">
        <v>104</v>
      </c>
    </row>
    <row r="1161" spans="1:5" hidden="1">
      <c r="A1161" s="2" t="s">
        <v>350</v>
      </c>
      <c r="B1161" s="24" t="s">
        <v>425</v>
      </c>
      <c r="C1161" t="str">
        <f>VLOOKUP(B1161,HDAOutcomedesc!$B$1:$C$53,2,0)</f>
        <v>Seek the advice of a pharmacist today</v>
      </c>
      <c r="D1161" t="str">
        <f>VLOOKUP(E1161,HDAOutcomedesc!$C$1:$E$53,3,0)</f>
        <v>026</v>
      </c>
      <c r="E1161" s="24" t="s">
        <v>68</v>
      </c>
    </row>
    <row r="1162" spans="1:5" hidden="1">
      <c r="A1162" s="2" t="s">
        <v>350</v>
      </c>
      <c r="B1162" s="24" t="s">
        <v>425</v>
      </c>
      <c r="C1162" t="str">
        <f>VLOOKUP(B1162,HDAOutcomedesc!$B$1:$C$53,2,0)</f>
        <v>Seek the advice of a pharmacist today</v>
      </c>
      <c r="D1162" t="str">
        <f>VLOOKUP(E1162,HDAOutcomedesc!$C$1:$E$53,3,0)</f>
        <v>050</v>
      </c>
      <c r="E1162" s="24" t="s">
        <v>76</v>
      </c>
    </row>
    <row r="1163" spans="1:5" hidden="1">
      <c r="A1163" s="2" t="s">
        <v>350</v>
      </c>
      <c r="B1163" s="24" t="s">
        <v>426</v>
      </c>
      <c r="C1163" t="str">
        <f>VLOOKUP(B1163,HDAOutcomedesc!$B$1:$C$53,2,0)</f>
        <v>Seek the advice of a pharmacist within a week</v>
      </c>
      <c r="D1163" t="str">
        <f>VLOOKUP(E1163,HDAOutcomedesc!$C$1:$E$53,3,0)</f>
        <v>042</v>
      </c>
      <c r="E1163" s="24" t="s">
        <v>114</v>
      </c>
    </row>
    <row r="1164" spans="1:5" hidden="1">
      <c r="A1164" s="2" t="s">
        <v>350</v>
      </c>
      <c r="B1164" s="24" t="s">
        <v>426</v>
      </c>
      <c r="C1164" t="str">
        <f>VLOOKUP(B1164,HDAOutcomedesc!$B$1:$C$53,2,0)</f>
        <v>Seek the advice of a pharmacist within a week</v>
      </c>
      <c r="D1164" t="str">
        <f>VLOOKUP(E1164,HDAOutcomedesc!$C$1:$E$53,3,0)</f>
        <v>037</v>
      </c>
      <c r="E1164" s="24" t="s">
        <v>107</v>
      </c>
    </row>
    <row r="1165" spans="1:5" hidden="1">
      <c r="A1165" s="2" t="s">
        <v>350</v>
      </c>
      <c r="B1165" s="24" t="s">
        <v>426</v>
      </c>
      <c r="C1165" t="str">
        <f>VLOOKUP(B1165,HDAOutcomedesc!$B$1:$C$53,2,0)</f>
        <v>Seek the advice of a pharmacist within a week</v>
      </c>
      <c r="D1165" t="str">
        <f>VLOOKUP(E1165,HDAOutcomedesc!$C$1:$E$53,3,0)</f>
        <v>038</v>
      </c>
      <c r="E1165" s="24" t="s">
        <v>110</v>
      </c>
    </row>
    <row r="1166" spans="1:5" hidden="1">
      <c r="A1166" s="2" t="s">
        <v>350</v>
      </c>
      <c r="B1166" s="24" t="s">
        <v>426</v>
      </c>
      <c r="C1166" t="str">
        <f>VLOOKUP(B1166,HDAOutcomedesc!$B$1:$C$53,2,0)</f>
        <v>Seek the advice of a pharmacist within a week</v>
      </c>
      <c r="D1166" t="str">
        <f>VLOOKUP(E1166,HDAOutcomedesc!$C$1:$E$53,3,0)</f>
        <v>026</v>
      </c>
      <c r="E1166" s="24" t="s">
        <v>68</v>
      </c>
    </row>
    <row r="1167" spans="1:5" hidden="1">
      <c r="A1167" s="2" t="s">
        <v>350</v>
      </c>
      <c r="B1167" s="24" t="s">
        <v>426</v>
      </c>
      <c r="C1167" t="str">
        <f>VLOOKUP(B1167,HDAOutcomedesc!$B$1:$C$53,2,0)</f>
        <v>Seek the advice of a pharmacist within a week</v>
      </c>
      <c r="D1167" t="str">
        <f>VLOOKUP(E1167,HDAOutcomedesc!$C$1:$E$53,3,0)</f>
        <v>050</v>
      </c>
      <c r="E1167" s="24" t="s">
        <v>76</v>
      </c>
    </row>
    <row r="1168" spans="1:5" hidden="1">
      <c r="A1168" s="2" t="s">
        <v>350</v>
      </c>
      <c r="B1168" s="24" t="s">
        <v>427</v>
      </c>
      <c r="C1168" t="str">
        <f>VLOOKUP(B1168,HDAOutcomedesc!$B$1:$C$53,2,0)</f>
        <v>Contact your primary maternity care provider in 2 hrs</v>
      </c>
      <c r="D1168" t="str">
        <f>VLOOKUP(E1168,HDAOutcomedesc!$C$1:$E$53,3,0)</f>
        <v>007</v>
      </c>
      <c r="E1168" s="24" t="s">
        <v>415</v>
      </c>
    </row>
    <row r="1169" spans="1:5" hidden="1">
      <c r="A1169" s="2" t="s">
        <v>350</v>
      </c>
      <c r="B1169" s="24" t="s">
        <v>427</v>
      </c>
      <c r="C1169" t="str">
        <f>VLOOKUP(B1169,HDAOutcomedesc!$B$1:$C$53,2,0)</f>
        <v>Contact your primary maternity care provider in 2 hrs</v>
      </c>
      <c r="D1169" t="str">
        <f>VLOOKUP(E1169,HDAOutcomedesc!$C$1:$E$53,3,0)</f>
        <v>033</v>
      </c>
      <c r="E1169" s="24" t="s">
        <v>91</v>
      </c>
    </row>
    <row r="1170" spans="1:5" hidden="1">
      <c r="A1170" s="2" t="s">
        <v>350</v>
      </c>
      <c r="B1170" s="24" t="s">
        <v>427</v>
      </c>
      <c r="C1170" t="str">
        <f>VLOOKUP(B1170,HDAOutcomedesc!$B$1:$C$53,2,0)</f>
        <v>Contact your primary maternity care provider in 2 hrs</v>
      </c>
      <c r="D1170" t="str">
        <f>VLOOKUP(E1170,HDAOutcomedesc!$C$1:$E$53,3,0)</f>
        <v>034</v>
      </c>
      <c r="E1170" s="24" t="s">
        <v>94</v>
      </c>
    </row>
    <row r="1171" spans="1:5" hidden="1">
      <c r="A1171" s="2" t="s">
        <v>350</v>
      </c>
      <c r="B1171" s="24" t="s">
        <v>427</v>
      </c>
      <c r="C1171" t="str">
        <f>VLOOKUP(B1171,HDAOutcomedesc!$B$1:$C$53,2,0)</f>
        <v>Contact your primary maternity care provider in 2 hrs</v>
      </c>
      <c r="D1171" t="str">
        <f>VLOOKUP(E1171,HDAOutcomedesc!$C$1:$E$53,3,0)</f>
        <v>006</v>
      </c>
      <c r="E1171" s="24" t="s">
        <v>47</v>
      </c>
    </row>
    <row r="1172" spans="1:5" hidden="1">
      <c r="A1172" s="2" t="s">
        <v>350</v>
      </c>
      <c r="B1172" s="24" t="s">
        <v>427</v>
      </c>
      <c r="C1172" t="str">
        <f>VLOOKUP(B1172,HDAOutcomedesc!$B$1:$C$53,2,0)</f>
        <v>Contact your primary maternity care provider in 2 hrs</v>
      </c>
      <c r="D1172" t="str">
        <f>VLOOKUP(E1172,HDAOutcomedesc!$C$1:$E$53,3,0)</f>
        <v>001</v>
      </c>
      <c r="E1172" s="24" t="s">
        <v>43</v>
      </c>
    </row>
    <row r="1173" spans="1:5" hidden="1">
      <c r="A1173" s="2" t="s">
        <v>350</v>
      </c>
      <c r="B1173" s="24" t="s">
        <v>428</v>
      </c>
      <c r="C1173" t="str">
        <f>VLOOKUP(B1173,HDAOutcomedesc!$B$1:$C$53,2,0)</f>
        <v>Contact your primary maternity care provider today</v>
      </c>
      <c r="D1173" t="str">
        <f>VLOOKUP(E1173,HDAOutcomedesc!$C$1:$E$53,3,0)</f>
        <v>007</v>
      </c>
      <c r="E1173" s="24" t="s">
        <v>415</v>
      </c>
    </row>
    <row r="1174" spans="1:5" hidden="1">
      <c r="A1174" s="2" t="s">
        <v>350</v>
      </c>
      <c r="B1174" s="24" t="s">
        <v>428</v>
      </c>
      <c r="C1174" t="str">
        <f>VLOOKUP(B1174,HDAOutcomedesc!$B$1:$C$53,2,0)</f>
        <v>Contact your primary maternity care provider today</v>
      </c>
      <c r="D1174" t="str">
        <f>VLOOKUP(E1174,HDAOutcomedesc!$C$1:$E$53,3,0)</f>
        <v>033</v>
      </c>
      <c r="E1174" s="24" t="s">
        <v>91</v>
      </c>
    </row>
    <row r="1175" spans="1:5" hidden="1">
      <c r="A1175" s="2" t="s">
        <v>350</v>
      </c>
      <c r="B1175" s="24" t="s">
        <v>428</v>
      </c>
      <c r="C1175" t="str">
        <f>VLOOKUP(B1175,HDAOutcomedesc!$B$1:$C$53,2,0)</f>
        <v>Contact your primary maternity care provider today</v>
      </c>
      <c r="D1175" t="str">
        <f>VLOOKUP(E1175,HDAOutcomedesc!$C$1:$E$53,3,0)</f>
        <v>034</v>
      </c>
      <c r="E1175" s="24" t="s">
        <v>94</v>
      </c>
    </row>
    <row r="1176" spans="1:5" hidden="1">
      <c r="A1176" s="2" t="s">
        <v>350</v>
      </c>
      <c r="B1176" s="24" t="s">
        <v>428</v>
      </c>
      <c r="C1176" t="str">
        <f>VLOOKUP(B1176,HDAOutcomedesc!$B$1:$C$53,2,0)</f>
        <v>Contact your primary maternity care provider today</v>
      </c>
      <c r="D1176" t="str">
        <f>VLOOKUP(E1176,HDAOutcomedesc!$C$1:$E$53,3,0)</f>
        <v>035</v>
      </c>
      <c r="E1176" s="24" t="s">
        <v>101</v>
      </c>
    </row>
    <row r="1177" spans="1:5" hidden="1">
      <c r="A1177" s="2" t="s">
        <v>350</v>
      </c>
      <c r="B1177" s="24" t="s">
        <v>428</v>
      </c>
      <c r="C1177" t="str">
        <f>VLOOKUP(B1177,HDAOutcomedesc!$B$1:$C$53,2,0)</f>
        <v>Contact your primary maternity care provider today</v>
      </c>
      <c r="D1177" t="str">
        <f>VLOOKUP(E1177,HDAOutcomedesc!$C$1:$E$53,3,0)</f>
        <v>036</v>
      </c>
      <c r="E1177" s="24" t="s">
        <v>104</v>
      </c>
    </row>
    <row r="1178" spans="1:5" hidden="1">
      <c r="A1178" s="2" t="s">
        <v>350</v>
      </c>
      <c r="B1178" s="24" t="s">
        <v>428</v>
      </c>
      <c r="C1178" t="str">
        <f>VLOOKUP(B1178,HDAOutcomedesc!$B$1:$C$53,2,0)</f>
        <v>Contact your primary maternity care provider today</v>
      </c>
      <c r="D1178" t="str">
        <f>VLOOKUP(E1178,HDAOutcomedesc!$C$1:$E$53,3,0)</f>
        <v>006</v>
      </c>
      <c r="E1178" s="24" t="s">
        <v>47</v>
      </c>
    </row>
    <row r="1179" spans="1:5" hidden="1">
      <c r="A1179" s="2" t="s">
        <v>350</v>
      </c>
      <c r="B1179" s="24" t="s">
        <v>429</v>
      </c>
      <c r="C1179" t="str">
        <f>VLOOKUP(B1179,HDAOutcomedesc!$B$1:$C$53,2,0)</f>
        <v>Contact your primary maternity care provider within a week</v>
      </c>
      <c r="D1179" t="str">
        <f>VLOOKUP(E1179,HDAOutcomedesc!$C$1:$E$53,3,0)</f>
        <v>007</v>
      </c>
      <c r="E1179" s="24" t="s">
        <v>415</v>
      </c>
    </row>
    <row r="1180" spans="1:5" hidden="1">
      <c r="A1180" s="2" t="s">
        <v>350</v>
      </c>
      <c r="B1180" s="24" t="s">
        <v>429</v>
      </c>
      <c r="C1180" t="str">
        <f>VLOOKUP(B1180,HDAOutcomedesc!$B$1:$C$53,2,0)</f>
        <v>Contact your primary maternity care provider within a week</v>
      </c>
      <c r="D1180" t="str">
        <f>VLOOKUP(E1180,HDAOutcomedesc!$C$1:$E$53,3,0)</f>
        <v>035</v>
      </c>
      <c r="E1180" s="24" t="s">
        <v>101</v>
      </c>
    </row>
    <row r="1181" spans="1:5" hidden="1">
      <c r="A1181" s="2" t="s">
        <v>350</v>
      </c>
      <c r="B1181" s="24" t="s">
        <v>429</v>
      </c>
      <c r="C1181" t="str">
        <f>VLOOKUP(B1181,HDAOutcomedesc!$B$1:$C$53,2,0)</f>
        <v>Contact your primary maternity care provider within a week</v>
      </c>
      <c r="D1181" t="str">
        <f>VLOOKUP(E1181,HDAOutcomedesc!$C$1:$E$53,3,0)</f>
        <v>036</v>
      </c>
      <c r="E1181" s="24" t="s">
        <v>104</v>
      </c>
    </row>
    <row r="1182" spans="1:5" hidden="1">
      <c r="A1182" s="2" t="s">
        <v>350</v>
      </c>
      <c r="B1182" s="24" t="s">
        <v>430</v>
      </c>
      <c r="C1182" t="str">
        <f>VLOOKUP(B1182,HDAOutcomedesc!$B$1:$C$53,2,0)</f>
        <v>Self-care advice</v>
      </c>
      <c r="D1182" t="str">
        <f>VLOOKUP(E1182,HDAOutcomedesc!$C$1:$E$53,3,0)</f>
        <v>037</v>
      </c>
      <c r="E1182" s="24" t="s">
        <v>107</v>
      </c>
    </row>
    <row r="1183" spans="1:5" hidden="1">
      <c r="A1183" s="2" t="s">
        <v>350</v>
      </c>
      <c r="B1183" s="24" t="s">
        <v>430</v>
      </c>
      <c r="C1183" t="str">
        <f>VLOOKUP(B1183,HDAOutcomedesc!$B$1:$C$53,2,0)</f>
        <v>Self-care advice</v>
      </c>
      <c r="D1183" t="str">
        <f>VLOOKUP(E1183,HDAOutcomedesc!$C$1:$E$53,3,0)</f>
        <v>038</v>
      </c>
      <c r="E1183" s="24" t="s">
        <v>110</v>
      </c>
    </row>
    <row r="1184" spans="1:5" hidden="1">
      <c r="A1184" s="2" t="s">
        <v>350</v>
      </c>
      <c r="B1184" s="24" t="s">
        <v>430</v>
      </c>
      <c r="C1184" t="str">
        <f>VLOOKUP(B1184,HDAOutcomedesc!$B$1:$C$53,2,0)</f>
        <v>Self-care advice</v>
      </c>
      <c r="D1184" t="str">
        <f>VLOOKUP(E1184,HDAOutcomedesc!$C$1:$E$53,3,0)</f>
        <v>022</v>
      </c>
      <c r="E1184" s="24" t="s">
        <v>418</v>
      </c>
    </row>
    <row r="1185" spans="1:5" hidden="1">
      <c r="A1185" s="2" t="s">
        <v>350</v>
      </c>
      <c r="B1185" s="24" t="s">
        <v>430</v>
      </c>
      <c r="C1185" t="str">
        <f>VLOOKUP(B1185,HDAOutcomedesc!$B$1:$C$53,2,0)</f>
        <v>Self-care advice</v>
      </c>
      <c r="D1185" t="str">
        <f>VLOOKUP(E1185,HDAOutcomedesc!$C$1:$E$53,3,0)</f>
        <v>003</v>
      </c>
      <c r="E1185" s="24" t="s">
        <v>419</v>
      </c>
    </row>
    <row r="1186" spans="1:5" hidden="1">
      <c r="A1186" s="2" t="s">
        <v>350</v>
      </c>
      <c r="B1186" s="24" t="s">
        <v>430</v>
      </c>
      <c r="C1186" t="str">
        <f>VLOOKUP(B1186,HDAOutcomedesc!$B$1:$C$53,2,0)</f>
        <v>Self-care advice</v>
      </c>
      <c r="D1186" t="str">
        <f>VLOOKUP(E1186,HDAOutcomedesc!$C$1:$E$53,3,0)</f>
        <v>005</v>
      </c>
      <c r="E1186" s="24" t="s">
        <v>420</v>
      </c>
    </row>
    <row r="1187" spans="1:5" hidden="1">
      <c r="A1187" s="2" t="s">
        <v>350</v>
      </c>
      <c r="B1187" s="24" t="s">
        <v>430</v>
      </c>
      <c r="C1187" t="str">
        <f>VLOOKUP(B1187,HDAOutcomedesc!$B$1:$C$53,2,0)</f>
        <v>Self-care advice</v>
      </c>
      <c r="D1187" t="str">
        <f>VLOOKUP(E1187,HDAOutcomedesc!$C$1:$E$53,3,0)</f>
        <v>043</v>
      </c>
      <c r="E1187" s="24" t="s">
        <v>117</v>
      </c>
    </row>
    <row r="1188" spans="1:5" hidden="1">
      <c r="A1188" s="2" t="s">
        <v>350</v>
      </c>
      <c r="B1188" s="24" t="s">
        <v>430</v>
      </c>
      <c r="C1188" t="str">
        <f>VLOOKUP(B1188,HDAOutcomedesc!$B$1:$C$53,2,0)</f>
        <v>Self-care advice</v>
      </c>
      <c r="D1188" t="str">
        <f>VLOOKUP(E1188,HDAOutcomedesc!$C$1:$E$53,3,0)</f>
        <v>021</v>
      </c>
      <c r="E1188" s="24" t="s">
        <v>125</v>
      </c>
    </row>
    <row r="1189" spans="1:5" hidden="1">
      <c r="A1189" s="2" t="s">
        <v>350</v>
      </c>
      <c r="B1189" s="24" t="s">
        <v>430</v>
      </c>
      <c r="C1189" t="str">
        <f>VLOOKUP(B1189,HDAOutcomedesc!$B$1:$C$53,2,0)</f>
        <v>Self-care advice</v>
      </c>
      <c r="D1189" t="str">
        <f>VLOOKUP(E1189,HDAOutcomedesc!$C$1:$E$53,3,0)</f>
        <v>018</v>
      </c>
      <c r="E1189" s="24" t="s">
        <v>65</v>
      </c>
    </row>
    <row r="1190" spans="1:5" hidden="1">
      <c r="A1190" s="2" t="s">
        <v>350</v>
      </c>
      <c r="B1190" s="24" t="s">
        <v>430</v>
      </c>
      <c r="C1190" t="str">
        <f>VLOOKUP(B1190,HDAOutcomedesc!$B$1:$C$53,2,0)</f>
        <v>Self-care advice</v>
      </c>
      <c r="D1190" t="str">
        <f>VLOOKUP(E1190,HDAOutcomedesc!$C$1:$E$53,3,0)</f>
        <v>032</v>
      </c>
      <c r="E1190" s="24" t="s">
        <v>88</v>
      </c>
    </row>
    <row r="1191" spans="1:5" hidden="1">
      <c r="A1191" s="2" t="s">
        <v>350</v>
      </c>
      <c r="B1191" s="24" t="s">
        <v>430</v>
      </c>
      <c r="C1191" t="str">
        <f>VLOOKUP(B1191,HDAOutcomedesc!$B$1:$C$53,2,0)</f>
        <v>Self-care advice</v>
      </c>
      <c r="D1191" t="str">
        <f>VLOOKUP(E1191,HDAOutcomedesc!$C$1:$E$53,3,0)</f>
        <v>015</v>
      </c>
      <c r="E1191" s="24" t="s">
        <v>56</v>
      </c>
    </row>
    <row r="1192" spans="1:5" hidden="1">
      <c r="A1192" s="2" t="s">
        <v>350</v>
      </c>
      <c r="B1192" s="24" t="s">
        <v>430</v>
      </c>
      <c r="C1192" t="str">
        <f>VLOOKUP(B1192,HDAOutcomedesc!$B$1:$C$53,2,0)</f>
        <v>Self-care advice</v>
      </c>
      <c r="D1192" t="str">
        <f>VLOOKUP(E1192,HDAOutcomedesc!$C$1:$E$62,3,0)</f>
        <v>052</v>
      </c>
      <c r="E1192" s="2" t="s">
        <v>138</v>
      </c>
    </row>
    <row r="1193" spans="1:5" hidden="1">
      <c r="A1193" s="2" t="s">
        <v>350</v>
      </c>
      <c r="B1193" s="24" t="s">
        <v>430</v>
      </c>
      <c r="C1193" t="str">
        <f>VLOOKUP(B1193,HDAOutcomedesc!$B$1:$C$53,2,0)</f>
        <v>Self-care advice</v>
      </c>
      <c r="D1193" t="str">
        <f>VLOOKUP(E1193,HDAOutcomedesc!$C$1:$E$62,3,0)</f>
        <v>053</v>
      </c>
      <c r="E1193" s="2" t="s">
        <v>136</v>
      </c>
    </row>
    <row r="1194" spans="1:5" hidden="1">
      <c r="A1194" s="2" t="s">
        <v>350</v>
      </c>
      <c r="B1194" s="24" t="s">
        <v>430</v>
      </c>
      <c r="C1194" t="str">
        <f>VLOOKUP(B1194,HDAOutcomedesc!$B$1:$C$53,2,0)</f>
        <v>Self-care advice</v>
      </c>
      <c r="D1194" t="str">
        <f>VLOOKUP(E1194,HDAOutcomedesc!$C$1:$E$53,3,0)</f>
        <v>008</v>
      </c>
      <c r="E1194" t="s">
        <v>130</v>
      </c>
    </row>
    <row r="1195" spans="1:5" hidden="1">
      <c r="A1195" s="2" t="s">
        <v>350</v>
      </c>
      <c r="B1195" s="24" t="s">
        <v>430</v>
      </c>
      <c r="C1195" t="str">
        <f>VLOOKUP(B1195,HDAOutcomedesc!$B$1:$C$53,2,0)</f>
        <v>Self-care advice</v>
      </c>
      <c r="D1195" t="str">
        <f>VLOOKUP(E1195,HDAOutcomedesc!$C$1:$E$53,3,0)</f>
        <v>027</v>
      </c>
      <c r="E1195" s="24" t="s">
        <v>134</v>
      </c>
    </row>
    <row r="1196" spans="1:5" hidden="1">
      <c r="A1196" s="2" t="s">
        <v>350</v>
      </c>
      <c r="B1196" s="24" t="s">
        <v>431</v>
      </c>
      <c r="C1196" s="24" t="s">
        <v>44</v>
      </c>
      <c r="D1196" t="str">
        <f>VLOOKUP(E1196,HDAOutcomedesc!$C$1:$E$53,3,0)</f>
        <v>006</v>
      </c>
      <c r="E1196" s="24" t="s">
        <v>47</v>
      </c>
    </row>
    <row r="1197" spans="1:5" hidden="1">
      <c r="A1197" s="2" t="s">
        <v>350</v>
      </c>
      <c r="B1197" s="24" t="s">
        <v>431</v>
      </c>
      <c r="C1197" s="24" t="s">
        <v>44</v>
      </c>
      <c r="D1197" t="str">
        <f>VLOOKUP(E1197,HDAOutcomedesc!$C$1:$E$53,3,0)</f>
        <v>034</v>
      </c>
      <c r="E1197" s="24" t="s">
        <v>94</v>
      </c>
    </row>
    <row r="1198" spans="1:5" hidden="1">
      <c r="A1198" s="2" t="s">
        <v>350</v>
      </c>
      <c r="B1198" s="24" t="s">
        <v>431</v>
      </c>
      <c r="C1198" s="24" t="s">
        <v>44</v>
      </c>
      <c r="D1198" t="str">
        <f>VLOOKUP(E1198,HDAOutcomedesc!$C$1:$E$53,3,0)</f>
        <v>036</v>
      </c>
      <c r="E1198" s="24" t="s">
        <v>104</v>
      </c>
    </row>
    <row r="1199" spans="1:5" hidden="1">
      <c r="A1199" s="2" t="s">
        <v>350</v>
      </c>
      <c r="B1199" s="24" t="str">
        <f>VLOOKUP(C1199,HDAOutcomedesc!$C:$E,3,0)</f>
        <v>028</v>
      </c>
      <c r="C1199" s="24" t="s">
        <v>155</v>
      </c>
      <c r="D1199" t="str">
        <f>VLOOKUP(E1199,HDAOutcomedesc!$C$1:$E$53,3,0)</f>
        <v>006</v>
      </c>
      <c r="E1199" s="24" t="s">
        <v>47</v>
      </c>
    </row>
    <row r="1200" spans="1:5" hidden="1">
      <c r="A1200" s="2" t="s">
        <v>350</v>
      </c>
      <c r="B1200" s="24" t="str">
        <f>VLOOKUP(C1200,HDAOutcomedesc!$C:$E,3,0)</f>
        <v>028</v>
      </c>
      <c r="C1200" s="24" t="s">
        <v>155</v>
      </c>
      <c r="D1200" t="str">
        <f>VLOOKUP(E1200,HDAOutcomedesc!$C$1:$E$53,3,0)</f>
        <v>002</v>
      </c>
      <c r="E1200" s="24" t="s">
        <v>402</v>
      </c>
    </row>
    <row r="1201" spans="1:7" ht="11.9" hidden="1" customHeight="1">
      <c r="A1201" s="2" t="s">
        <v>350</v>
      </c>
      <c r="B1201" s="24" t="str">
        <f>VLOOKUP(C1201,HDAOutcomedesc!$C:$E,3,0)</f>
        <v>046</v>
      </c>
      <c r="C1201" t="s">
        <v>95</v>
      </c>
      <c r="D1201" t="str">
        <f>VLOOKUP(E1201,HDAOutcomedesc!$C$1:$E$53,3,0)</f>
        <v>002</v>
      </c>
      <c r="E1201" s="24" t="s">
        <v>402</v>
      </c>
      <c r="G1201" s="2"/>
    </row>
    <row r="1202" spans="1:7" hidden="1">
      <c r="A1202" s="2" t="s">
        <v>350</v>
      </c>
      <c r="B1202" s="24" t="str">
        <f>VLOOKUP(C1202,HDAOutcomedesc!$C:$E,3,0)</f>
        <v>046</v>
      </c>
      <c r="C1202" t="s">
        <v>95</v>
      </c>
      <c r="D1202" t="str">
        <f>VLOOKUP(E1202,HDAOutcomedesc!$C$1:$E$53,3,0)</f>
        <v>006</v>
      </c>
      <c r="E1202" s="24" t="s">
        <v>47</v>
      </c>
    </row>
    <row r="1203" spans="1:7" hidden="1">
      <c r="A1203" s="2" t="s">
        <v>350</v>
      </c>
      <c r="B1203" s="24" t="str">
        <f>VLOOKUP(C1203,HDAOutcomedesc!$C:$E,3,0)</f>
        <v>046</v>
      </c>
      <c r="C1203" t="s">
        <v>95</v>
      </c>
      <c r="D1203" t="str">
        <f>VLOOKUP(E1203,HDAOutcomedesc!$C$1:$E$53,3,0)</f>
        <v>033</v>
      </c>
      <c r="E1203" s="24" t="s">
        <v>91</v>
      </c>
    </row>
    <row r="1204" spans="1:7" hidden="1">
      <c r="A1204" s="2" t="s">
        <v>350</v>
      </c>
      <c r="B1204" s="24" t="str">
        <f>VLOOKUP(C1204,HDAOutcomedesc!$C:$E,3,0)</f>
        <v>046</v>
      </c>
      <c r="C1204" t="s">
        <v>95</v>
      </c>
      <c r="D1204" t="str">
        <f>VLOOKUP(E1204,HDAOutcomedesc!$C$1:$E$53,3,0)</f>
        <v>034</v>
      </c>
      <c r="E1204" s="24" t="s">
        <v>94</v>
      </c>
    </row>
    <row r="1205" spans="1:7" hidden="1">
      <c r="A1205" s="2" t="s">
        <v>350</v>
      </c>
      <c r="B1205" s="24" t="str">
        <f>VLOOKUP(C1205,HDAOutcomedesc!$C:$E,3,0)</f>
        <v>004</v>
      </c>
      <c r="C1205" t="s">
        <v>128</v>
      </c>
      <c r="D1205" t="str">
        <f>VLOOKUP(E1205,HDAOutcomedesc!$C$1:$E$53,3,0)</f>
        <v>041</v>
      </c>
      <c r="E1205" s="24" t="s">
        <v>74</v>
      </c>
    </row>
    <row r="1206" spans="1:7" hidden="1">
      <c r="A1206" s="2" t="s">
        <v>350</v>
      </c>
      <c r="B1206" s="24" t="str">
        <f>VLOOKUP(C1206,HDAOutcomedesc!$C:$E,3,0)</f>
        <v>004</v>
      </c>
      <c r="C1206" t="s">
        <v>128</v>
      </c>
      <c r="D1206" t="str">
        <f>VLOOKUP(E1206,HDAOutcomedesc!$C$1:$E$53,3,0)</f>
        <v>033</v>
      </c>
      <c r="E1206" s="24" t="s">
        <v>91</v>
      </c>
    </row>
    <row r="1207" spans="1:7" hidden="1">
      <c r="A1207" s="2" t="s">
        <v>350</v>
      </c>
      <c r="B1207" s="24" t="str">
        <f>VLOOKUP(C1207,HDAOutcomedesc!$C:$E,3,0)</f>
        <v>004</v>
      </c>
      <c r="C1207" t="s">
        <v>128</v>
      </c>
      <c r="D1207" t="str">
        <f>VLOOKUP(E1207,HDAOutcomedesc!$C$1:$E$53,3,0)</f>
        <v>006</v>
      </c>
      <c r="E1207" s="24" t="s">
        <v>47</v>
      </c>
    </row>
    <row r="1208" spans="1:7" hidden="1">
      <c r="A1208" s="2" t="s">
        <v>350</v>
      </c>
      <c r="B1208" s="24" t="str">
        <f>VLOOKUP(C1208,HDAOutcomedesc!$C:$E,3,0)</f>
        <v>008</v>
      </c>
      <c r="C1208" t="s">
        <v>130</v>
      </c>
      <c r="D1208" t="str">
        <f>VLOOKUP(E1208,HDAOutcomedesc!$C$1:$E$53,3,0)</f>
        <v>035</v>
      </c>
      <c r="E1208" s="24" t="s">
        <v>101</v>
      </c>
    </row>
    <row r="1209" spans="1:7" hidden="1">
      <c r="A1209" s="2" t="s">
        <v>350</v>
      </c>
      <c r="B1209" s="24" t="str">
        <f>VLOOKUP(C1209,HDAOutcomedesc!$C:$E,3,0)</f>
        <v>008</v>
      </c>
      <c r="C1209" t="s">
        <v>130</v>
      </c>
      <c r="D1209" t="str">
        <f>VLOOKUP(E1209,HDAOutcomedesc!$C$1:$E$53,3,0)</f>
        <v>037</v>
      </c>
      <c r="E1209" s="24" t="s">
        <v>107</v>
      </c>
    </row>
    <row r="1210" spans="1:7" hidden="1">
      <c r="A1210" s="2" t="s">
        <v>350</v>
      </c>
      <c r="B1210" s="24" t="str">
        <f>VLOOKUP(C1210,HDAOutcomedesc!$C:$E,3,0)</f>
        <v>010</v>
      </c>
      <c r="C1210" t="s">
        <v>132</v>
      </c>
      <c r="D1210" t="str">
        <f>VLOOKUP(E1210,HDAOutcomedesc!$C$1:$E$53,3,0)</f>
        <v>035</v>
      </c>
      <c r="E1210" s="24" t="s">
        <v>101</v>
      </c>
    </row>
    <row r="1211" spans="1:7" hidden="1">
      <c r="A1211" s="2" t="s">
        <v>350</v>
      </c>
      <c r="B1211" s="24" t="str">
        <f>VLOOKUP(C1211,HDAOutcomedesc!$C:$E,3,0)</f>
        <v>010</v>
      </c>
      <c r="C1211" t="s">
        <v>132</v>
      </c>
      <c r="D1211" t="str">
        <f>VLOOKUP(E1211,HDAOutcomedesc!$C$1:$E$53,3,0)</f>
        <v>006</v>
      </c>
      <c r="E1211" s="24" t="s">
        <v>47</v>
      </c>
    </row>
    <row r="1212" spans="1:7" hidden="1">
      <c r="A1212" s="2" t="s">
        <v>350</v>
      </c>
      <c r="B1212" s="24" t="str">
        <f>VLOOKUP(C1212,HDAOutcomedesc!$C:$E,3,0)</f>
        <v>010</v>
      </c>
      <c r="C1212" t="s">
        <v>132</v>
      </c>
      <c r="D1212" t="str">
        <f>VLOOKUP(E1212,HDAOutcomedesc!$C$1:$E$53,3,0)</f>
        <v>004</v>
      </c>
      <c r="E1212" s="24" t="s">
        <v>128</v>
      </c>
    </row>
    <row r="1213" spans="1:7" hidden="1">
      <c r="A1213" s="2" t="s">
        <v>350</v>
      </c>
      <c r="B1213" s="24" t="str">
        <f>VLOOKUP(C1213,HDAOutcomedesc!$C:$E,3,0)</f>
        <v>027</v>
      </c>
      <c r="C1213" t="s">
        <v>134</v>
      </c>
      <c r="D1213" t="str">
        <f>VLOOKUP(E1213,HDAOutcomedesc!$C$1:$E$53,3,0)</f>
        <v>035</v>
      </c>
      <c r="E1213" s="24" t="s">
        <v>101</v>
      </c>
    </row>
    <row r="1214" spans="1:7" hidden="1">
      <c r="A1214" s="2" t="s">
        <v>350</v>
      </c>
      <c r="B1214" s="24" t="str">
        <f>VLOOKUP(C1214,HDAOutcomedesc!$C:$E,3,0)</f>
        <v>027</v>
      </c>
      <c r="C1214" t="s">
        <v>134</v>
      </c>
      <c r="D1214" t="str">
        <f>VLOOKUP(E1214,HDAOutcomedesc!$C$1:$E$53,3,0)</f>
        <v>037</v>
      </c>
      <c r="E1214" s="24" t="s">
        <v>107</v>
      </c>
    </row>
    <row r="1215" spans="1:7" hidden="1">
      <c r="A1215" s="2" t="s">
        <v>350</v>
      </c>
      <c r="B1215" s="24" t="str">
        <f>VLOOKUP(C1215,HDAOutcomedesc!$C:$E,3,0)</f>
        <v>027</v>
      </c>
      <c r="C1215" t="s">
        <v>134</v>
      </c>
      <c r="D1215" t="str">
        <f>VLOOKUP(E1215,HDAOutcomedesc!$C$1:$E$53,3,0)</f>
        <v>038</v>
      </c>
      <c r="E1215" s="24" t="s">
        <v>110</v>
      </c>
    </row>
    <row r="1216" spans="1:7" hidden="1">
      <c r="A1216" s="2" t="s">
        <v>350</v>
      </c>
      <c r="B1216" s="24" t="str">
        <f>VLOOKUP(C1216,HDAOutcomedesc!$C:$E,3,0)</f>
        <v>053</v>
      </c>
      <c r="C1216" t="s">
        <v>136</v>
      </c>
      <c r="D1216" t="str">
        <f>VLOOKUP(E1216,HDAOutcomedesc!$C$1:$E$53,3,0)</f>
        <v>035</v>
      </c>
      <c r="E1216" s="24" t="s">
        <v>101</v>
      </c>
    </row>
    <row r="1217" spans="1:5" hidden="1">
      <c r="A1217" s="2" t="s">
        <v>350</v>
      </c>
      <c r="B1217" s="24" t="str">
        <f>VLOOKUP(C1217,HDAOutcomedesc!$C:$E,3,0)</f>
        <v>053</v>
      </c>
      <c r="C1217" t="s">
        <v>136</v>
      </c>
      <c r="D1217" t="str">
        <f>VLOOKUP(E1217,HDAOutcomedesc!$C$1:$E$53,3,0)</f>
        <v>037</v>
      </c>
      <c r="E1217" s="24" t="s">
        <v>107</v>
      </c>
    </row>
    <row r="1218" spans="1:5" hidden="1">
      <c r="A1218" s="2" t="s">
        <v>350</v>
      </c>
      <c r="B1218" s="24" t="str">
        <f>VLOOKUP(C1218,HDAOutcomedesc!$C:$E,3,0)</f>
        <v>053</v>
      </c>
      <c r="C1218" t="s">
        <v>136</v>
      </c>
      <c r="D1218" t="str">
        <f>VLOOKUP(E1218,HDAOutcomedesc!$C$1:$E$53,3,0)</f>
        <v>006</v>
      </c>
      <c r="E1218" s="24" t="s">
        <v>47</v>
      </c>
    </row>
    <row r="1219" spans="1:5" hidden="1">
      <c r="A1219" s="2" t="s">
        <v>350</v>
      </c>
      <c r="B1219" s="24" t="str">
        <f>VLOOKUP(C1219,HDAOutcomedesc!$C:$E,3,0)</f>
        <v>053</v>
      </c>
      <c r="C1219" t="s">
        <v>136</v>
      </c>
      <c r="D1219" t="str">
        <f>VLOOKUP(E1219,HDAOutcomedesc!$C$1:$E$53,3,0)</f>
        <v>038</v>
      </c>
      <c r="E1219" s="24" t="s">
        <v>110</v>
      </c>
    </row>
    <row r="1220" spans="1:5" hidden="1">
      <c r="A1220" s="2" t="s">
        <v>350</v>
      </c>
      <c r="B1220" s="24" t="str">
        <f>VLOOKUP(C1220,HDAOutcomedesc!$C:$E,3,0)</f>
        <v>052</v>
      </c>
      <c r="C1220" t="s">
        <v>138</v>
      </c>
      <c r="D1220" t="str">
        <f>VLOOKUP(E1220,HDAOutcomedesc!$C$1:$E$53,3,0)</f>
        <v>035</v>
      </c>
      <c r="E1220" s="24" t="s">
        <v>101</v>
      </c>
    </row>
    <row r="1221" spans="1:5" hidden="1">
      <c r="A1221" s="2" t="s">
        <v>350</v>
      </c>
      <c r="B1221" s="24" t="str">
        <f>VLOOKUP(C1221,HDAOutcomedesc!$C:$E,3,0)</f>
        <v>052</v>
      </c>
      <c r="C1221" t="s">
        <v>138</v>
      </c>
      <c r="D1221" t="str">
        <f>VLOOKUP(E1221,HDAOutcomedesc!$C$1:$E$53,3,0)</f>
        <v>037</v>
      </c>
      <c r="E1221" s="24" t="s">
        <v>107</v>
      </c>
    </row>
    <row r="1222" spans="1:5" hidden="1">
      <c r="A1222" s="2" t="s">
        <v>350</v>
      </c>
      <c r="B1222" s="24" t="str">
        <f>VLOOKUP(C1222,HDAOutcomedesc!$C:$E,3,0)</f>
        <v>052</v>
      </c>
      <c r="C1222" t="s">
        <v>138</v>
      </c>
      <c r="D1222" t="str">
        <f>VLOOKUP(E1222,HDAOutcomedesc!$C$1:$E$53,3,0)</f>
        <v>038</v>
      </c>
      <c r="E1222" s="24" t="s">
        <v>110</v>
      </c>
    </row>
    <row r="1223" spans="1:5" hidden="1">
      <c r="A1223" s="2" t="s">
        <v>350</v>
      </c>
      <c r="B1223" s="24" t="str">
        <f>VLOOKUP(C1223,HDAOutcomedesc!$C:$E,3,0)</f>
        <v>014</v>
      </c>
      <c r="C1223" t="s">
        <v>53</v>
      </c>
      <c r="D1223" t="str">
        <f>VLOOKUP(E1223,HDAOutcomedesc!$C$1:$E$53,3,0)</f>
        <v>035</v>
      </c>
      <c r="E1223" s="24" t="s">
        <v>101</v>
      </c>
    </row>
    <row r="1224" spans="1:5" hidden="1">
      <c r="A1224" s="2" t="s">
        <v>350</v>
      </c>
      <c r="B1224" s="24" t="str">
        <f>VLOOKUP(C1224,HDAOutcomedesc!$C:$E,3,0)</f>
        <v>014</v>
      </c>
      <c r="C1224" t="s">
        <v>53</v>
      </c>
      <c r="D1224" t="str">
        <f>VLOOKUP(E1224,HDAOutcomedesc!$C$1:$E$53,3,0)</f>
        <v>034</v>
      </c>
      <c r="E1224" s="24" t="s">
        <v>94</v>
      </c>
    </row>
    <row r="1225" spans="1:5" hidden="1">
      <c r="A1225" s="2" t="s">
        <v>350</v>
      </c>
      <c r="B1225" s="24" t="str">
        <f>VLOOKUP(C1225,HDAOutcomedesc!$C:$E,3,0)</f>
        <v>014</v>
      </c>
      <c r="C1225" t="s">
        <v>53</v>
      </c>
      <c r="D1225" t="str">
        <f>VLOOKUP(E1225,HDAOutcomedesc!$C$1:$E$53,3,0)</f>
        <v>049</v>
      </c>
      <c r="E1225" s="24" t="s">
        <v>51</v>
      </c>
    </row>
    <row r="1226" spans="1:5" hidden="1">
      <c r="A1226" s="2" t="s">
        <v>350</v>
      </c>
      <c r="B1226" s="24" t="str">
        <f>VLOOKUP(C1226,HDAOutcomedesc!$C:$E,3,0)</f>
        <v>014</v>
      </c>
      <c r="C1226" t="s">
        <v>53</v>
      </c>
      <c r="D1226" t="str">
        <f>VLOOKUP(E1226,HDAOutcomedesc!$C$1:$E$53,3,0)</f>
        <v>006</v>
      </c>
      <c r="E1226" s="24" t="s">
        <v>47</v>
      </c>
    </row>
    <row r="1227" spans="1:5" hidden="1">
      <c r="A1227" s="2" t="s">
        <v>350</v>
      </c>
      <c r="B1227" s="24" t="str">
        <f>VLOOKUP(C1227,HDAOutcomedesc!$C:$E,3,0)</f>
        <v>014</v>
      </c>
      <c r="C1227" t="s">
        <v>53</v>
      </c>
      <c r="D1227" t="str">
        <f>VLOOKUP(E1227,HDAOutcomedesc!$C$1:$E$53,3,0)</f>
        <v>002</v>
      </c>
      <c r="E1227" s="24" t="s">
        <v>402</v>
      </c>
    </row>
    <row r="1228" spans="1:5" hidden="1">
      <c r="A1228" s="2" t="s">
        <v>350</v>
      </c>
      <c r="B1228" s="24" t="str">
        <f>VLOOKUP(C1228,HDAOutcomedesc!$C:$E,3,0)</f>
        <v>015</v>
      </c>
      <c r="C1228" t="s">
        <v>56</v>
      </c>
      <c r="D1228" t="str">
        <f>VLOOKUP(E1228,HDAOutcomedesc!$C$1:$E$53,3,0)</f>
        <v>037</v>
      </c>
      <c r="E1228" s="24" t="s">
        <v>107</v>
      </c>
    </row>
    <row r="1229" spans="1:5" hidden="1">
      <c r="A1229" s="2" t="s">
        <v>350</v>
      </c>
      <c r="B1229" s="24" t="str">
        <f>VLOOKUP(C1229,HDAOutcomedesc!$C:$E,3,0)</f>
        <v>015</v>
      </c>
      <c r="C1229" t="s">
        <v>56</v>
      </c>
      <c r="D1229" t="str">
        <f>VLOOKUP(E1229,HDAOutcomedesc!$C$1:$E$53,3,0)</f>
        <v>038</v>
      </c>
      <c r="E1229" s="24" t="s">
        <v>110</v>
      </c>
    </row>
    <row r="1230" spans="1:5" hidden="1">
      <c r="A1230" s="2" t="s">
        <v>350</v>
      </c>
      <c r="B1230" s="24" t="str">
        <f>VLOOKUP(C1230,HDAOutcomedesc!$C:$E,3,0)</f>
        <v>015</v>
      </c>
      <c r="C1230" t="s">
        <v>56</v>
      </c>
      <c r="D1230" t="str">
        <f>VLOOKUP(E1230,HDAOutcomedesc!$C$1:$E$53,3,0)</f>
        <v>014</v>
      </c>
      <c r="E1230" s="24" t="s">
        <v>53</v>
      </c>
    </row>
    <row r="1231" spans="1:5" hidden="1">
      <c r="A1231" s="2" t="s">
        <v>350</v>
      </c>
      <c r="B1231" s="24" t="str">
        <f>VLOOKUP(C1231,HDAOutcomedesc!$C:$E,3,0)</f>
        <v>015</v>
      </c>
      <c r="C1231" t="s">
        <v>56</v>
      </c>
      <c r="D1231" t="str">
        <f>VLOOKUP(E1231,HDAOutcomedesc!$C$1:$E$53,3,0)</f>
        <v>049</v>
      </c>
      <c r="E1231" s="24" t="s">
        <v>51</v>
      </c>
    </row>
    <row r="1232" spans="1:5" hidden="1">
      <c r="A1232" s="2" t="s">
        <v>350</v>
      </c>
      <c r="B1232" s="24" t="str">
        <f>VLOOKUP(C1232,HDAOutcomedesc!$C:$E,3,0)</f>
        <v>015</v>
      </c>
      <c r="C1232" t="s">
        <v>56</v>
      </c>
      <c r="D1232" t="str">
        <f>VLOOKUP(E1232,HDAOutcomedesc!$C$1:$E$53,3,0)</f>
        <v>006</v>
      </c>
      <c r="E1232" s="24" t="s">
        <v>47</v>
      </c>
    </row>
    <row r="1233" spans="1:6" hidden="1">
      <c r="A1233" s="2" t="s">
        <v>350</v>
      </c>
      <c r="B1233" s="24" t="str">
        <f>VLOOKUP(C1233,HDAOutcomedesc!$C:$E,3,0)</f>
        <v>015</v>
      </c>
      <c r="C1233" t="s">
        <v>56</v>
      </c>
      <c r="D1233" t="str">
        <f>VLOOKUP(E1233,HDAOutcomedesc!$C$1:$E$53,3,0)</f>
        <v>002</v>
      </c>
      <c r="E1233" s="24" t="s">
        <v>402</v>
      </c>
    </row>
    <row r="1234" spans="1:6" hidden="1">
      <c r="A1234" s="83" t="s">
        <v>383</v>
      </c>
      <c r="B1234" s="24" t="s">
        <v>97</v>
      </c>
      <c r="C1234" t="str">
        <f>VLOOKUP(B1234,HDAOutcomedesc!$B$1:$C$53,2,0)</f>
        <v>Activate 000</v>
      </c>
      <c r="E1234" s="24"/>
      <c r="F1234" t="s">
        <v>400</v>
      </c>
    </row>
    <row r="1235" spans="1:6" hidden="1">
      <c r="A1235" s="83" t="s">
        <v>383</v>
      </c>
      <c r="B1235" s="24" t="s">
        <v>401</v>
      </c>
      <c r="C1235" t="str">
        <f>VLOOKUP(B1235,HDAOutcomedesc!$B$1:$C$53,2,0)</f>
        <v>Go to Emergency Department immediately</v>
      </c>
      <c r="D1235" t="str">
        <f>VLOOKUP(E1235,HDAOutcomedesc!$C$1:$E$53,3,0)</f>
        <v>002</v>
      </c>
      <c r="E1235" s="24" t="s">
        <v>402</v>
      </c>
    </row>
    <row r="1236" spans="1:6" hidden="1">
      <c r="A1236" s="83" t="s">
        <v>383</v>
      </c>
      <c r="B1236" s="24" t="s">
        <v>401</v>
      </c>
      <c r="C1236" t="str">
        <f>VLOOKUP(B1236,HDAOutcomedesc!$B$1:$C$53,2,0)</f>
        <v>Go to Emergency Department immediately</v>
      </c>
      <c r="D1236" t="str">
        <f>VLOOKUP(E1236,HDAOutcomedesc!$C$1:$E$53,3,0)</f>
        <v>047</v>
      </c>
      <c r="E1236" s="24" t="s">
        <v>403</v>
      </c>
    </row>
    <row r="1237" spans="1:6" hidden="1">
      <c r="A1237" s="83" t="s">
        <v>383</v>
      </c>
      <c r="B1237" s="24" t="s">
        <v>404</v>
      </c>
      <c r="C1237" t="str">
        <f>VLOOKUP(B1237,HDAOutcomedesc!$B$1:$C$53,2,0)</f>
        <v>Transfer to Mental Health Triage Assessment and Treatment Service</v>
      </c>
      <c r="D1237" t="str">
        <f>VLOOKUP(E1237,HDAOutcomedesc!$C$1:$E$53,3,0)</f>
        <v>002</v>
      </c>
      <c r="E1237" s="24" t="s">
        <v>402</v>
      </c>
    </row>
    <row r="1238" spans="1:6" hidden="1">
      <c r="A1238" s="83" t="s">
        <v>383</v>
      </c>
      <c r="B1238" s="24" t="s">
        <v>404</v>
      </c>
      <c r="C1238" t="str">
        <f>VLOOKUP(B1238,HDAOutcomedesc!$B$1:$C$53,2,0)</f>
        <v>Transfer to Mental Health Triage Assessment and Treatment Service</v>
      </c>
      <c r="D1238" t="str">
        <f>VLOOKUP(E1238,HDAOutcomedesc!$C$1:$E$53,3,0)</f>
        <v>006</v>
      </c>
      <c r="E1238" s="24" t="s">
        <v>47</v>
      </c>
    </row>
    <row r="1239" spans="1:6" hidden="1">
      <c r="A1239" s="83" t="s">
        <v>383</v>
      </c>
      <c r="B1239" s="24" t="s">
        <v>405</v>
      </c>
      <c r="C1239" t="str">
        <f>VLOOKUP(B1239,HDAOutcomedesc!$B$1:$C$53,2,0)</f>
        <v>Contact your optometrist/ophthalmologist in 2 hours</v>
      </c>
      <c r="D1239" t="str">
        <f>VLOOKUP(E1239,HDAOutcomedesc!$C$1:$E$53,3,0)</f>
        <v>033</v>
      </c>
      <c r="E1239" s="24" t="s">
        <v>91</v>
      </c>
    </row>
    <row r="1240" spans="1:6" hidden="1">
      <c r="A1240" s="83" t="s">
        <v>383</v>
      </c>
      <c r="B1240" s="24" t="s">
        <v>405</v>
      </c>
      <c r="C1240" t="str">
        <f>VLOOKUP(B1240,HDAOutcomedesc!$B$1:$C$53,2,0)</f>
        <v>Contact your optometrist/ophthalmologist in 2 hours</v>
      </c>
      <c r="D1240" t="str">
        <f>VLOOKUP(E1240,HDAOutcomedesc!$C$1:$E$53,3,0)</f>
        <v>017</v>
      </c>
      <c r="E1240" s="24" t="s">
        <v>62</v>
      </c>
    </row>
    <row r="1241" spans="1:6" hidden="1">
      <c r="A1241" s="83" t="s">
        <v>383</v>
      </c>
      <c r="B1241" s="24" t="s">
        <v>405</v>
      </c>
      <c r="C1241" t="str">
        <f>VLOOKUP(B1241,HDAOutcomedesc!$B$1:$C$53,2,0)</f>
        <v>Contact your optometrist/ophthalmologist in 2 hours</v>
      </c>
      <c r="D1241" t="str">
        <f>VLOOKUP(E1241,HDAOutcomedesc!$C$1:$E$53,3,0)</f>
        <v>035</v>
      </c>
      <c r="E1241" s="24" t="s">
        <v>101</v>
      </c>
    </row>
    <row r="1242" spans="1:6" hidden="1">
      <c r="A1242" s="83" t="s">
        <v>383</v>
      </c>
      <c r="B1242" s="24" t="s">
        <v>405</v>
      </c>
      <c r="C1242" t="str">
        <f>VLOOKUP(B1242,HDAOutcomedesc!$B$1:$C$53,2,0)</f>
        <v>Contact your optometrist/ophthalmologist in 2 hours</v>
      </c>
      <c r="D1242" t="str">
        <f>VLOOKUP(E1242,HDAOutcomedesc!$C$1:$E$53,3,0)</f>
        <v>006</v>
      </c>
      <c r="E1242" s="24" t="s">
        <v>47</v>
      </c>
    </row>
    <row r="1243" spans="1:6" hidden="1">
      <c r="A1243" s="83" t="s">
        <v>383</v>
      </c>
      <c r="B1243" s="24" t="s">
        <v>406</v>
      </c>
      <c r="C1243" t="str">
        <f>VLOOKUP(B1243,HDAOutcomedesc!$B$1:$C$53,2,0)</f>
        <v>Contact your optometrist/ophthalmologist today</v>
      </c>
      <c r="D1243" t="str">
        <f>VLOOKUP(E1243,HDAOutcomedesc!$C$1:$E$53,3,0)</f>
        <v>035</v>
      </c>
      <c r="E1243" s="24" t="s">
        <v>101</v>
      </c>
    </row>
    <row r="1244" spans="1:6" hidden="1">
      <c r="A1244" s="83" t="s">
        <v>383</v>
      </c>
      <c r="B1244" s="24" t="s">
        <v>406</v>
      </c>
      <c r="C1244" t="str">
        <f>VLOOKUP(B1244,HDAOutcomedesc!$B$1:$C$53,2,0)</f>
        <v>Contact your optometrist/ophthalmologist today</v>
      </c>
      <c r="D1244" t="str">
        <f>VLOOKUP(E1244,HDAOutcomedesc!$C$1:$E$53,3,0)</f>
        <v>006</v>
      </c>
      <c r="E1244" s="24" t="s">
        <v>47</v>
      </c>
    </row>
    <row r="1245" spans="1:6" hidden="1">
      <c r="A1245" s="83" t="s">
        <v>383</v>
      </c>
      <c r="B1245" s="24" t="s">
        <v>406</v>
      </c>
      <c r="C1245" t="str">
        <f>VLOOKUP(B1245,HDAOutcomedesc!$B$1:$C$53,2,0)</f>
        <v>Contact your optometrist/ophthalmologist today</v>
      </c>
      <c r="D1245" t="str">
        <f>VLOOKUP(E1245,HDAOutcomedesc!$C$1:$E$53,3,0)</f>
        <v>018</v>
      </c>
      <c r="E1245" s="24" t="s">
        <v>65</v>
      </c>
    </row>
    <row r="1246" spans="1:6" hidden="1">
      <c r="A1246" s="83" t="s">
        <v>383</v>
      </c>
      <c r="B1246" s="24" t="s">
        <v>407</v>
      </c>
      <c r="C1246" t="str">
        <f>VLOOKUP(B1246,HDAOutcomedesc!$B$1:$C$53,2,0)</f>
        <v>Contact your optometrist/ophthalmologist within a week</v>
      </c>
      <c r="D1246" t="str">
        <f>VLOOKUP(E1246,HDAOutcomedesc!$C$1:$E$53,3,0)</f>
        <v>037</v>
      </c>
      <c r="E1246" s="24" t="s">
        <v>107</v>
      </c>
    </row>
    <row r="1247" spans="1:6" hidden="1">
      <c r="A1247" s="83" t="s">
        <v>383</v>
      </c>
      <c r="B1247" s="24" t="s">
        <v>408</v>
      </c>
      <c r="C1247" t="str">
        <f>VLOOKUP(B1247,HDAOutcomedesc!$B$1:$C$53,2,0)</f>
        <v>Refer to NPS</v>
      </c>
      <c r="D1247" t="str">
        <f>VLOOKUP(E1247,HDAOutcomedesc!$C$1:$E$53,3,0)</f>
        <v>041</v>
      </c>
      <c r="E1247" s="24" t="s">
        <v>74</v>
      </c>
    </row>
    <row r="1248" spans="1:6" hidden="1">
      <c r="A1248" s="83" t="s">
        <v>383</v>
      </c>
      <c r="B1248" s="24" t="s">
        <v>408</v>
      </c>
      <c r="C1248" t="str">
        <f>VLOOKUP(B1248,HDAOutcomedesc!$B$1:$C$53,2,0)</f>
        <v>Refer to NPS</v>
      </c>
      <c r="D1248" t="str">
        <f>VLOOKUP(E1248,HDAOutcomedesc!$C$1:$E$53,3,0)</f>
        <v>042</v>
      </c>
      <c r="E1248" s="24" t="s">
        <v>114</v>
      </c>
    </row>
    <row r="1249" spans="1:5" hidden="1">
      <c r="A1249" s="83" t="s">
        <v>383</v>
      </c>
      <c r="B1249" s="24" t="s">
        <v>408</v>
      </c>
      <c r="C1249" t="str">
        <f>VLOOKUP(B1249,HDAOutcomedesc!$B$1:$C$53,2,0)</f>
        <v>Refer to NPS</v>
      </c>
      <c r="D1249" t="str">
        <f>VLOOKUP(E1249,HDAOutcomedesc!$C$1:$E$53,3,0)</f>
        <v>033</v>
      </c>
      <c r="E1249" s="24" t="s">
        <v>91</v>
      </c>
    </row>
    <row r="1250" spans="1:5" hidden="1">
      <c r="A1250" s="83" t="s">
        <v>383</v>
      </c>
      <c r="B1250" s="24" t="s">
        <v>408</v>
      </c>
      <c r="C1250" t="str">
        <f>VLOOKUP(B1250,HDAOutcomedesc!$B$1:$C$53,2,0)</f>
        <v>Refer to NPS</v>
      </c>
      <c r="D1250" t="str">
        <f>VLOOKUP(E1250,HDAOutcomedesc!$C$1:$E$53,3,0)</f>
        <v>034</v>
      </c>
      <c r="E1250" s="24" t="s">
        <v>94</v>
      </c>
    </row>
    <row r="1251" spans="1:5" hidden="1">
      <c r="A1251" s="83" t="s">
        <v>383</v>
      </c>
      <c r="B1251" s="24" t="s">
        <v>408</v>
      </c>
      <c r="C1251" t="str">
        <f>VLOOKUP(B1251,HDAOutcomedesc!$B$1:$C$53,2,0)</f>
        <v>Refer to NPS</v>
      </c>
      <c r="D1251" t="str">
        <f>VLOOKUP(E1251,HDAOutcomedesc!$C$1:$E$53,3,0)</f>
        <v>035</v>
      </c>
      <c r="E1251" s="24" t="s">
        <v>101</v>
      </c>
    </row>
    <row r="1252" spans="1:5" hidden="1">
      <c r="A1252" s="83" t="s">
        <v>383</v>
      </c>
      <c r="B1252" s="24" t="s">
        <v>408</v>
      </c>
      <c r="C1252" t="str">
        <f>VLOOKUP(B1252,HDAOutcomedesc!$B$1:$C$53,2,0)</f>
        <v>Refer to NPS</v>
      </c>
      <c r="D1252" t="str">
        <f>VLOOKUP(E1252,HDAOutcomedesc!$C$1:$E$53,3,0)</f>
        <v>036</v>
      </c>
      <c r="E1252" s="24" t="s">
        <v>104</v>
      </c>
    </row>
    <row r="1253" spans="1:5" hidden="1">
      <c r="A1253" s="83" t="s">
        <v>383</v>
      </c>
      <c r="B1253" s="24" t="s">
        <v>409</v>
      </c>
      <c r="C1253" t="str">
        <f>VLOOKUP(B1253,HDAOutcomedesc!$B$1:$C$53,2,0)</f>
        <v>Transfer to Poisons Information Centre immediately</v>
      </c>
      <c r="D1253" t="str">
        <f>VLOOKUP(E1253,HDAOutcomedesc!$C$1:$E$53,3,0)</f>
        <v>006</v>
      </c>
      <c r="E1253" s="24" t="s">
        <v>47</v>
      </c>
    </row>
    <row r="1254" spans="1:5" hidden="1">
      <c r="A1254" s="83" t="s">
        <v>383</v>
      </c>
      <c r="B1254" s="24" t="s">
        <v>409</v>
      </c>
      <c r="C1254" t="str">
        <f>VLOOKUP(B1254,HDAOutcomedesc!$B$1:$C$53,2,0)</f>
        <v>Transfer to Poisons Information Centre immediately</v>
      </c>
      <c r="D1254" t="str">
        <f>VLOOKUP(E1254,HDAOutcomedesc!$C$1:$E$53,3,0)</f>
        <v>001</v>
      </c>
      <c r="E1254" s="24" t="s">
        <v>43</v>
      </c>
    </row>
    <row r="1255" spans="1:5" hidden="1">
      <c r="A1255" s="83" t="s">
        <v>383</v>
      </c>
      <c r="B1255" s="24" t="s">
        <v>410</v>
      </c>
      <c r="C1255" t="str">
        <f>VLOOKUP(B1255,HDAOutcomedesc!$B$1:$C$53,2,0)</f>
        <v>Refer to State Pharmacy Service</v>
      </c>
      <c r="D1255" t="str">
        <f>VLOOKUP(E1255,HDAOutcomedesc!$C$1:$E$53,3,0)</f>
        <v>026</v>
      </c>
      <c r="E1255" s="24" t="s">
        <v>68</v>
      </c>
    </row>
    <row r="1256" spans="1:5" hidden="1">
      <c r="A1256" s="83" t="s">
        <v>383</v>
      </c>
      <c r="B1256" s="24" t="s">
        <v>410</v>
      </c>
      <c r="C1256" t="str">
        <f>VLOOKUP(B1256,HDAOutcomedesc!$B$1:$C$53,2,0)</f>
        <v>Refer to State Pharmacy Service</v>
      </c>
      <c r="D1256" t="str">
        <f>VLOOKUP(E1256,HDAOutcomedesc!$C$1:$E$53,3,0)</f>
        <v>041</v>
      </c>
      <c r="E1256" s="24" t="s">
        <v>74</v>
      </c>
    </row>
    <row r="1257" spans="1:5" hidden="1">
      <c r="A1257" s="83" t="s">
        <v>383</v>
      </c>
      <c r="B1257" s="24" t="s">
        <v>410</v>
      </c>
      <c r="C1257" t="str">
        <f>VLOOKUP(B1257,HDAOutcomedesc!$B$1:$C$53,2,0)</f>
        <v>Refer to State Pharmacy Service</v>
      </c>
      <c r="D1257" t="str">
        <f>VLOOKUP(E1257,HDAOutcomedesc!$C$1:$E$53,3,0)</f>
        <v>042</v>
      </c>
      <c r="E1257" s="24" t="s">
        <v>114</v>
      </c>
    </row>
    <row r="1258" spans="1:5" hidden="1">
      <c r="A1258" s="83" t="s">
        <v>383</v>
      </c>
      <c r="B1258" s="24" t="s">
        <v>410</v>
      </c>
      <c r="C1258" t="str">
        <f>VLOOKUP(B1258,HDAOutcomedesc!$B$1:$C$53,2,0)</f>
        <v>Refer to State Pharmacy Service</v>
      </c>
      <c r="D1258" t="str">
        <f>VLOOKUP(E1258,HDAOutcomedesc!$C$1:$E$53,3,0)</f>
        <v>050</v>
      </c>
      <c r="E1258" s="24" t="s">
        <v>76</v>
      </c>
    </row>
    <row r="1259" spans="1:5" hidden="1">
      <c r="A1259" s="83" t="s">
        <v>383</v>
      </c>
      <c r="B1259" s="24" t="s">
        <v>411</v>
      </c>
      <c r="C1259" t="str">
        <f>VLOOKUP(B1259,HDAOutcomedesc!$B$1:$C$53,2,0)</f>
        <v>Contact your dentist in 2 hrs</v>
      </c>
      <c r="D1259" t="str">
        <f>VLOOKUP(E1259,HDAOutcomedesc!$C$1:$E$53,3,0)</f>
        <v>006</v>
      </c>
      <c r="E1259" s="24" t="s">
        <v>47</v>
      </c>
    </row>
    <row r="1260" spans="1:5" hidden="1">
      <c r="A1260" s="83" t="s">
        <v>383</v>
      </c>
      <c r="B1260" s="24" t="s">
        <v>411</v>
      </c>
      <c r="C1260" t="str">
        <f>VLOOKUP(B1260,HDAOutcomedesc!$B$1:$C$53,2,0)</f>
        <v>Contact your dentist in 2 hrs</v>
      </c>
      <c r="D1260" t="str">
        <f>VLOOKUP(E1260,HDAOutcomedesc!$C$1:$E$53,3,0)</f>
        <v>033</v>
      </c>
      <c r="E1260" s="24" t="s">
        <v>91</v>
      </c>
    </row>
    <row r="1261" spans="1:5" hidden="1">
      <c r="A1261" s="83" t="s">
        <v>383</v>
      </c>
      <c r="B1261" s="24" t="s">
        <v>412</v>
      </c>
      <c r="C1261" t="str">
        <f>VLOOKUP(B1261,HDAOutcomedesc!$B$1:$C$53,2,0)</f>
        <v>Contact your dentist today</v>
      </c>
      <c r="D1261" t="str">
        <f>VLOOKUP(E1261,HDAOutcomedesc!$C$1:$E$53,3,0)</f>
        <v>011</v>
      </c>
      <c r="E1261" s="24" t="s">
        <v>82</v>
      </c>
    </row>
    <row r="1262" spans="1:5" hidden="1">
      <c r="A1262" s="83" t="s">
        <v>383</v>
      </c>
      <c r="B1262" s="24" t="s">
        <v>412</v>
      </c>
      <c r="C1262" t="str">
        <f>VLOOKUP(B1262,HDAOutcomedesc!$B$1:$C$53,2,0)</f>
        <v>Contact your dentist today</v>
      </c>
      <c r="D1262" t="str">
        <f>VLOOKUP(E1262,HDAOutcomedesc!$C$1:$E$53,3,0)</f>
        <v>035</v>
      </c>
      <c r="E1262" s="24" t="s">
        <v>101</v>
      </c>
    </row>
    <row r="1263" spans="1:5" hidden="1">
      <c r="A1263" s="83" t="s">
        <v>383</v>
      </c>
      <c r="B1263" s="24" t="s">
        <v>412</v>
      </c>
      <c r="C1263" t="str">
        <f>VLOOKUP(B1263,HDAOutcomedesc!$B$1:$C$53,2,0)</f>
        <v>Contact your dentist today</v>
      </c>
      <c r="D1263" t="str">
        <f>VLOOKUP(E1263,HDAOutcomedesc!$C$1:$E$53,3,0)</f>
        <v>006</v>
      </c>
      <c r="E1263" s="24" t="s">
        <v>47</v>
      </c>
    </row>
    <row r="1264" spans="1:5" hidden="1">
      <c r="A1264" s="83" t="s">
        <v>383</v>
      </c>
      <c r="B1264" s="24" t="s">
        <v>413</v>
      </c>
      <c r="C1264" t="str">
        <f>VLOOKUP(B1264,HDAOutcomedesc!$B$1:$C$53,2,0)</f>
        <v>Schedule an appointment to be seen by the dentist within a week</v>
      </c>
      <c r="D1264" t="str">
        <f>VLOOKUP(E1264,HDAOutcomedesc!$C$1:$E$53,3,0)</f>
        <v>012</v>
      </c>
      <c r="E1264" s="24" t="s">
        <v>85</v>
      </c>
    </row>
    <row r="1265" spans="1:5" hidden="1">
      <c r="A1265" s="83" t="s">
        <v>383</v>
      </c>
      <c r="B1265" s="24" t="s">
        <v>413</v>
      </c>
      <c r="C1265" t="str">
        <f>VLOOKUP(B1265,HDAOutcomedesc!$B$1:$C$53,2,0)</f>
        <v>Schedule an appointment to be seen by the dentist within a week</v>
      </c>
      <c r="D1265" t="str">
        <f>VLOOKUP(E1265,HDAOutcomedesc!$C$1:$E$53,3,0)</f>
        <v>037</v>
      </c>
      <c r="E1265" s="24" t="s">
        <v>107</v>
      </c>
    </row>
    <row r="1266" spans="1:5" hidden="1">
      <c r="A1266" s="83" t="s">
        <v>383</v>
      </c>
      <c r="B1266" s="24" t="s">
        <v>414</v>
      </c>
      <c r="C1266" t="str">
        <f>VLOOKUP(B1266,HDAOutcomedesc!$B$1:$C$53,2,0)</f>
        <v>See a doctor in 2 hours</v>
      </c>
      <c r="D1266" t="str">
        <f>VLOOKUP(E1266,HDAOutcomedesc!$C$1:$E$53,3,0)</f>
        <v>034</v>
      </c>
      <c r="E1266" s="24" t="s">
        <v>94</v>
      </c>
    </row>
    <row r="1267" spans="1:5" hidden="1">
      <c r="A1267" s="83" t="s">
        <v>383</v>
      </c>
      <c r="B1267" s="24" t="s">
        <v>414</v>
      </c>
      <c r="C1267" t="str">
        <f>VLOOKUP(B1267,HDAOutcomedesc!$B$1:$C$53,2,0)</f>
        <v>See a doctor in 2 hours</v>
      </c>
      <c r="D1267" t="str">
        <f>VLOOKUP(E1267,HDAOutcomedesc!$C$1:$E$53,3,0)</f>
        <v>006</v>
      </c>
      <c r="E1267" s="24" t="s">
        <v>47</v>
      </c>
    </row>
    <row r="1268" spans="1:5" hidden="1">
      <c r="A1268" s="83" t="s">
        <v>383</v>
      </c>
      <c r="B1268" s="24" t="s">
        <v>414</v>
      </c>
      <c r="C1268" t="str">
        <f>VLOOKUP(B1268,HDAOutcomedesc!$B$1:$C$53,2,0)</f>
        <v>See a doctor in 2 hours</v>
      </c>
      <c r="D1268" t="str">
        <f>VLOOKUP(E1268,HDAOutcomedesc!$C$1:$E$53,3,0)</f>
        <v>002</v>
      </c>
      <c r="E1268" s="24" t="s">
        <v>402</v>
      </c>
    </row>
    <row r="1269" spans="1:5" hidden="1">
      <c r="A1269" s="83" t="s">
        <v>383</v>
      </c>
      <c r="B1269" s="24" t="s">
        <v>414</v>
      </c>
      <c r="C1269" t="str">
        <f>VLOOKUP(B1269,HDAOutcomedesc!$B$1:$C$53,2,0)</f>
        <v>See a doctor in 2 hours</v>
      </c>
      <c r="D1269" t="str">
        <f>VLOOKUP(E1269,HDAOutcomedesc!$C$1:$E$53,3,0)</f>
        <v>007</v>
      </c>
      <c r="E1269" s="24" t="s">
        <v>415</v>
      </c>
    </row>
    <row r="1270" spans="1:5" hidden="1">
      <c r="A1270" s="83" t="s">
        <v>383</v>
      </c>
      <c r="B1270" s="24" t="s">
        <v>416</v>
      </c>
      <c r="C1270" t="str">
        <f>VLOOKUP(B1270,HDAOutcomedesc!$B$1:$C$53,2,0)</f>
        <v>See a doctor in 2 hours or teleconsultation</v>
      </c>
      <c r="D1270" t="str">
        <f>VLOOKUP(E1270,HDAOutcomedesc!$C$1:$E$53,3,0)</f>
        <v>033</v>
      </c>
      <c r="E1270" s="24" t="s">
        <v>91</v>
      </c>
    </row>
    <row r="1271" spans="1:5" hidden="1">
      <c r="A1271" s="83" t="s">
        <v>383</v>
      </c>
      <c r="B1271" s="24" t="s">
        <v>416</v>
      </c>
      <c r="C1271" t="str">
        <f>VLOOKUP(B1271,HDAOutcomedesc!$B$1:$C$53,2,0)</f>
        <v>See a doctor in 2 hours or teleconsultation</v>
      </c>
      <c r="D1271" t="str">
        <f>VLOOKUP(E1271,HDAOutcomedesc!$C$1:$E$53,3,0)</f>
        <v>006</v>
      </c>
      <c r="E1271" s="24" t="s">
        <v>47</v>
      </c>
    </row>
    <row r="1272" spans="1:5" hidden="1">
      <c r="A1272" s="83" t="s">
        <v>383</v>
      </c>
      <c r="B1272" s="24" t="s">
        <v>416</v>
      </c>
      <c r="C1272" t="str">
        <f>VLOOKUP(B1272,HDAOutcomedesc!$B$1:$C$53,2,0)</f>
        <v>See a doctor in 2 hours or teleconsultation</v>
      </c>
      <c r="D1272" t="str">
        <f>VLOOKUP(E1272,HDAOutcomedesc!$C$1:$E$53,3,0)</f>
        <v>002</v>
      </c>
      <c r="E1272" s="24" t="s">
        <v>402</v>
      </c>
    </row>
    <row r="1273" spans="1:5" hidden="1">
      <c r="A1273" s="83" t="s">
        <v>383</v>
      </c>
      <c r="B1273" s="24" t="s">
        <v>416</v>
      </c>
      <c r="C1273" t="str">
        <f>VLOOKUP(B1273,HDAOutcomedesc!$B$1:$C$53,2,0)</f>
        <v>See a doctor in 2 hours or teleconsultation</v>
      </c>
      <c r="D1273" t="str">
        <f>VLOOKUP(E1273,HDAOutcomedesc!$C$1:$E$53,3,0)</f>
        <v>007</v>
      </c>
      <c r="E1273" s="24" t="s">
        <v>415</v>
      </c>
    </row>
    <row r="1274" spans="1:5" hidden="1">
      <c r="A1274" s="83" t="s">
        <v>383</v>
      </c>
      <c r="B1274" s="24" t="s">
        <v>417</v>
      </c>
      <c r="C1274" t="str">
        <f>VLOOKUP(B1274,HDAOutcomedesc!$B$1:$C$53,2,0)</f>
        <v>See a doctor today</v>
      </c>
      <c r="D1274" t="str">
        <f>VLOOKUP(E1274,HDAOutcomedesc!$C$1:$E$53,3,0)</f>
        <v>036</v>
      </c>
      <c r="E1274" s="24" t="s">
        <v>104</v>
      </c>
    </row>
    <row r="1275" spans="1:5" hidden="1">
      <c r="A1275" s="83" t="s">
        <v>383</v>
      </c>
      <c r="B1275" s="24" t="s">
        <v>417</v>
      </c>
      <c r="C1275" t="str">
        <f>VLOOKUP(B1275,HDAOutcomedesc!$B$1:$C$53,2,0)</f>
        <v>See a doctor today</v>
      </c>
      <c r="D1275" t="str">
        <f>VLOOKUP(E1275,HDAOutcomedesc!$C$1:$E$53,3,0)</f>
        <v>006</v>
      </c>
      <c r="E1275" s="24" t="s">
        <v>47</v>
      </c>
    </row>
    <row r="1276" spans="1:5" hidden="1">
      <c r="A1276" s="83" t="s">
        <v>383</v>
      </c>
      <c r="B1276" s="24" t="s">
        <v>417</v>
      </c>
      <c r="C1276" t="str">
        <f>VLOOKUP(B1276,HDAOutcomedesc!$B$1:$C$53,2,0)</f>
        <v>See a doctor today</v>
      </c>
      <c r="D1276" t="str">
        <f>VLOOKUP(E1276,HDAOutcomedesc!$C$1:$E$53,3,0)</f>
        <v>007</v>
      </c>
      <c r="E1276" s="24" t="s">
        <v>415</v>
      </c>
    </row>
    <row r="1277" spans="1:5" hidden="1">
      <c r="A1277" s="83" t="s">
        <v>383</v>
      </c>
      <c r="B1277" s="24" t="s">
        <v>417</v>
      </c>
      <c r="C1277" t="str">
        <f>VLOOKUP(B1277,HDAOutcomedesc!$B$1:$C$53,2,0)</f>
        <v>See a doctor today</v>
      </c>
      <c r="D1277" t="str">
        <f>VLOOKUP(E1277,HDAOutcomedesc!$C$1:$E$53,3,0)</f>
        <v>033</v>
      </c>
      <c r="E1277" s="24" t="s">
        <v>91</v>
      </c>
    </row>
    <row r="1278" spans="1:5" hidden="1">
      <c r="A1278" s="83" t="s">
        <v>383</v>
      </c>
      <c r="B1278" s="24" t="s">
        <v>417</v>
      </c>
      <c r="C1278" t="str">
        <f>VLOOKUP(B1278,HDAOutcomedesc!$B$1:$C$53,2,0)</f>
        <v>See a doctor today</v>
      </c>
      <c r="D1278" t="str">
        <f>VLOOKUP(E1278,HDAOutcomedesc!$C$1:$E$53,3,0)</f>
        <v>034</v>
      </c>
      <c r="E1278" s="24" t="s">
        <v>94</v>
      </c>
    </row>
    <row r="1279" spans="1:5" hidden="1">
      <c r="A1279" s="83" t="s">
        <v>383</v>
      </c>
      <c r="B1279" s="24" t="s">
        <v>417</v>
      </c>
      <c r="C1279" t="str">
        <f>VLOOKUP(B1279,HDAOutcomedesc!$B$1:$C$53,2,0)</f>
        <v>See a doctor today</v>
      </c>
      <c r="D1279" t="str">
        <f>VLOOKUP(E1279,HDAOutcomedesc!$C$1:$E$53,3,0)</f>
        <v>002</v>
      </c>
      <c r="E1279" s="24" t="s">
        <v>402</v>
      </c>
    </row>
    <row r="1280" spans="1:5" hidden="1">
      <c r="A1280" s="83" t="s">
        <v>383</v>
      </c>
      <c r="B1280" s="24" t="s">
        <v>417</v>
      </c>
      <c r="C1280" t="str">
        <f>VLOOKUP(B1280,HDAOutcomedesc!$B$1:$C$53,2,0)</f>
        <v>See a doctor today</v>
      </c>
      <c r="D1280" t="str">
        <f>VLOOKUP(E1280,HDAOutcomedesc!$C$1:$E$53,3,0)</f>
        <v>022</v>
      </c>
      <c r="E1280" s="24" t="s">
        <v>418</v>
      </c>
    </row>
    <row r="1281" spans="1:5" hidden="1">
      <c r="A1281" s="83" t="s">
        <v>383</v>
      </c>
      <c r="B1281" s="24" t="s">
        <v>417</v>
      </c>
      <c r="C1281" t="str">
        <f>VLOOKUP(B1281,HDAOutcomedesc!$B$1:$C$53,2,0)</f>
        <v>See a doctor today</v>
      </c>
      <c r="D1281" t="str">
        <f>VLOOKUP(E1281,HDAOutcomedesc!$C$1:$E$53,3,0)</f>
        <v>003</v>
      </c>
      <c r="E1281" s="24" t="s">
        <v>419</v>
      </c>
    </row>
    <row r="1282" spans="1:5" hidden="1">
      <c r="A1282" s="83" t="s">
        <v>383</v>
      </c>
      <c r="B1282" s="24" t="s">
        <v>417</v>
      </c>
      <c r="C1282" t="str">
        <f>VLOOKUP(B1282,HDAOutcomedesc!$B$1:$C$53,2,0)</f>
        <v>See a doctor today</v>
      </c>
      <c r="D1282" t="str">
        <f>VLOOKUP(E1282,HDAOutcomedesc!$C$1:$E$53,3,0)</f>
        <v>005</v>
      </c>
      <c r="E1282" s="24" t="s">
        <v>420</v>
      </c>
    </row>
    <row r="1283" spans="1:5" hidden="1">
      <c r="A1283" s="83" t="s">
        <v>383</v>
      </c>
      <c r="B1283" s="24" t="s">
        <v>421</v>
      </c>
      <c r="C1283" t="str">
        <f>VLOOKUP(B1283,HDAOutcomedesc!$B$1:$C$53,2,0)</f>
        <v>See a doctor today or teleconsultation</v>
      </c>
      <c r="D1283" t="str">
        <f>VLOOKUP(E1283,HDAOutcomedesc!$C$1:$E$53,3,0)</f>
        <v>035</v>
      </c>
      <c r="E1283" s="24" t="s">
        <v>101</v>
      </c>
    </row>
    <row r="1284" spans="1:5" hidden="1">
      <c r="A1284" s="83" t="s">
        <v>383</v>
      </c>
      <c r="B1284" s="24" t="s">
        <v>421</v>
      </c>
      <c r="C1284" t="str">
        <f>VLOOKUP(B1284,HDAOutcomedesc!$B$1:$C$53,2,0)</f>
        <v>See a doctor today or teleconsultation</v>
      </c>
      <c r="D1284" t="str">
        <f>VLOOKUP(E1284,HDAOutcomedesc!$C$1:$E$53,3,0)</f>
        <v>006</v>
      </c>
      <c r="E1284" s="24" t="s">
        <v>47</v>
      </c>
    </row>
    <row r="1285" spans="1:5" hidden="1">
      <c r="A1285" s="83" t="s">
        <v>383</v>
      </c>
      <c r="B1285" s="24" t="s">
        <v>421</v>
      </c>
      <c r="C1285" t="str">
        <f>VLOOKUP(B1285,HDAOutcomedesc!$B$1:$C$53,2,0)</f>
        <v>See a doctor today or teleconsultation</v>
      </c>
      <c r="D1285" t="str">
        <f>VLOOKUP(E1285,HDAOutcomedesc!$C$1:$E$53,3,0)</f>
        <v>007</v>
      </c>
      <c r="E1285" s="24" t="s">
        <v>415</v>
      </c>
    </row>
    <row r="1286" spans="1:5" hidden="1">
      <c r="A1286" s="83" t="s">
        <v>383</v>
      </c>
      <c r="B1286" s="24" t="s">
        <v>421</v>
      </c>
      <c r="C1286" t="str">
        <f>VLOOKUP(B1286,HDAOutcomedesc!$B$1:$C$53,2,0)</f>
        <v>See a doctor today or teleconsultation</v>
      </c>
      <c r="D1286" t="str">
        <f>VLOOKUP(E1286,HDAOutcomedesc!$C$1:$E$53,3,0)</f>
        <v>033</v>
      </c>
      <c r="E1286" s="24" t="s">
        <v>91</v>
      </c>
    </row>
    <row r="1287" spans="1:5" hidden="1">
      <c r="A1287" s="83" t="s">
        <v>383</v>
      </c>
      <c r="B1287" s="24" t="s">
        <v>421</v>
      </c>
      <c r="C1287" t="str">
        <f>VLOOKUP(B1287,HDAOutcomedesc!$B$1:$C$53,2,0)</f>
        <v>See a doctor today or teleconsultation</v>
      </c>
      <c r="D1287" t="str">
        <f>VLOOKUP(E1287,HDAOutcomedesc!$C$1:$E$53,3,0)</f>
        <v>034</v>
      </c>
      <c r="E1287" s="24" t="s">
        <v>94</v>
      </c>
    </row>
    <row r="1288" spans="1:5" hidden="1">
      <c r="A1288" s="83" t="s">
        <v>383</v>
      </c>
      <c r="B1288" s="24" t="s">
        <v>421</v>
      </c>
      <c r="C1288" t="str">
        <f>VLOOKUP(B1288,HDAOutcomedesc!$B$1:$C$53,2,0)</f>
        <v>See a doctor today or teleconsultation</v>
      </c>
      <c r="D1288" t="str">
        <f>VLOOKUP(E1288,HDAOutcomedesc!$C$1:$E$53,3,0)</f>
        <v>002</v>
      </c>
      <c r="E1288" s="24" t="s">
        <v>402</v>
      </c>
    </row>
    <row r="1289" spans="1:5" hidden="1">
      <c r="A1289" s="83" t="s">
        <v>383</v>
      </c>
      <c r="B1289" s="24" t="s">
        <v>421</v>
      </c>
      <c r="C1289" t="str">
        <f>VLOOKUP(B1289,HDAOutcomedesc!$B$1:$C$53,2,0)</f>
        <v>See a doctor today or teleconsultation</v>
      </c>
      <c r="D1289" t="str">
        <f>VLOOKUP(E1289,HDAOutcomedesc!$C$1:$E$53,3,0)</f>
        <v>022</v>
      </c>
      <c r="E1289" s="24" t="s">
        <v>418</v>
      </c>
    </row>
    <row r="1290" spans="1:5" hidden="1">
      <c r="A1290" s="83" t="s">
        <v>383</v>
      </c>
      <c r="B1290" s="24" t="s">
        <v>421</v>
      </c>
      <c r="C1290" t="str">
        <f>VLOOKUP(B1290,HDAOutcomedesc!$B$1:$C$53,2,0)</f>
        <v>See a doctor today or teleconsultation</v>
      </c>
      <c r="D1290" t="str">
        <f>VLOOKUP(E1290,HDAOutcomedesc!$C$1:$E$53,3,0)</f>
        <v>003</v>
      </c>
      <c r="E1290" s="24" t="s">
        <v>419</v>
      </c>
    </row>
    <row r="1291" spans="1:5" hidden="1">
      <c r="A1291" s="83" t="s">
        <v>383</v>
      </c>
      <c r="B1291" s="24" t="s">
        <v>421</v>
      </c>
      <c r="C1291" t="str">
        <f>VLOOKUP(B1291,HDAOutcomedesc!$B$1:$C$53,2,0)</f>
        <v>See a doctor today or teleconsultation</v>
      </c>
      <c r="D1291" t="str">
        <f>VLOOKUP(E1291,HDAOutcomedesc!$C$1:$E$53,3,0)</f>
        <v>005</v>
      </c>
      <c r="E1291" s="24" t="s">
        <v>420</v>
      </c>
    </row>
    <row r="1292" spans="1:5" hidden="1">
      <c r="A1292" s="83" t="s">
        <v>383</v>
      </c>
      <c r="B1292" s="24" t="s">
        <v>422</v>
      </c>
      <c r="C1292" t="str">
        <f>VLOOKUP(B1292,HDAOutcomedesc!$B$1:$C$53,2,0)</f>
        <v>See a doctor within a week</v>
      </c>
      <c r="D1292" t="str">
        <f>VLOOKUP(E1292,HDAOutcomedesc!$C$1:$E$53,3,0)</f>
        <v>038</v>
      </c>
      <c r="E1292" s="24" t="s">
        <v>110</v>
      </c>
    </row>
    <row r="1293" spans="1:5" hidden="1">
      <c r="A1293" s="83" t="s">
        <v>383</v>
      </c>
      <c r="B1293" s="24" t="s">
        <v>422</v>
      </c>
      <c r="C1293" t="str">
        <f>VLOOKUP(B1293,HDAOutcomedesc!$B$1:$C$53,2,0)</f>
        <v>See a doctor within a week</v>
      </c>
      <c r="D1293" t="str">
        <f>VLOOKUP(E1293,HDAOutcomedesc!$C$1:$E$53,3,0)</f>
        <v>035</v>
      </c>
      <c r="E1293" s="24" t="s">
        <v>101</v>
      </c>
    </row>
    <row r="1294" spans="1:5" hidden="1">
      <c r="A1294" s="83" t="s">
        <v>383</v>
      </c>
      <c r="B1294" s="24" t="s">
        <v>422</v>
      </c>
      <c r="C1294" t="str">
        <f>VLOOKUP(B1294,HDAOutcomedesc!$B$1:$C$53,2,0)</f>
        <v>See a doctor within a week</v>
      </c>
      <c r="D1294" t="str">
        <f>VLOOKUP(E1294,HDAOutcomedesc!$C$1:$E$53,3,0)</f>
        <v>036</v>
      </c>
      <c r="E1294" s="24" t="s">
        <v>104</v>
      </c>
    </row>
    <row r="1295" spans="1:5" hidden="1">
      <c r="A1295" s="83" t="s">
        <v>383</v>
      </c>
      <c r="B1295" s="24" t="s">
        <v>422</v>
      </c>
      <c r="C1295" t="str">
        <f>VLOOKUP(B1295,HDAOutcomedesc!$B$1:$C$53,2,0)</f>
        <v>See a doctor within a week</v>
      </c>
      <c r="D1295" t="str">
        <f>VLOOKUP(E1295,HDAOutcomedesc!$C$1:$E$53,3,0)</f>
        <v>007</v>
      </c>
      <c r="E1295" s="24" t="s">
        <v>415</v>
      </c>
    </row>
    <row r="1296" spans="1:5" hidden="1">
      <c r="A1296" s="83" t="s">
        <v>383</v>
      </c>
      <c r="B1296" s="24" t="s">
        <v>422</v>
      </c>
      <c r="C1296" t="str">
        <f>VLOOKUP(B1296,HDAOutcomedesc!$B$1:$C$53,2,0)</f>
        <v>See a doctor within a week</v>
      </c>
      <c r="D1296" t="str">
        <f>VLOOKUP(E1296,HDAOutcomedesc!$C$1:$E$53,3,0)</f>
        <v>022</v>
      </c>
      <c r="E1296" s="24" t="s">
        <v>418</v>
      </c>
    </row>
    <row r="1297" spans="1:5" hidden="1">
      <c r="A1297" s="83" t="s">
        <v>383</v>
      </c>
      <c r="B1297" s="24" t="s">
        <v>422</v>
      </c>
      <c r="C1297" t="str">
        <f>VLOOKUP(B1297,HDAOutcomedesc!$B$1:$C$53,2,0)</f>
        <v>See a doctor within a week</v>
      </c>
      <c r="D1297" t="str">
        <f>VLOOKUP(E1297,HDAOutcomedesc!$C$1:$E$53,3,0)</f>
        <v>003</v>
      </c>
      <c r="E1297" s="24" t="s">
        <v>419</v>
      </c>
    </row>
    <row r="1298" spans="1:5" hidden="1">
      <c r="A1298" s="83" t="s">
        <v>383</v>
      </c>
      <c r="B1298" s="24" t="s">
        <v>422</v>
      </c>
      <c r="C1298" t="str">
        <f>VLOOKUP(B1298,HDAOutcomedesc!$B$1:$C$53,2,0)</f>
        <v>See a doctor within a week</v>
      </c>
      <c r="D1298" t="str">
        <f>VLOOKUP(E1298,HDAOutcomedesc!$C$1:$E$53,3,0)</f>
        <v>005</v>
      </c>
      <c r="E1298" s="24" t="s">
        <v>420</v>
      </c>
    </row>
    <row r="1299" spans="1:5" hidden="1">
      <c r="A1299" s="83" t="s">
        <v>383</v>
      </c>
      <c r="B1299" s="24" t="s">
        <v>423</v>
      </c>
      <c r="C1299" t="str">
        <f>VLOOKUP(B1299,HDAOutcomedesc!$B$1:$C$53,2,0)</f>
        <v>See a doctor within a week or teleconsultation</v>
      </c>
      <c r="D1299" t="str">
        <f>VLOOKUP(E1299,HDAOutcomedesc!$C$1:$E$53,3,0)</f>
        <v>037</v>
      </c>
      <c r="E1299" s="24" t="s">
        <v>107</v>
      </c>
    </row>
    <row r="1300" spans="1:5" hidden="1">
      <c r="A1300" s="83" t="s">
        <v>383</v>
      </c>
      <c r="B1300" s="24" t="s">
        <v>423</v>
      </c>
      <c r="C1300" t="str">
        <f>VLOOKUP(B1300,HDAOutcomedesc!$B$1:$C$53,2,0)</f>
        <v>See a doctor within a week or teleconsultation</v>
      </c>
      <c r="D1300" t="str">
        <f>VLOOKUP(E1300,HDAOutcomedesc!$C$1:$E$53,3,0)</f>
        <v>035</v>
      </c>
      <c r="E1300" s="24" t="s">
        <v>101</v>
      </c>
    </row>
    <row r="1301" spans="1:5" hidden="1">
      <c r="A1301" s="83" t="s">
        <v>383</v>
      </c>
      <c r="B1301" s="24" t="s">
        <v>423</v>
      </c>
      <c r="C1301" t="str">
        <f>VLOOKUP(B1301,HDAOutcomedesc!$B$1:$C$53,2,0)</f>
        <v>See a doctor within a week or teleconsultation</v>
      </c>
      <c r="D1301" t="str">
        <f>VLOOKUP(E1301,HDAOutcomedesc!$C$1:$E$53,3,0)</f>
        <v>036</v>
      </c>
      <c r="E1301" s="24" t="s">
        <v>104</v>
      </c>
    </row>
    <row r="1302" spans="1:5" hidden="1">
      <c r="A1302" s="83" t="s">
        <v>383</v>
      </c>
      <c r="B1302" s="24" t="s">
        <v>423</v>
      </c>
      <c r="C1302" t="str">
        <f>VLOOKUP(B1302,HDAOutcomedesc!$B$1:$C$53,2,0)</f>
        <v>See a doctor within a week or teleconsultation</v>
      </c>
      <c r="D1302" t="str">
        <f>VLOOKUP(E1302,HDAOutcomedesc!$C$1:$E$53,3,0)</f>
        <v>007</v>
      </c>
      <c r="E1302" s="24" t="s">
        <v>415</v>
      </c>
    </row>
    <row r="1303" spans="1:5" hidden="1">
      <c r="A1303" s="83" t="s">
        <v>383</v>
      </c>
      <c r="B1303" s="24" t="s">
        <v>423</v>
      </c>
      <c r="C1303" t="str">
        <f>VLOOKUP(B1303,HDAOutcomedesc!$B$1:$C$53,2,0)</f>
        <v>See a doctor within a week or teleconsultation</v>
      </c>
      <c r="D1303" t="str">
        <f>VLOOKUP(E1303,HDAOutcomedesc!$C$1:$E$53,3,0)</f>
        <v>022</v>
      </c>
      <c r="E1303" s="24" t="s">
        <v>418</v>
      </c>
    </row>
    <row r="1304" spans="1:5" hidden="1">
      <c r="A1304" s="83" t="s">
        <v>383</v>
      </c>
      <c r="B1304" s="24" t="s">
        <v>423</v>
      </c>
      <c r="C1304" t="str">
        <f>VLOOKUP(B1304,HDAOutcomedesc!$B$1:$C$53,2,0)</f>
        <v>See a doctor within a week or teleconsultation</v>
      </c>
      <c r="D1304" t="str">
        <f>VLOOKUP(E1304,HDAOutcomedesc!$C$1:$E$53,3,0)</f>
        <v>003</v>
      </c>
      <c r="E1304" s="24" t="s">
        <v>419</v>
      </c>
    </row>
    <row r="1305" spans="1:5" hidden="1">
      <c r="A1305" s="83" t="s">
        <v>383</v>
      </c>
      <c r="B1305" s="24" t="s">
        <v>423</v>
      </c>
      <c r="C1305" t="str">
        <f>VLOOKUP(B1305,HDAOutcomedesc!$B$1:$C$53,2,0)</f>
        <v>See a doctor within a week or teleconsultation</v>
      </c>
      <c r="D1305" t="str">
        <f>VLOOKUP(E1305,HDAOutcomedesc!$C$1:$E$53,3,0)</f>
        <v>005</v>
      </c>
      <c r="E1305" s="24" t="s">
        <v>420</v>
      </c>
    </row>
    <row r="1306" spans="1:5" hidden="1">
      <c r="A1306" s="83" t="s">
        <v>383</v>
      </c>
      <c r="B1306" s="24" t="s">
        <v>424</v>
      </c>
      <c r="C1306" t="str">
        <f>VLOOKUP(B1306,HDAOutcomedesc!$B$1:$C$53,2,0)</f>
        <v>Seek the advice of a pharmacist in 2 hours</v>
      </c>
      <c r="D1306" t="str">
        <f>VLOOKUP(E1306,HDAOutcomedesc!$C$1:$E$53,3,0)</f>
        <v>026</v>
      </c>
      <c r="E1306" s="24" t="s">
        <v>68</v>
      </c>
    </row>
    <row r="1307" spans="1:5" hidden="1">
      <c r="A1307" s="83" t="s">
        <v>383</v>
      </c>
      <c r="B1307" s="24" t="s">
        <v>424</v>
      </c>
      <c r="C1307" t="str">
        <f>VLOOKUP(B1307,HDAOutcomedesc!$B$1:$C$53,2,0)</f>
        <v>Seek the advice of a pharmacist in 2 hours</v>
      </c>
      <c r="D1307" t="str">
        <f>VLOOKUP(E1307,HDAOutcomedesc!$C$1:$E$53,3,0)</f>
        <v>050</v>
      </c>
      <c r="E1307" s="24" t="s">
        <v>76</v>
      </c>
    </row>
    <row r="1308" spans="1:5" hidden="1">
      <c r="A1308" s="83" t="s">
        <v>383</v>
      </c>
      <c r="B1308" s="24" t="s">
        <v>424</v>
      </c>
      <c r="C1308" t="str">
        <f>VLOOKUP(B1308,HDAOutcomedesc!$B$1:$C$53,2,0)</f>
        <v>Seek the advice of a pharmacist in 2 hours</v>
      </c>
      <c r="D1308" t="str">
        <f>VLOOKUP(E1308,HDAOutcomedesc!$C$1:$E$53,3,0)</f>
        <v>033</v>
      </c>
      <c r="E1308" s="24" t="s">
        <v>91</v>
      </c>
    </row>
    <row r="1309" spans="1:5" hidden="1">
      <c r="A1309" s="83" t="s">
        <v>383</v>
      </c>
      <c r="B1309" s="24" t="s">
        <v>424</v>
      </c>
      <c r="C1309" t="str">
        <f>VLOOKUP(B1309,HDAOutcomedesc!$B$1:$C$53,2,0)</f>
        <v>Seek the advice of a pharmacist in 2 hours</v>
      </c>
      <c r="D1309" t="str">
        <f>VLOOKUP(E1309,HDAOutcomedesc!$C$1:$E$53,3,0)</f>
        <v>034</v>
      </c>
      <c r="E1309" s="24" t="s">
        <v>94</v>
      </c>
    </row>
    <row r="1310" spans="1:5" hidden="1">
      <c r="A1310" s="83" t="s">
        <v>383</v>
      </c>
      <c r="B1310" s="24" t="s">
        <v>425</v>
      </c>
      <c r="C1310" t="str">
        <f>VLOOKUP(B1310,HDAOutcomedesc!$B$1:$C$53,2,0)</f>
        <v>Seek the advice of a pharmacist today</v>
      </c>
      <c r="D1310" t="str">
        <f>VLOOKUP(E1310,HDAOutcomedesc!$C$1:$E$53,3,0)</f>
        <v>041</v>
      </c>
      <c r="E1310" s="24" t="s">
        <v>74</v>
      </c>
    </row>
    <row r="1311" spans="1:5" hidden="1">
      <c r="A1311" s="83" t="s">
        <v>383</v>
      </c>
      <c r="B1311" s="24" t="s">
        <v>425</v>
      </c>
      <c r="C1311" t="str">
        <f>VLOOKUP(B1311,HDAOutcomedesc!$B$1:$C$53,2,0)</f>
        <v>Seek the advice of a pharmacist today</v>
      </c>
      <c r="D1311" t="str">
        <f>VLOOKUP(E1311,HDAOutcomedesc!$C$1:$E$53,3,0)</f>
        <v>035</v>
      </c>
      <c r="E1311" s="24" t="s">
        <v>101</v>
      </c>
    </row>
    <row r="1312" spans="1:5" hidden="1">
      <c r="A1312" s="83" t="s">
        <v>383</v>
      </c>
      <c r="B1312" s="24" t="s">
        <v>425</v>
      </c>
      <c r="C1312" t="str">
        <f>VLOOKUP(B1312,HDAOutcomedesc!$B$1:$C$53,2,0)</f>
        <v>Seek the advice of a pharmacist today</v>
      </c>
      <c r="D1312" t="str">
        <f>VLOOKUP(E1312,HDAOutcomedesc!$C$1:$E$53,3,0)</f>
        <v>036</v>
      </c>
      <c r="E1312" s="24" t="s">
        <v>104</v>
      </c>
    </row>
    <row r="1313" spans="1:5" hidden="1">
      <c r="A1313" s="83" t="s">
        <v>383</v>
      </c>
      <c r="B1313" s="24" t="s">
        <v>425</v>
      </c>
      <c r="C1313" t="str">
        <f>VLOOKUP(B1313,HDAOutcomedesc!$B$1:$C$53,2,0)</f>
        <v>Seek the advice of a pharmacist today</v>
      </c>
      <c r="D1313" t="str">
        <f>VLOOKUP(E1313,HDAOutcomedesc!$C$1:$E$53,3,0)</f>
        <v>026</v>
      </c>
      <c r="E1313" s="24" t="s">
        <v>68</v>
      </c>
    </row>
    <row r="1314" spans="1:5" hidden="1">
      <c r="A1314" s="83" t="s">
        <v>383</v>
      </c>
      <c r="B1314" s="24" t="s">
        <v>425</v>
      </c>
      <c r="C1314" t="str">
        <f>VLOOKUP(B1314,HDAOutcomedesc!$B$1:$C$53,2,0)</f>
        <v>Seek the advice of a pharmacist today</v>
      </c>
      <c r="D1314" t="str">
        <f>VLOOKUP(E1314,HDAOutcomedesc!$C$1:$E$53,3,0)</f>
        <v>050</v>
      </c>
      <c r="E1314" s="24" t="s">
        <v>76</v>
      </c>
    </row>
    <row r="1315" spans="1:5" hidden="1">
      <c r="A1315" s="83" t="s">
        <v>383</v>
      </c>
      <c r="B1315" s="24" t="s">
        <v>426</v>
      </c>
      <c r="C1315" t="str">
        <f>VLOOKUP(B1315,HDAOutcomedesc!$B$1:$C$53,2,0)</f>
        <v>Seek the advice of a pharmacist within a week</v>
      </c>
      <c r="D1315" t="str">
        <f>VLOOKUP(E1315,HDAOutcomedesc!$C$1:$E$53,3,0)</f>
        <v>042</v>
      </c>
      <c r="E1315" s="24" t="s">
        <v>114</v>
      </c>
    </row>
    <row r="1316" spans="1:5" hidden="1">
      <c r="A1316" s="83" t="s">
        <v>383</v>
      </c>
      <c r="B1316" s="24" t="s">
        <v>426</v>
      </c>
      <c r="C1316" t="str">
        <f>VLOOKUP(B1316,HDAOutcomedesc!$B$1:$C$53,2,0)</f>
        <v>Seek the advice of a pharmacist within a week</v>
      </c>
      <c r="D1316" t="str">
        <f>VLOOKUP(E1316,HDAOutcomedesc!$C$1:$E$53,3,0)</f>
        <v>037</v>
      </c>
      <c r="E1316" s="24" t="s">
        <v>107</v>
      </c>
    </row>
    <row r="1317" spans="1:5" hidden="1">
      <c r="A1317" s="83" t="s">
        <v>383</v>
      </c>
      <c r="B1317" s="24" t="s">
        <v>426</v>
      </c>
      <c r="C1317" t="str">
        <f>VLOOKUP(B1317,HDAOutcomedesc!$B$1:$C$53,2,0)</f>
        <v>Seek the advice of a pharmacist within a week</v>
      </c>
      <c r="D1317" t="str">
        <f>VLOOKUP(E1317,HDAOutcomedesc!$C$1:$E$53,3,0)</f>
        <v>038</v>
      </c>
      <c r="E1317" s="24" t="s">
        <v>110</v>
      </c>
    </row>
    <row r="1318" spans="1:5" hidden="1">
      <c r="A1318" s="83" t="s">
        <v>383</v>
      </c>
      <c r="B1318" s="24" t="s">
        <v>426</v>
      </c>
      <c r="C1318" t="str">
        <f>VLOOKUP(B1318,HDAOutcomedesc!$B$1:$C$53,2,0)</f>
        <v>Seek the advice of a pharmacist within a week</v>
      </c>
      <c r="D1318" t="str">
        <f>VLOOKUP(E1318,HDAOutcomedesc!$C$1:$E$53,3,0)</f>
        <v>026</v>
      </c>
      <c r="E1318" s="24" t="s">
        <v>68</v>
      </c>
    </row>
    <row r="1319" spans="1:5" hidden="1">
      <c r="A1319" s="83" t="s">
        <v>383</v>
      </c>
      <c r="B1319" s="24" t="s">
        <v>426</v>
      </c>
      <c r="C1319" t="str">
        <f>VLOOKUP(B1319,HDAOutcomedesc!$B$1:$C$53,2,0)</f>
        <v>Seek the advice of a pharmacist within a week</v>
      </c>
      <c r="D1319" t="str">
        <f>VLOOKUP(E1319,HDAOutcomedesc!$C$1:$E$53,3,0)</f>
        <v>050</v>
      </c>
      <c r="E1319" s="24" t="s">
        <v>76</v>
      </c>
    </row>
    <row r="1320" spans="1:5" hidden="1">
      <c r="A1320" s="83" t="s">
        <v>383</v>
      </c>
      <c r="B1320" s="24" t="s">
        <v>427</v>
      </c>
      <c r="C1320" t="str">
        <f>VLOOKUP(B1320,HDAOutcomedesc!$B$1:$C$53,2,0)</f>
        <v>Contact your primary maternity care provider in 2 hrs</v>
      </c>
      <c r="D1320" t="str">
        <f>VLOOKUP(E1320,HDAOutcomedesc!$C$1:$E$53,3,0)</f>
        <v>007</v>
      </c>
      <c r="E1320" s="24" t="s">
        <v>415</v>
      </c>
    </row>
    <row r="1321" spans="1:5" hidden="1">
      <c r="A1321" s="83" t="s">
        <v>383</v>
      </c>
      <c r="B1321" s="24" t="s">
        <v>427</v>
      </c>
      <c r="C1321" t="str">
        <f>VLOOKUP(B1321,HDAOutcomedesc!$B$1:$C$53,2,0)</f>
        <v>Contact your primary maternity care provider in 2 hrs</v>
      </c>
      <c r="D1321" t="str">
        <f>VLOOKUP(E1321,HDAOutcomedesc!$C$1:$E$53,3,0)</f>
        <v>033</v>
      </c>
      <c r="E1321" s="24" t="s">
        <v>91</v>
      </c>
    </row>
    <row r="1322" spans="1:5" hidden="1">
      <c r="A1322" s="83" t="s">
        <v>383</v>
      </c>
      <c r="B1322" s="24" t="s">
        <v>427</v>
      </c>
      <c r="C1322" t="str">
        <f>VLOOKUP(B1322,HDAOutcomedesc!$B$1:$C$53,2,0)</f>
        <v>Contact your primary maternity care provider in 2 hrs</v>
      </c>
      <c r="D1322" t="str">
        <f>VLOOKUP(E1322,HDAOutcomedesc!$C$1:$E$53,3,0)</f>
        <v>034</v>
      </c>
      <c r="E1322" s="24" t="s">
        <v>94</v>
      </c>
    </row>
    <row r="1323" spans="1:5" hidden="1">
      <c r="A1323" s="83" t="s">
        <v>383</v>
      </c>
      <c r="B1323" s="24" t="s">
        <v>427</v>
      </c>
      <c r="C1323" t="str">
        <f>VLOOKUP(B1323,HDAOutcomedesc!$B$1:$C$53,2,0)</f>
        <v>Contact your primary maternity care provider in 2 hrs</v>
      </c>
      <c r="D1323" t="str">
        <f>VLOOKUP(E1323,HDAOutcomedesc!$C$1:$E$53,3,0)</f>
        <v>006</v>
      </c>
      <c r="E1323" s="24" t="s">
        <v>47</v>
      </c>
    </row>
    <row r="1324" spans="1:5" hidden="1">
      <c r="A1324" s="83" t="s">
        <v>383</v>
      </c>
      <c r="B1324" s="24" t="s">
        <v>427</v>
      </c>
      <c r="C1324" t="str">
        <f>VLOOKUP(B1324,HDAOutcomedesc!$B$1:$C$53,2,0)</f>
        <v>Contact your primary maternity care provider in 2 hrs</v>
      </c>
      <c r="D1324" t="str">
        <f>VLOOKUP(E1324,HDAOutcomedesc!$C$1:$E$53,3,0)</f>
        <v>001</v>
      </c>
      <c r="E1324" s="24" t="s">
        <v>43</v>
      </c>
    </row>
    <row r="1325" spans="1:5" hidden="1">
      <c r="A1325" s="83" t="s">
        <v>383</v>
      </c>
      <c r="B1325" s="24" t="s">
        <v>428</v>
      </c>
      <c r="C1325" t="str">
        <f>VLOOKUP(B1325,HDAOutcomedesc!$B$1:$C$53,2,0)</f>
        <v>Contact your primary maternity care provider today</v>
      </c>
      <c r="D1325" t="str">
        <f>VLOOKUP(E1325,HDAOutcomedesc!$C$1:$E$53,3,0)</f>
        <v>007</v>
      </c>
      <c r="E1325" s="24" t="s">
        <v>415</v>
      </c>
    </row>
    <row r="1326" spans="1:5" hidden="1">
      <c r="A1326" s="83" t="s">
        <v>383</v>
      </c>
      <c r="B1326" s="24" t="s">
        <v>428</v>
      </c>
      <c r="C1326" t="str">
        <f>VLOOKUP(B1326,HDAOutcomedesc!$B$1:$C$53,2,0)</f>
        <v>Contact your primary maternity care provider today</v>
      </c>
      <c r="D1326" t="str">
        <f>VLOOKUP(E1326,HDAOutcomedesc!$C$1:$E$53,3,0)</f>
        <v>033</v>
      </c>
      <c r="E1326" s="24" t="s">
        <v>91</v>
      </c>
    </row>
    <row r="1327" spans="1:5" hidden="1">
      <c r="A1327" s="83" t="s">
        <v>383</v>
      </c>
      <c r="B1327" s="24" t="s">
        <v>428</v>
      </c>
      <c r="C1327" t="str">
        <f>VLOOKUP(B1327,HDAOutcomedesc!$B$1:$C$53,2,0)</f>
        <v>Contact your primary maternity care provider today</v>
      </c>
      <c r="D1327" t="str">
        <f>VLOOKUP(E1327,HDAOutcomedesc!$C$1:$E$53,3,0)</f>
        <v>034</v>
      </c>
      <c r="E1327" s="24" t="s">
        <v>94</v>
      </c>
    </row>
    <row r="1328" spans="1:5" hidden="1">
      <c r="A1328" s="83" t="s">
        <v>383</v>
      </c>
      <c r="B1328" s="24" t="s">
        <v>428</v>
      </c>
      <c r="C1328" t="str">
        <f>VLOOKUP(B1328,HDAOutcomedesc!$B$1:$C$53,2,0)</f>
        <v>Contact your primary maternity care provider today</v>
      </c>
      <c r="D1328" t="str">
        <f>VLOOKUP(E1328,HDAOutcomedesc!$C$1:$E$53,3,0)</f>
        <v>035</v>
      </c>
      <c r="E1328" s="24" t="s">
        <v>101</v>
      </c>
    </row>
    <row r="1329" spans="1:5" hidden="1">
      <c r="A1329" s="83" t="s">
        <v>383</v>
      </c>
      <c r="B1329" s="24" t="s">
        <v>428</v>
      </c>
      <c r="C1329" t="str">
        <f>VLOOKUP(B1329,HDAOutcomedesc!$B$1:$C$53,2,0)</f>
        <v>Contact your primary maternity care provider today</v>
      </c>
      <c r="D1329" t="str">
        <f>VLOOKUP(E1329,HDAOutcomedesc!$C$1:$E$53,3,0)</f>
        <v>036</v>
      </c>
      <c r="E1329" s="24" t="s">
        <v>104</v>
      </c>
    </row>
    <row r="1330" spans="1:5" hidden="1">
      <c r="A1330" s="83" t="s">
        <v>383</v>
      </c>
      <c r="B1330" s="24" t="s">
        <v>428</v>
      </c>
      <c r="C1330" t="str">
        <f>VLOOKUP(B1330,HDAOutcomedesc!$B$1:$C$53,2,0)</f>
        <v>Contact your primary maternity care provider today</v>
      </c>
      <c r="D1330" t="str">
        <f>VLOOKUP(E1330,HDAOutcomedesc!$C$1:$E$53,3,0)</f>
        <v>006</v>
      </c>
      <c r="E1330" s="24" t="s">
        <v>47</v>
      </c>
    </row>
    <row r="1331" spans="1:5" hidden="1">
      <c r="A1331" s="83" t="s">
        <v>383</v>
      </c>
      <c r="B1331" s="24" t="s">
        <v>429</v>
      </c>
      <c r="C1331" t="str">
        <f>VLOOKUP(B1331,HDAOutcomedesc!$B$1:$C$53,2,0)</f>
        <v>Contact your primary maternity care provider within a week</v>
      </c>
      <c r="D1331" t="str">
        <f>VLOOKUP(E1331,HDAOutcomedesc!$C$1:$E$53,3,0)</f>
        <v>007</v>
      </c>
      <c r="E1331" s="24" t="s">
        <v>415</v>
      </c>
    </row>
    <row r="1332" spans="1:5" hidden="1">
      <c r="A1332" s="83" t="s">
        <v>383</v>
      </c>
      <c r="B1332" s="24" t="s">
        <v>429</v>
      </c>
      <c r="C1332" t="str">
        <f>VLOOKUP(B1332,HDAOutcomedesc!$B$1:$C$53,2,0)</f>
        <v>Contact your primary maternity care provider within a week</v>
      </c>
      <c r="D1332" t="str">
        <f>VLOOKUP(E1332,HDAOutcomedesc!$C$1:$E$53,3,0)</f>
        <v>035</v>
      </c>
      <c r="E1332" s="24" t="s">
        <v>101</v>
      </c>
    </row>
    <row r="1333" spans="1:5" hidden="1">
      <c r="A1333" s="83" t="s">
        <v>383</v>
      </c>
      <c r="B1333" s="24" t="s">
        <v>429</v>
      </c>
      <c r="C1333" t="str">
        <f>VLOOKUP(B1333,HDAOutcomedesc!$B$1:$C$53,2,0)</f>
        <v>Contact your primary maternity care provider within a week</v>
      </c>
      <c r="D1333" t="str">
        <f>VLOOKUP(E1333,HDAOutcomedesc!$C$1:$E$53,3,0)</f>
        <v>036</v>
      </c>
      <c r="E1333" s="24" t="s">
        <v>104</v>
      </c>
    </row>
    <row r="1334" spans="1:5" hidden="1">
      <c r="A1334" s="83" t="s">
        <v>383</v>
      </c>
      <c r="B1334" s="24" t="s">
        <v>430</v>
      </c>
      <c r="C1334" t="str">
        <f>VLOOKUP(B1334,HDAOutcomedesc!$B$1:$C$53,2,0)</f>
        <v>Self-care advice</v>
      </c>
      <c r="D1334" t="str">
        <f>VLOOKUP(E1334,HDAOutcomedesc!$C$1:$E$53,3,0)</f>
        <v>037</v>
      </c>
      <c r="E1334" s="24" t="s">
        <v>107</v>
      </c>
    </row>
    <row r="1335" spans="1:5" hidden="1">
      <c r="A1335" s="83" t="s">
        <v>383</v>
      </c>
      <c r="B1335" s="24" t="s">
        <v>430</v>
      </c>
      <c r="C1335" t="str">
        <f>VLOOKUP(B1335,HDAOutcomedesc!$B$1:$C$53,2,0)</f>
        <v>Self-care advice</v>
      </c>
      <c r="D1335" t="str">
        <f>VLOOKUP(E1335,HDAOutcomedesc!$C$1:$E$53,3,0)</f>
        <v>038</v>
      </c>
      <c r="E1335" s="24" t="s">
        <v>110</v>
      </c>
    </row>
    <row r="1336" spans="1:5" hidden="1">
      <c r="A1336" s="83" t="s">
        <v>383</v>
      </c>
      <c r="B1336" s="24" t="s">
        <v>430</v>
      </c>
      <c r="C1336" t="str">
        <f>VLOOKUP(B1336,HDAOutcomedesc!$B$1:$C$53,2,0)</f>
        <v>Self-care advice</v>
      </c>
      <c r="D1336" t="str">
        <f>VLOOKUP(E1336,HDAOutcomedesc!$C$1:$E$53,3,0)</f>
        <v>022</v>
      </c>
      <c r="E1336" s="24" t="s">
        <v>418</v>
      </c>
    </row>
    <row r="1337" spans="1:5" hidden="1">
      <c r="A1337" s="83" t="s">
        <v>383</v>
      </c>
      <c r="B1337" s="24" t="s">
        <v>430</v>
      </c>
      <c r="C1337" t="str">
        <f>VLOOKUP(B1337,HDAOutcomedesc!$B$1:$C$53,2,0)</f>
        <v>Self-care advice</v>
      </c>
      <c r="D1337" t="str">
        <f>VLOOKUP(E1337,HDAOutcomedesc!$C$1:$E$53,3,0)</f>
        <v>003</v>
      </c>
      <c r="E1337" s="24" t="s">
        <v>419</v>
      </c>
    </row>
    <row r="1338" spans="1:5" hidden="1">
      <c r="A1338" s="83" t="s">
        <v>383</v>
      </c>
      <c r="B1338" s="24" t="s">
        <v>430</v>
      </c>
      <c r="C1338" t="str">
        <f>VLOOKUP(B1338,HDAOutcomedesc!$B$1:$C$53,2,0)</f>
        <v>Self-care advice</v>
      </c>
      <c r="D1338" t="str">
        <f>VLOOKUP(E1338,HDAOutcomedesc!$C$1:$E$53,3,0)</f>
        <v>005</v>
      </c>
      <c r="E1338" s="24" t="s">
        <v>420</v>
      </c>
    </row>
    <row r="1339" spans="1:5" hidden="1">
      <c r="A1339" s="83" t="s">
        <v>383</v>
      </c>
      <c r="B1339" s="24" t="s">
        <v>430</v>
      </c>
      <c r="C1339" t="str">
        <f>VLOOKUP(B1339,HDAOutcomedesc!$B$1:$C$53,2,0)</f>
        <v>Self-care advice</v>
      </c>
      <c r="D1339" t="str">
        <f>VLOOKUP(E1339,HDAOutcomedesc!$C$1:$E$53,3,0)</f>
        <v>043</v>
      </c>
      <c r="E1339" s="24" t="s">
        <v>117</v>
      </c>
    </row>
    <row r="1340" spans="1:5" hidden="1">
      <c r="A1340" s="83" t="s">
        <v>383</v>
      </c>
      <c r="B1340" s="24" t="s">
        <v>430</v>
      </c>
      <c r="C1340" t="str">
        <f>VLOOKUP(B1340,HDAOutcomedesc!$B$1:$C$53,2,0)</f>
        <v>Self-care advice</v>
      </c>
      <c r="D1340" t="str">
        <f>VLOOKUP(E1340,HDAOutcomedesc!$C$1:$E$53,3,0)</f>
        <v>021</v>
      </c>
      <c r="E1340" s="24" t="s">
        <v>125</v>
      </c>
    </row>
    <row r="1341" spans="1:5" hidden="1">
      <c r="A1341" s="83" t="s">
        <v>383</v>
      </c>
      <c r="B1341" s="24" t="s">
        <v>430</v>
      </c>
      <c r="C1341" t="str">
        <f>VLOOKUP(B1341,HDAOutcomedesc!$B$1:$C$53,2,0)</f>
        <v>Self-care advice</v>
      </c>
      <c r="D1341" t="str">
        <f>VLOOKUP(E1341,HDAOutcomedesc!$C$1:$E$53,3,0)</f>
        <v>018</v>
      </c>
      <c r="E1341" s="24" t="s">
        <v>65</v>
      </c>
    </row>
    <row r="1342" spans="1:5" hidden="1">
      <c r="A1342" s="83" t="s">
        <v>383</v>
      </c>
      <c r="B1342" s="24" t="s">
        <v>430</v>
      </c>
      <c r="C1342" t="str">
        <f>VLOOKUP(B1342,HDAOutcomedesc!$B$1:$C$53,2,0)</f>
        <v>Self-care advice</v>
      </c>
      <c r="D1342" t="str">
        <f>VLOOKUP(E1342,HDAOutcomedesc!$C$1:$E$53,3,0)</f>
        <v>032</v>
      </c>
      <c r="E1342" s="24" t="s">
        <v>88</v>
      </c>
    </row>
    <row r="1343" spans="1:5" hidden="1">
      <c r="A1343" s="83" t="s">
        <v>383</v>
      </c>
      <c r="B1343" s="24" t="s">
        <v>430</v>
      </c>
      <c r="C1343" t="str">
        <f>VLOOKUP(B1343,HDAOutcomedesc!$B$1:$C$53,2,0)</f>
        <v>Self-care advice</v>
      </c>
      <c r="D1343" t="str">
        <f>VLOOKUP(E1343,HDAOutcomedesc!$C$1:$E$53,3,0)</f>
        <v>015</v>
      </c>
      <c r="E1343" s="24" t="s">
        <v>56</v>
      </c>
    </row>
    <row r="1344" spans="1:5" hidden="1">
      <c r="A1344" s="83" t="s">
        <v>383</v>
      </c>
      <c r="B1344" s="24" t="s">
        <v>430</v>
      </c>
      <c r="C1344" t="str">
        <f>VLOOKUP(B1344,HDAOutcomedesc!$B$1:$C$53,2,0)</f>
        <v>Self-care advice</v>
      </c>
      <c r="D1344" t="str">
        <f>VLOOKUP(E1344,HDAOutcomedesc!$C$1:$E$62,3,0)</f>
        <v>052</v>
      </c>
      <c r="E1344" s="2" t="s">
        <v>138</v>
      </c>
    </row>
    <row r="1345" spans="1:7" hidden="1">
      <c r="A1345" s="83" t="s">
        <v>383</v>
      </c>
      <c r="B1345" s="24" t="s">
        <v>430</v>
      </c>
      <c r="C1345" t="str">
        <f>VLOOKUP(B1345,HDAOutcomedesc!$B$1:$C$53,2,0)</f>
        <v>Self-care advice</v>
      </c>
      <c r="D1345" t="str">
        <f>VLOOKUP(E1345,HDAOutcomedesc!$C$1:$E$62,3,0)</f>
        <v>053</v>
      </c>
      <c r="E1345" s="2" t="s">
        <v>136</v>
      </c>
    </row>
    <row r="1346" spans="1:7" hidden="1">
      <c r="A1346" s="83" t="s">
        <v>383</v>
      </c>
      <c r="B1346" s="24" t="s">
        <v>430</v>
      </c>
      <c r="C1346" t="str">
        <f>VLOOKUP(B1346,HDAOutcomedesc!$B$1:$C$53,2,0)</f>
        <v>Self-care advice</v>
      </c>
      <c r="D1346" t="str">
        <f>VLOOKUP(E1346,HDAOutcomedesc!$C$1:$E$53,3,0)</f>
        <v>008</v>
      </c>
      <c r="E1346" t="s">
        <v>130</v>
      </c>
    </row>
    <row r="1347" spans="1:7" hidden="1">
      <c r="A1347" s="83" t="s">
        <v>383</v>
      </c>
      <c r="B1347" s="24" t="s">
        <v>430</v>
      </c>
      <c r="C1347" t="str">
        <f>VLOOKUP(B1347,HDAOutcomedesc!$B$1:$C$53,2,0)</f>
        <v>Self-care advice</v>
      </c>
      <c r="D1347" t="str">
        <f>VLOOKUP(E1347,HDAOutcomedesc!$C$1:$E$53,3,0)</f>
        <v>027</v>
      </c>
      <c r="E1347" s="24" t="s">
        <v>134</v>
      </c>
    </row>
    <row r="1348" spans="1:7" hidden="1">
      <c r="A1348" s="83" t="s">
        <v>383</v>
      </c>
      <c r="B1348" s="24" t="s">
        <v>431</v>
      </c>
      <c r="C1348" s="24" t="s">
        <v>44</v>
      </c>
      <c r="D1348" t="str">
        <f>VLOOKUP(E1348,HDAOutcomedesc!$C$1:$E$53,3,0)</f>
        <v>006</v>
      </c>
      <c r="E1348" s="24" t="s">
        <v>47</v>
      </c>
    </row>
    <row r="1349" spans="1:7" hidden="1">
      <c r="A1349" s="83" t="s">
        <v>383</v>
      </c>
      <c r="B1349" s="24" t="s">
        <v>431</v>
      </c>
      <c r="C1349" s="24" t="s">
        <v>44</v>
      </c>
      <c r="D1349" t="str">
        <f>VLOOKUP(E1349,HDAOutcomedesc!$C$1:$E$53,3,0)</f>
        <v>034</v>
      </c>
      <c r="E1349" s="24" t="s">
        <v>94</v>
      </c>
    </row>
    <row r="1350" spans="1:7" hidden="1">
      <c r="A1350" s="83" t="s">
        <v>383</v>
      </c>
      <c r="B1350" s="24" t="s">
        <v>431</v>
      </c>
      <c r="C1350" s="24" t="s">
        <v>44</v>
      </c>
      <c r="D1350" t="str">
        <f>VLOOKUP(E1350,HDAOutcomedesc!$C$1:$E$53,3,0)</f>
        <v>036</v>
      </c>
      <c r="E1350" s="24" t="s">
        <v>104</v>
      </c>
    </row>
    <row r="1351" spans="1:7" hidden="1">
      <c r="A1351" s="83" t="s">
        <v>383</v>
      </c>
      <c r="B1351" s="24" t="str">
        <f>VLOOKUP(C1351,HDAOutcomedesc!$C:$E,3,0)</f>
        <v>028</v>
      </c>
      <c r="C1351" s="24" t="s">
        <v>155</v>
      </c>
      <c r="D1351" t="str">
        <f>VLOOKUP(E1351,HDAOutcomedesc!$C$1:$E$53,3,0)</f>
        <v>006</v>
      </c>
      <c r="E1351" s="24" t="s">
        <v>47</v>
      </c>
    </row>
    <row r="1352" spans="1:7" hidden="1">
      <c r="A1352" s="83" t="s">
        <v>383</v>
      </c>
      <c r="B1352" s="24" t="str">
        <f>VLOOKUP(C1352,HDAOutcomedesc!$C:$E,3,0)</f>
        <v>028</v>
      </c>
      <c r="C1352" s="24" t="s">
        <v>155</v>
      </c>
      <c r="D1352" t="str">
        <f>VLOOKUP(E1352,HDAOutcomedesc!$C$1:$E$53,3,0)</f>
        <v>002</v>
      </c>
      <c r="E1352" s="24" t="s">
        <v>402</v>
      </c>
    </row>
    <row r="1353" spans="1:7" ht="11.9" hidden="1" customHeight="1">
      <c r="A1353" s="83" t="s">
        <v>383</v>
      </c>
      <c r="B1353" s="24" t="str">
        <f>VLOOKUP(C1353,HDAOutcomedesc!$C:$E,3,0)</f>
        <v>046</v>
      </c>
      <c r="C1353" t="s">
        <v>95</v>
      </c>
      <c r="D1353" t="str">
        <f>VLOOKUP(E1353,HDAOutcomedesc!$C$1:$E$53,3,0)</f>
        <v>002</v>
      </c>
      <c r="E1353" s="24" t="s">
        <v>402</v>
      </c>
      <c r="G1353" s="2"/>
    </row>
    <row r="1354" spans="1:7" hidden="1">
      <c r="A1354" s="83" t="s">
        <v>383</v>
      </c>
      <c r="B1354" s="24" t="str">
        <f>VLOOKUP(C1354,HDAOutcomedesc!$C:$E,3,0)</f>
        <v>046</v>
      </c>
      <c r="C1354" t="s">
        <v>95</v>
      </c>
      <c r="D1354" t="str">
        <f>VLOOKUP(E1354,HDAOutcomedesc!$C$1:$E$53,3,0)</f>
        <v>006</v>
      </c>
      <c r="E1354" s="24" t="s">
        <v>47</v>
      </c>
    </row>
    <row r="1355" spans="1:7" hidden="1">
      <c r="A1355" s="83" t="s">
        <v>383</v>
      </c>
      <c r="B1355" s="24" t="str">
        <f>VLOOKUP(C1355,HDAOutcomedesc!$C:$E,3,0)</f>
        <v>046</v>
      </c>
      <c r="C1355" t="s">
        <v>95</v>
      </c>
      <c r="D1355" t="str">
        <f>VLOOKUP(E1355,HDAOutcomedesc!$C$1:$E$53,3,0)</f>
        <v>033</v>
      </c>
      <c r="E1355" s="24" t="s">
        <v>91</v>
      </c>
    </row>
    <row r="1356" spans="1:7" hidden="1">
      <c r="A1356" s="83" t="s">
        <v>383</v>
      </c>
      <c r="B1356" s="24" t="str">
        <f>VLOOKUP(C1356,HDAOutcomedesc!$C:$E,3,0)</f>
        <v>046</v>
      </c>
      <c r="C1356" t="s">
        <v>95</v>
      </c>
      <c r="D1356" t="str">
        <f>VLOOKUP(E1356,HDAOutcomedesc!$C$1:$E$53,3,0)</f>
        <v>034</v>
      </c>
      <c r="E1356" s="24" t="s">
        <v>94</v>
      </c>
    </row>
    <row r="1357" spans="1:7" hidden="1">
      <c r="A1357" s="83" t="s">
        <v>383</v>
      </c>
      <c r="B1357" s="24" t="str">
        <f>VLOOKUP(C1357,HDAOutcomedesc!$C:$E,3,0)</f>
        <v>004</v>
      </c>
      <c r="C1357" t="s">
        <v>128</v>
      </c>
      <c r="D1357" t="str">
        <f>VLOOKUP(E1357,HDAOutcomedesc!$C$1:$E$53,3,0)</f>
        <v>041</v>
      </c>
      <c r="E1357" s="24" t="s">
        <v>74</v>
      </c>
    </row>
    <row r="1358" spans="1:7" hidden="1">
      <c r="A1358" s="83" t="s">
        <v>383</v>
      </c>
      <c r="B1358" s="24" t="str">
        <f>VLOOKUP(C1358,HDAOutcomedesc!$C:$E,3,0)</f>
        <v>004</v>
      </c>
      <c r="C1358" t="s">
        <v>128</v>
      </c>
      <c r="D1358" t="str">
        <f>VLOOKUP(E1358,HDAOutcomedesc!$C$1:$E$53,3,0)</f>
        <v>033</v>
      </c>
      <c r="E1358" s="24" t="s">
        <v>91</v>
      </c>
    </row>
    <row r="1359" spans="1:7" hidden="1">
      <c r="A1359" s="83" t="s">
        <v>383</v>
      </c>
      <c r="B1359" s="24" t="str">
        <f>VLOOKUP(C1359,HDAOutcomedesc!$C:$E,3,0)</f>
        <v>004</v>
      </c>
      <c r="C1359" t="s">
        <v>128</v>
      </c>
      <c r="D1359" t="str">
        <f>VLOOKUP(E1359,HDAOutcomedesc!$C$1:$E$53,3,0)</f>
        <v>006</v>
      </c>
      <c r="E1359" s="24" t="s">
        <v>47</v>
      </c>
    </row>
    <row r="1360" spans="1:7" hidden="1">
      <c r="A1360" s="83" t="s">
        <v>383</v>
      </c>
      <c r="B1360" s="24" t="str">
        <f>VLOOKUP(C1360,HDAOutcomedesc!$C:$E,3,0)</f>
        <v>008</v>
      </c>
      <c r="C1360" t="s">
        <v>130</v>
      </c>
      <c r="D1360" t="str">
        <f>VLOOKUP(E1360,HDAOutcomedesc!$C$1:$E$53,3,0)</f>
        <v>035</v>
      </c>
      <c r="E1360" s="24" t="s">
        <v>101</v>
      </c>
    </row>
    <row r="1361" spans="1:5" hidden="1">
      <c r="A1361" s="83" t="s">
        <v>383</v>
      </c>
      <c r="B1361" s="24" t="str">
        <f>VLOOKUP(C1361,HDAOutcomedesc!$C:$E,3,0)</f>
        <v>008</v>
      </c>
      <c r="C1361" t="s">
        <v>130</v>
      </c>
      <c r="D1361" t="str">
        <f>VLOOKUP(E1361,HDAOutcomedesc!$C$1:$E$53,3,0)</f>
        <v>037</v>
      </c>
      <c r="E1361" s="24" t="s">
        <v>107</v>
      </c>
    </row>
    <row r="1362" spans="1:5" hidden="1">
      <c r="A1362" s="83" t="s">
        <v>383</v>
      </c>
      <c r="B1362" s="24" t="str">
        <f>VLOOKUP(C1362,HDAOutcomedesc!$C:$E,3,0)</f>
        <v>010</v>
      </c>
      <c r="C1362" t="s">
        <v>132</v>
      </c>
      <c r="D1362" t="str">
        <f>VLOOKUP(E1362,HDAOutcomedesc!$C$1:$E$53,3,0)</f>
        <v>035</v>
      </c>
      <c r="E1362" s="24" t="s">
        <v>101</v>
      </c>
    </row>
    <row r="1363" spans="1:5" hidden="1">
      <c r="A1363" s="83" t="s">
        <v>383</v>
      </c>
      <c r="B1363" s="24" t="str">
        <f>VLOOKUP(C1363,HDAOutcomedesc!$C:$E,3,0)</f>
        <v>010</v>
      </c>
      <c r="C1363" t="s">
        <v>132</v>
      </c>
      <c r="D1363" t="str">
        <f>VLOOKUP(E1363,HDAOutcomedesc!$C$1:$E$53,3,0)</f>
        <v>006</v>
      </c>
      <c r="E1363" s="24" t="s">
        <v>47</v>
      </c>
    </row>
    <row r="1364" spans="1:5" hidden="1">
      <c r="A1364" s="83" t="s">
        <v>383</v>
      </c>
      <c r="B1364" s="24" t="str">
        <f>VLOOKUP(C1364,HDAOutcomedesc!$C:$E,3,0)</f>
        <v>010</v>
      </c>
      <c r="C1364" t="s">
        <v>132</v>
      </c>
      <c r="D1364" t="str">
        <f>VLOOKUP(E1364,HDAOutcomedesc!$C$1:$E$53,3,0)</f>
        <v>004</v>
      </c>
      <c r="E1364" s="24" t="s">
        <v>128</v>
      </c>
    </row>
    <row r="1365" spans="1:5" hidden="1">
      <c r="A1365" s="83" t="s">
        <v>383</v>
      </c>
      <c r="B1365" s="24" t="str">
        <f>VLOOKUP(C1365,HDAOutcomedesc!$C:$E,3,0)</f>
        <v>027</v>
      </c>
      <c r="C1365" t="s">
        <v>134</v>
      </c>
      <c r="D1365" t="str">
        <f>VLOOKUP(E1365,HDAOutcomedesc!$C$1:$E$53,3,0)</f>
        <v>035</v>
      </c>
      <c r="E1365" s="24" t="s">
        <v>101</v>
      </c>
    </row>
    <row r="1366" spans="1:5" hidden="1">
      <c r="A1366" s="83" t="s">
        <v>383</v>
      </c>
      <c r="B1366" s="24" t="str">
        <f>VLOOKUP(C1366,HDAOutcomedesc!$C:$E,3,0)</f>
        <v>027</v>
      </c>
      <c r="C1366" t="s">
        <v>134</v>
      </c>
      <c r="D1366" t="str">
        <f>VLOOKUP(E1366,HDAOutcomedesc!$C$1:$E$53,3,0)</f>
        <v>037</v>
      </c>
      <c r="E1366" s="24" t="s">
        <v>107</v>
      </c>
    </row>
    <row r="1367" spans="1:5" hidden="1">
      <c r="A1367" s="83" t="s">
        <v>383</v>
      </c>
      <c r="B1367" s="24" t="str">
        <f>VLOOKUP(C1367,HDAOutcomedesc!$C:$E,3,0)</f>
        <v>027</v>
      </c>
      <c r="C1367" t="s">
        <v>134</v>
      </c>
      <c r="D1367" t="str">
        <f>VLOOKUP(E1367,HDAOutcomedesc!$C$1:$E$53,3,0)</f>
        <v>038</v>
      </c>
      <c r="E1367" s="24" t="s">
        <v>110</v>
      </c>
    </row>
    <row r="1368" spans="1:5" hidden="1">
      <c r="A1368" s="83" t="s">
        <v>383</v>
      </c>
      <c r="B1368" s="24" t="str">
        <f>VLOOKUP(C1368,HDAOutcomedesc!$C:$E,3,0)</f>
        <v>053</v>
      </c>
      <c r="C1368" t="s">
        <v>136</v>
      </c>
      <c r="D1368" t="str">
        <f>VLOOKUP(E1368,HDAOutcomedesc!$C$1:$E$53,3,0)</f>
        <v>035</v>
      </c>
      <c r="E1368" s="24" t="s">
        <v>101</v>
      </c>
    </row>
    <row r="1369" spans="1:5" hidden="1">
      <c r="A1369" s="83" t="s">
        <v>383</v>
      </c>
      <c r="B1369" s="24" t="str">
        <f>VLOOKUP(C1369,HDAOutcomedesc!$C:$E,3,0)</f>
        <v>053</v>
      </c>
      <c r="C1369" t="s">
        <v>136</v>
      </c>
      <c r="D1369" t="str">
        <f>VLOOKUP(E1369,HDAOutcomedesc!$C$1:$E$53,3,0)</f>
        <v>037</v>
      </c>
      <c r="E1369" s="24" t="s">
        <v>107</v>
      </c>
    </row>
    <row r="1370" spans="1:5" hidden="1">
      <c r="A1370" s="83" t="s">
        <v>383</v>
      </c>
      <c r="B1370" s="24" t="str">
        <f>VLOOKUP(C1370,HDAOutcomedesc!$C:$E,3,0)</f>
        <v>053</v>
      </c>
      <c r="C1370" t="s">
        <v>136</v>
      </c>
      <c r="D1370" t="str">
        <f>VLOOKUP(E1370,HDAOutcomedesc!$C$1:$E$53,3,0)</f>
        <v>006</v>
      </c>
      <c r="E1370" s="24" t="s">
        <v>47</v>
      </c>
    </row>
    <row r="1371" spans="1:5" hidden="1">
      <c r="A1371" s="83" t="s">
        <v>383</v>
      </c>
      <c r="B1371" s="24" t="str">
        <f>VLOOKUP(C1371,HDAOutcomedesc!$C:$E,3,0)</f>
        <v>053</v>
      </c>
      <c r="C1371" t="s">
        <v>136</v>
      </c>
      <c r="D1371" t="str">
        <f>VLOOKUP(E1371,HDAOutcomedesc!$C$1:$E$53,3,0)</f>
        <v>038</v>
      </c>
      <c r="E1371" s="24" t="s">
        <v>110</v>
      </c>
    </row>
    <row r="1372" spans="1:5" hidden="1">
      <c r="A1372" s="83" t="s">
        <v>383</v>
      </c>
      <c r="B1372" s="24" t="str">
        <f>VLOOKUP(C1372,HDAOutcomedesc!$C:$E,3,0)</f>
        <v>052</v>
      </c>
      <c r="C1372" t="s">
        <v>138</v>
      </c>
      <c r="D1372" t="str">
        <f>VLOOKUP(E1372,HDAOutcomedesc!$C$1:$E$53,3,0)</f>
        <v>035</v>
      </c>
      <c r="E1372" s="24" t="s">
        <v>101</v>
      </c>
    </row>
    <row r="1373" spans="1:5" hidden="1">
      <c r="A1373" s="83" t="s">
        <v>383</v>
      </c>
      <c r="B1373" s="24" t="str">
        <f>VLOOKUP(C1373,HDAOutcomedesc!$C:$E,3,0)</f>
        <v>052</v>
      </c>
      <c r="C1373" t="s">
        <v>138</v>
      </c>
      <c r="D1373" t="str">
        <f>VLOOKUP(E1373,HDAOutcomedesc!$C$1:$E$53,3,0)</f>
        <v>037</v>
      </c>
      <c r="E1373" s="24" t="s">
        <v>107</v>
      </c>
    </row>
    <row r="1374" spans="1:5" hidden="1">
      <c r="A1374" s="83" t="s">
        <v>383</v>
      </c>
      <c r="B1374" s="24" t="str">
        <f>VLOOKUP(C1374,HDAOutcomedesc!$C:$E,3,0)</f>
        <v>052</v>
      </c>
      <c r="C1374" t="s">
        <v>138</v>
      </c>
      <c r="D1374" t="str">
        <f>VLOOKUP(E1374,HDAOutcomedesc!$C$1:$E$53,3,0)</f>
        <v>038</v>
      </c>
      <c r="E1374" s="24" t="s">
        <v>110</v>
      </c>
    </row>
    <row r="1375" spans="1:5" hidden="1">
      <c r="A1375" s="83" t="s">
        <v>383</v>
      </c>
      <c r="B1375" s="24" t="str">
        <f>VLOOKUP(C1375,HDAOutcomedesc!$C:$E,3,0)</f>
        <v>014</v>
      </c>
      <c r="C1375" t="s">
        <v>53</v>
      </c>
      <c r="D1375" t="str">
        <f>VLOOKUP(E1375,HDAOutcomedesc!$C$1:$E$53,3,0)</f>
        <v>035</v>
      </c>
      <c r="E1375" s="24" t="s">
        <v>101</v>
      </c>
    </row>
    <row r="1376" spans="1:5" hidden="1">
      <c r="A1376" s="83" t="s">
        <v>383</v>
      </c>
      <c r="B1376" s="24" t="str">
        <f>VLOOKUP(C1376,HDAOutcomedesc!$C:$E,3,0)</f>
        <v>014</v>
      </c>
      <c r="C1376" t="s">
        <v>53</v>
      </c>
      <c r="D1376" t="str">
        <f>VLOOKUP(E1376,HDAOutcomedesc!$C$1:$E$53,3,0)</f>
        <v>034</v>
      </c>
      <c r="E1376" s="24" t="s">
        <v>94</v>
      </c>
    </row>
    <row r="1377" spans="1:6" hidden="1">
      <c r="A1377" s="83" t="s">
        <v>383</v>
      </c>
      <c r="B1377" s="24" t="str">
        <f>VLOOKUP(C1377,HDAOutcomedesc!$C:$E,3,0)</f>
        <v>014</v>
      </c>
      <c r="C1377" t="s">
        <v>53</v>
      </c>
      <c r="D1377" t="str">
        <f>VLOOKUP(E1377,HDAOutcomedesc!$C$1:$E$53,3,0)</f>
        <v>049</v>
      </c>
      <c r="E1377" s="24" t="s">
        <v>51</v>
      </c>
    </row>
    <row r="1378" spans="1:6" hidden="1">
      <c r="A1378" s="83" t="s">
        <v>383</v>
      </c>
      <c r="B1378" s="24" t="str">
        <f>VLOOKUP(C1378,HDAOutcomedesc!$C:$E,3,0)</f>
        <v>014</v>
      </c>
      <c r="C1378" t="s">
        <v>53</v>
      </c>
      <c r="D1378" t="str">
        <f>VLOOKUP(E1378,HDAOutcomedesc!$C$1:$E$53,3,0)</f>
        <v>006</v>
      </c>
      <c r="E1378" s="24" t="s">
        <v>47</v>
      </c>
    </row>
    <row r="1379" spans="1:6" hidden="1">
      <c r="A1379" s="83" t="s">
        <v>383</v>
      </c>
      <c r="B1379" s="24" t="str">
        <f>VLOOKUP(C1379,HDAOutcomedesc!$C:$E,3,0)</f>
        <v>014</v>
      </c>
      <c r="C1379" t="s">
        <v>53</v>
      </c>
      <c r="D1379" t="str">
        <f>VLOOKUP(E1379,HDAOutcomedesc!$C$1:$E$53,3,0)</f>
        <v>002</v>
      </c>
      <c r="E1379" s="24" t="s">
        <v>402</v>
      </c>
    </row>
    <row r="1380" spans="1:6" hidden="1">
      <c r="A1380" s="83" t="s">
        <v>383</v>
      </c>
      <c r="B1380" s="24" t="str">
        <f>VLOOKUP(C1380,HDAOutcomedesc!$C:$E,3,0)</f>
        <v>015</v>
      </c>
      <c r="C1380" t="s">
        <v>56</v>
      </c>
      <c r="D1380" t="str">
        <f>VLOOKUP(E1380,HDAOutcomedesc!$C$1:$E$53,3,0)</f>
        <v>037</v>
      </c>
      <c r="E1380" s="24" t="s">
        <v>107</v>
      </c>
    </row>
    <row r="1381" spans="1:6" hidden="1">
      <c r="A1381" s="83" t="s">
        <v>383</v>
      </c>
      <c r="B1381" s="24" t="str">
        <f>VLOOKUP(C1381,HDAOutcomedesc!$C:$E,3,0)</f>
        <v>015</v>
      </c>
      <c r="C1381" t="s">
        <v>56</v>
      </c>
      <c r="D1381" t="str">
        <f>VLOOKUP(E1381,HDAOutcomedesc!$C$1:$E$53,3,0)</f>
        <v>038</v>
      </c>
      <c r="E1381" s="24" t="s">
        <v>110</v>
      </c>
    </row>
    <row r="1382" spans="1:6" hidden="1">
      <c r="A1382" s="83" t="s">
        <v>383</v>
      </c>
      <c r="B1382" s="24" t="str">
        <f>VLOOKUP(C1382,HDAOutcomedesc!$C:$E,3,0)</f>
        <v>015</v>
      </c>
      <c r="C1382" t="s">
        <v>56</v>
      </c>
      <c r="D1382" t="str">
        <f>VLOOKUP(E1382,HDAOutcomedesc!$C$1:$E$53,3,0)</f>
        <v>014</v>
      </c>
      <c r="E1382" s="24" t="s">
        <v>53</v>
      </c>
    </row>
    <row r="1383" spans="1:6" hidden="1">
      <c r="A1383" s="83" t="s">
        <v>383</v>
      </c>
      <c r="B1383" s="24" t="str">
        <f>VLOOKUP(C1383,HDAOutcomedesc!$C:$E,3,0)</f>
        <v>015</v>
      </c>
      <c r="C1383" t="s">
        <v>56</v>
      </c>
      <c r="D1383" t="str">
        <f>VLOOKUP(E1383,HDAOutcomedesc!$C$1:$E$53,3,0)</f>
        <v>049</v>
      </c>
      <c r="E1383" s="24" t="s">
        <v>51</v>
      </c>
    </row>
    <row r="1384" spans="1:6" hidden="1">
      <c r="A1384" s="83" t="s">
        <v>383</v>
      </c>
      <c r="B1384" s="24" t="str">
        <f>VLOOKUP(C1384,HDAOutcomedesc!$C:$E,3,0)</f>
        <v>015</v>
      </c>
      <c r="C1384" t="s">
        <v>56</v>
      </c>
      <c r="D1384" t="str">
        <f>VLOOKUP(E1384,HDAOutcomedesc!$C$1:$E$53,3,0)</f>
        <v>006</v>
      </c>
      <c r="E1384" s="24" t="s">
        <v>47</v>
      </c>
    </row>
    <row r="1385" spans="1:6" hidden="1">
      <c r="A1385" s="83" t="s">
        <v>383</v>
      </c>
      <c r="B1385" s="24" t="str">
        <f>VLOOKUP(C1385,HDAOutcomedesc!$C:$E,3,0)</f>
        <v>015</v>
      </c>
      <c r="C1385" t="s">
        <v>56</v>
      </c>
      <c r="D1385" t="str">
        <f>VLOOKUP(E1385,HDAOutcomedesc!$C$1:$E$53,3,0)</f>
        <v>002</v>
      </c>
      <c r="E1385" s="24" t="s">
        <v>402</v>
      </c>
    </row>
    <row r="1386" spans="1:6" hidden="1">
      <c r="A1386" t="s">
        <v>384</v>
      </c>
      <c r="B1386" s="24" t="s">
        <v>97</v>
      </c>
      <c r="C1386" t="str">
        <f>VLOOKUP(B1386,HDAOutcomedesc!$B$1:$C$53,2,0)</f>
        <v>Activate 000</v>
      </c>
      <c r="E1386" s="24"/>
      <c r="F1386" t="s">
        <v>400</v>
      </c>
    </row>
    <row r="1387" spans="1:6" hidden="1">
      <c r="A1387" t="s">
        <v>384</v>
      </c>
      <c r="B1387" s="24" t="s">
        <v>401</v>
      </c>
      <c r="C1387" t="str">
        <f>VLOOKUP(B1387,HDAOutcomedesc!$B$1:$C$53,2,0)</f>
        <v>Go to Emergency Department immediately</v>
      </c>
      <c r="D1387" t="str">
        <f>VLOOKUP(E1387,HDAOutcomedesc!$C$1:$E$53,3,0)</f>
        <v>002</v>
      </c>
      <c r="E1387" s="24" t="s">
        <v>402</v>
      </c>
    </row>
    <row r="1388" spans="1:6" hidden="1">
      <c r="A1388" t="s">
        <v>384</v>
      </c>
      <c r="B1388" s="24" t="s">
        <v>401</v>
      </c>
      <c r="C1388" t="str">
        <f>VLOOKUP(B1388,HDAOutcomedesc!$B$1:$C$53,2,0)</f>
        <v>Go to Emergency Department immediately</v>
      </c>
      <c r="D1388" t="str">
        <f>VLOOKUP(E1388,HDAOutcomedesc!$C$1:$E$53,3,0)</f>
        <v>047</v>
      </c>
      <c r="E1388" s="24" t="s">
        <v>403</v>
      </c>
    </row>
    <row r="1389" spans="1:6" hidden="1">
      <c r="A1389" t="s">
        <v>384</v>
      </c>
      <c r="B1389" s="24" t="s">
        <v>404</v>
      </c>
      <c r="C1389" t="str">
        <f>VLOOKUP(B1389,HDAOutcomedesc!$B$1:$C$53,2,0)</f>
        <v>Transfer to Mental Health Triage Assessment and Treatment Service</v>
      </c>
      <c r="D1389" t="str">
        <f>VLOOKUP(E1389,HDAOutcomedesc!$C$1:$E$53,3,0)</f>
        <v>002</v>
      </c>
      <c r="E1389" s="24" t="s">
        <v>402</v>
      </c>
    </row>
    <row r="1390" spans="1:6" hidden="1">
      <c r="A1390" t="s">
        <v>384</v>
      </c>
      <c r="B1390" s="24" t="s">
        <v>404</v>
      </c>
      <c r="C1390" t="str">
        <f>VLOOKUP(B1390,HDAOutcomedesc!$B$1:$C$53,2,0)</f>
        <v>Transfer to Mental Health Triage Assessment and Treatment Service</v>
      </c>
      <c r="D1390" t="str">
        <f>VLOOKUP(E1390,HDAOutcomedesc!$C$1:$E$53,3,0)</f>
        <v>006</v>
      </c>
      <c r="E1390" s="24" t="s">
        <v>47</v>
      </c>
    </row>
    <row r="1391" spans="1:6" hidden="1">
      <c r="A1391" t="s">
        <v>384</v>
      </c>
      <c r="B1391" s="24" t="s">
        <v>405</v>
      </c>
      <c r="C1391" t="str">
        <f>VLOOKUP(B1391,HDAOutcomedesc!$B$1:$C$53,2,0)</f>
        <v>Contact your optometrist/ophthalmologist in 2 hours</v>
      </c>
      <c r="D1391" t="str">
        <f>VLOOKUP(E1391,HDAOutcomedesc!$C$1:$E$53,3,0)</f>
        <v>033</v>
      </c>
      <c r="E1391" s="24" t="s">
        <v>91</v>
      </c>
    </row>
    <row r="1392" spans="1:6" hidden="1">
      <c r="A1392" t="s">
        <v>384</v>
      </c>
      <c r="B1392" s="24" t="s">
        <v>405</v>
      </c>
      <c r="C1392" t="str">
        <f>VLOOKUP(B1392,HDAOutcomedesc!$B$1:$C$53,2,0)</f>
        <v>Contact your optometrist/ophthalmologist in 2 hours</v>
      </c>
      <c r="D1392" t="str">
        <f>VLOOKUP(E1392,HDAOutcomedesc!$C$1:$E$53,3,0)</f>
        <v>017</v>
      </c>
      <c r="E1392" s="24" t="s">
        <v>62</v>
      </c>
    </row>
    <row r="1393" spans="1:5" hidden="1">
      <c r="A1393" t="s">
        <v>384</v>
      </c>
      <c r="B1393" s="24" t="s">
        <v>405</v>
      </c>
      <c r="C1393" t="str">
        <f>VLOOKUP(B1393,HDAOutcomedesc!$B$1:$C$53,2,0)</f>
        <v>Contact your optometrist/ophthalmologist in 2 hours</v>
      </c>
      <c r="D1393" t="str">
        <f>VLOOKUP(E1393,HDAOutcomedesc!$C$1:$E$53,3,0)</f>
        <v>035</v>
      </c>
      <c r="E1393" s="24" t="s">
        <v>101</v>
      </c>
    </row>
    <row r="1394" spans="1:5" hidden="1">
      <c r="A1394" t="s">
        <v>384</v>
      </c>
      <c r="B1394" s="24" t="s">
        <v>405</v>
      </c>
      <c r="C1394" t="str">
        <f>VLOOKUP(B1394,HDAOutcomedesc!$B$1:$C$53,2,0)</f>
        <v>Contact your optometrist/ophthalmologist in 2 hours</v>
      </c>
      <c r="D1394" t="str">
        <f>VLOOKUP(E1394,HDAOutcomedesc!$C$1:$E$53,3,0)</f>
        <v>006</v>
      </c>
      <c r="E1394" s="24" t="s">
        <v>47</v>
      </c>
    </row>
    <row r="1395" spans="1:5" hidden="1">
      <c r="A1395" t="s">
        <v>384</v>
      </c>
      <c r="B1395" s="24" t="s">
        <v>406</v>
      </c>
      <c r="C1395" t="str">
        <f>VLOOKUP(B1395,HDAOutcomedesc!$B$1:$C$53,2,0)</f>
        <v>Contact your optometrist/ophthalmologist today</v>
      </c>
      <c r="D1395" t="str">
        <f>VLOOKUP(E1395,HDAOutcomedesc!$C$1:$E$53,3,0)</f>
        <v>035</v>
      </c>
      <c r="E1395" s="24" t="s">
        <v>101</v>
      </c>
    </row>
    <row r="1396" spans="1:5" hidden="1">
      <c r="A1396" t="s">
        <v>384</v>
      </c>
      <c r="B1396" s="24" t="s">
        <v>406</v>
      </c>
      <c r="C1396" t="str">
        <f>VLOOKUP(B1396,HDAOutcomedesc!$B$1:$C$53,2,0)</f>
        <v>Contact your optometrist/ophthalmologist today</v>
      </c>
      <c r="D1396" t="str">
        <f>VLOOKUP(E1396,HDAOutcomedesc!$C$1:$E$53,3,0)</f>
        <v>006</v>
      </c>
      <c r="E1396" s="24" t="s">
        <v>47</v>
      </c>
    </row>
    <row r="1397" spans="1:5" hidden="1">
      <c r="A1397" t="s">
        <v>384</v>
      </c>
      <c r="B1397" s="24" t="s">
        <v>406</v>
      </c>
      <c r="C1397" t="str">
        <f>VLOOKUP(B1397,HDAOutcomedesc!$B$1:$C$53,2,0)</f>
        <v>Contact your optometrist/ophthalmologist today</v>
      </c>
      <c r="D1397" t="str">
        <f>VLOOKUP(E1397,HDAOutcomedesc!$C$1:$E$53,3,0)</f>
        <v>018</v>
      </c>
      <c r="E1397" s="24" t="s">
        <v>65</v>
      </c>
    </row>
    <row r="1398" spans="1:5" hidden="1">
      <c r="A1398" t="s">
        <v>384</v>
      </c>
      <c r="B1398" s="24" t="s">
        <v>407</v>
      </c>
      <c r="C1398" t="str">
        <f>VLOOKUP(B1398,HDAOutcomedesc!$B$1:$C$53,2,0)</f>
        <v>Contact your optometrist/ophthalmologist within a week</v>
      </c>
      <c r="D1398" t="str">
        <f>VLOOKUP(E1398,HDAOutcomedesc!$C$1:$E$53,3,0)</f>
        <v>037</v>
      </c>
      <c r="E1398" s="24" t="s">
        <v>107</v>
      </c>
    </row>
    <row r="1399" spans="1:5" hidden="1">
      <c r="A1399" t="s">
        <v>384</v>
      </c>
      <c r="B1399" s="24" t="s">
        <v>408</v>
      </c>
      <c r="C1399" t="str">
        <f>VLOOKUP(B1399,HDAOutcomedesc!$B$1:$C$53,2,0)</f>
        <v>Refer to NPS</v>
      </c>
      <c r="D1399" t="str">
        <f>VLOOKUP(E1399,HDAOutcomedesc!$C$1:$E$53,3,0)</f>
        <v>041</v>
      </c>
      <c r="E1399" s="24" t="s">
        <v>74</v>
      </c>
    </row>
    <row r="1400" spans="1:5" hidden="1">
      <c r="A1400" t="s">
        <v>384</v>
      </c>
      <c r="B1400" s="24" t="s">
        <v>408</v>
      </c>
      <c r="C1400" t="str">
        <f>VLOOKUP(B1400,HDAOutcomedesc!$B$1:$C$53,2,0)</f>
        <v>Refer to NPS</v>
      </c>
      <c r="D1400" t="str">
        <f>VLOOKUP(E1400,HDAOutcomedesc!$C$1:$E$53,3,0)</f>
        <v>042</v>
      </c>
      <c r="E1400" s="24" t="s">
        <v>114</v>
      </c>
    </row>
    <row r="1401" spans="1:5" hidden="1">
      <c r="A1401" t="s">
        <v>384</v>
      </c>
      <c r="B1401" s="24" t="s">
        <v>408</v>
      </c>
      <c r="C1401" t="str">
        <f>VLOOKUP(B1401,HDAOutcomedesc!$B$1:$C$53,2,0)</f>
        <v>Refer to NPS</v>
      </c>
      <c r="D1401" t="str">
        <f>VLOOKUP(E1401,HDAOutcomedesc!$C$1:$E$53,3,0)</f>
        <v>033</v>
      </c>
      <c r="E1401" s="24" t="s">
        <v>91</v>
      </c>
    </row>
    <row r="1402" spans="1:5" hidden="1">
      <c r="A1402" t="s">
        <v>384</v>
      </c>
      <c r="B1402" s="24" t="s">
        <v>408</v>
      </c>
      <c r="C1402" t="str">
        <f>VLOOKUP(B1402,HDAOutcomedesc!$B$1:$C$53,2,0)</f>
        <v>Refer to NPS</v>
      </c>
      <c r="D1402" t="str">
        <f>VLOOKUP(E1402,HDAOutcomedesc!$C$1:$E$53,3,0)</f>
        <v>034</v>
      </c>
      <c r="E1402" s="24" t="s">
        <v>94</v>
      </c>
    </row>
    <row r="1403" spans="1:5" hidden="1">
      <c r="A1403" t="s">
        <v>384</v>
      </c>
      <c r="B1403" s="24" t="s">
        <v>408</v>
      </c>
      <c r="C1403" t="str">
        <f>VLOOKUP(B1403,HDAOutcomedesc!$B$1:$C$53,2,0)</f>
        <v>Refer to NPS</v>
      </c>
      <c r="D1403" t="str">
        <f>VLOOKUP(E1403,HDAOutcomedesc!$C$1:$E$53,3,0)</f>
        <v>035</v>
      </c>
      <c r="E1403" s="24" t="s">
        <v>101</v>
      </c>
    </row>
    <row r="1404" spans="1:5" hidden="1">
      <c r="A1404" t="s">
        <v>384</v>
      </c>
      <c r="B1404" s="24" t="s">
        <v>408</v>
      </c>
      <c r="C1404" t="str">
        <f>VLOOKUP(B1404,HDAOutcomedesc!$B$1:$C$53,2,0)</f>
        <v>Refer to NPS</v>
      </c>
      <c r="D1404" t="str">
        <f>VLOOKUP(E1404,HDAOutcomedesc!$C$1:$E$53,3,0)</f>
        <v>036</v>
      </c>
      <c r="E1404" s="24" t="s">
        <v>104</v>
      </c>
    </row>
    <row r="1405" spans="1:5" hidden="1">
      <c r="A1405" t="s">
        <v>384</v>
      </c>
      <c r="B1405" s="24" t="s">
        <v>409</v>
      </c>
      <c r="C1405" t="str">
        <f>VLOOKUP(B1405,HDAOutcomedesc!$B$1:$C$53,2,0)</f>
        <v>Transfer to Poisons Information Centre immediately</v>
      </c>
      <c r="D1405" t="str">
        <f>VLOOKUP(E1405,HDAOutcomedesc!$C$1:$E$53,3,0)</f>
        <v>006</v>
      </c>
      <c r="E1405" s="24" t="s">
        <v>47</v>
      </c>
    </row>
    <row r="1406" spans="1:5" hidden="1">
      <c r="A1406" t="s">
        <v>384</v>
      </c>
      <c r="B1406" s="24" t="s">
        <v>409</v>
      </c>
      <c r="C1406" t="str">
        <f>VLOOKUP(B1406,HDAOutcomedesc!$B$1:$C$53,2,0)</f>
        <v>Transfer to Poisons Information Centre immediately</v>
      </c>
      <c r="D1406" t="str">
        <f>VLOOKUP(E1406,HDAOutcomedesc!$C$1:$E$53,3,0)</f>
        <v>001</v>
      </c>
      <c r="E1406" s="24" t="s">
        <v>43</v>
      </c>
    </row>
    <row r="1407" spans="1:5" hidden="1">
      <c r="A1407" t="s">
        <v>384</v>
      </c>
      <c r="B1407" s="24" t="s">
        <v>410</v>
      </c>
      <c r="C1407" t="str">
        <f>VLOOKUP(B1407,HDAOutcomedesc!$B$1:$C$53,2,0)</f>
        <v>Refer to State Pharmacy Service</v>
      </c>
      <c r="D1407" t="str">
        <f>VLOOKUP(E1407,HDAOutcomedesc!$C$1:$E$53,3,0)</f>
        <v>026</v>
      </c>
      <c r="E1407" s="24" t="s">
        <v>68</v>
      </c>
    </row>
    <row r="1408" spans="1:5" hidden="1">
      <c r="A1408" t="s">
        <v>384</v>
      </c>
      <c r="B1408" s="24" t="s">
        <v>410</v>
      </c>
      <c r="C1408" t="str">
        <f>VLOOKUP(B1408,HDAOutcomedesc!$B$1:$C$53,2,0)</f>
        <v>Refer to State Pharmacy Service</v>
      </c>
      <c r="D1408" t="str">
        <f>VLOOKUP(E1408,HDAOutcomedesc!$C$1:$E$53,3,0)</f>
        <v>041</v>
      </c>
      <c r="E1408" s="24" t="s">
        <v>74</v>
      </c>
    </row>
    <row r="1409" spans="1:5" hidden="1">
      <c r="A1409" t="s">
        <v>384</v>
      </c>
      <c r="B1409" s="24" t="s">
        <v>410</v>
      </c>
      <c r="C1409" t="str">
        <f>VLOOKUP(B1409,HDAOutcomedesc!$B$1:$C$53,2,0)</f>
        <v>Refer to State Pharmacy Service</v>
      </c>
      <c r="D1409" t="str">
        <f>VLOOKUP(E1409,HDAOutcomedesc!$C$1:$E$53,3,0)</f>
        <v>042</v>
      </c>
      <c r="E1409" s="24" t="s">
        <v>114</v>
      </c>
    </row>
    <row r="1410" spans="1:5" hidden="1">
      <c r="A1410" t="s">
        <v>384</v>
      </c>
      <c r="B1410" s="24" t="s">
        <v>410</v>
      </c>
      <c r="C1410" t="str">
        <f>VLOOKUP(B1410,HDAOutcomedesc!$B$1:$C$53,2,0)</f>
        <v>Refer to State Pharmacy Service</v>
      </c>
      <c r="D1410" t="str">
        <f>VLOOKUP(E1410,HDAOutcomedesc!$C$1:$E$53,3,0)</f>
        <v>050</v>
      </c>
      <c r="E1410" s="24" t="s">
        <v>76</v>
      </c>
    </row>
    <row r="1411" spans="1:5" hidden="1">
      <c r="A1411" t="s">
        <v>384</v>
      </c>
      <c r="B1411" s="24" t="s">
        <v>411</v>
      </c>
      <c r="C1411" t="str">
        <f>VLOOKUP(B1411,HDAOutcomedesc!$B$1:$C$53,2,0)</f>
        <v>Contact your dentist in 2 hrs</v>
      </c>
      <c r="D1411" t="str">
        <f>VLOOKUP(E1411,HDAOutcomedesc!$C$1:$E$53,3,0)</f>
        <v>006</v>
      </c>
      <c r="E1411" s="24" t="s">
        <v>47</v>
      </c>
    </row>
    <row r="1412" spans="1:5" hidden="1">
      <c r="A1412" t="s">
        <v>384</v>
      </c>
      <c r="B1412" s="24" t="s">
        <v>411</v>
      </c>
      <c r="C1412" t="str">
        <f>VLOOKUP(B1412,HDAOutcomedesc!$B$1:$C$53,2,0)</f>
        <v>Contact your dentist in 2 hrs</v>
      </c>
      <c r="D1412" t="str">
        <f>VLOOKUP(E1412,HDAOutcomedesc!$C$1:$E$53,3,0)</f>
        <v>033</v>
      </c>
      <c r="E1412" s="24" t="s">
        <v>91</v>
      </c>
    </row>
    <row r="1413" spans="1:5" hidden="1">
      <c r="A1413" t="s">
        <v>384</v>
      </c>
      <c r="B1413" s="24" t="s">
        <v>412</v>
      </c>
      <c r="C1413" t="str">
        <f>VLOOKUP(B1413,HDAOutcomedesc!$B$1:$C$53,2,0)</f>
        <v>Contact your dentist today</v>
      </c>
      <c r="D1413" t="str">
        <f>VLOOKUP(E1413,HDAOutcomedesc!$C$1:$E$53,3,0)</f>
        <v>011</v>
      </c>
      <c r="E1413" s="24" t="s">
        <v>82</v>
      </c>
    </row>
    <row r="1414" spans="1:5" hidden="1">
      <c r="A1414" t="s">
        <v>384</v>
      </c>
      <c r="B1414" s="24" t="s">
        <v>412</v>
      </c>
      <c r="C1414" t="str">
        <f>VLOOKUP(B1414,HDAOutcomedesc!$B$1:$C$53,2,0)</f>
        <v>Contact your dentist today</v>
      </c>
      <c r="D1414" t="str">
        <f>VLOOKUP(E1414,HDAOutcomedesc!$C$1:$E$53,3,0)</f>
        <v>035</v>
      </c>
      <c r="E1414" s="24" t="s">
        <v>101</v>
      </c>
    </row>
    <row r="1415" spans="1:5" hidden="1">
      <c r="A1415" t="s">
        <v>384</v>
      </c>
      <c r="B1415" s="24" t="s">
        <v>412</v>
      </c>
      <c r="C1415" t="str">
        <f>VLOOKUP(B1415,HDAOutcomedesc!$B$1:$C$53,2,0)</f>
        <v>Contact your dentist today</v>
      </c>
      <c r="D1415" t="str">
        <f>VLOOKUP(E1415,HDAOutcomedesc!$C$1:$E$53,3,0)</f>
        <v>006</v>
      </c>
      <c r="E1415" s="24" t="s">
        <v>47</v>
      </c>
    </row>
    <row r="1416" spans="1:5" hidden="1">
      <c r="A1416" t="s">
        <v>384</v>
      </c>
      <c r="B1416" s="24" t="s">
        <v>413</v>
      </c>
      <c r="C1416" t="str">
        <f>VLOOKUP(B1416,HDAOutcomedesc!$B$1:$C$53,2,0)</f>
        <v>Schedule an appointment to be seen by the dentist within a week</v>
      </c>
      <c r="D1416" t="str">
        <f>VLOOKUP(E1416,HDAOutcomedesc!$C$1:$E$53,3,0)</f>
        <v>012</v>
      </c>
      <c r="E1416" s="24" t="s">
        <v>85</v>
      </c>
    </row>
    <row r="1417" spans="1:5" hidden="1">
      <c r="A1417" t="s">
        <v>384</v>
      </c>
      <c r="B1417" s="24" t="s">
        <v>413</v>
      </c>
      <c r="C1417" t="str">
        <f>VLOOKUP(B1417,HDAOutcomedesc!$B$1:$C$53,2,0)</f>
        <v>Schedule an appointment to be seen by the dentist within a week</v>
      </c>
      <c r="D1417" t="str">
        <f>VLOOKUP(E1417,HDAOutcomedesc!$C$1:$E$53,3,0)</f>
        <v>037</v>
      </c>
      <c r="E1417" s="24" t="s">
        <v>107</v>
      </c>
    </row>
    <row r="1418" spans="1:5" hidden="1">
      <c r="A1418" t="s">
        <v>384</v>
      </c>
      <c r="B1418" s="24" t="s">
        <v>414</v>
      </c>
      <c r="C1418" t="str">
        <f>VLOOKUP(B1418,HDAOutcomedesc!$B$1:$C$53,2,0)</f>
        <v>See a doctor in 2 hours</v>
      </c>
      <c r="D1418" t="str">
        <f>VLOOKUP(E1418,HDAOutcomedesc!$C$1:$E$53,3,0)</f>
        <v>034</v>
      </c>
      <c r="E1418" s="24" t="s">
        <v>94</v>
      </c>
    </row>
    <row r="1419" spans="1:5" hidden="1">
      <c r="A1419" t="s">
        <v>384</v>
      </c>
      <c r="B1419" s="24" t="s">
        <v>414</v>
      </c>
      <c r="C1419" t="str">
        <f>VLOOKUP(B1419,HDAOutcomedesc!$B$1:$C$53,2,0)</f>
        <v>See a doctor in 2 hours</v>
      </c>
      <c r="D1419" t="str">
        <f>VLOOKUP(E1419,HDAOutcomedesc!$C$1:$E$53,3,0)</f>
        <v>006</v>
      </c>
      <c r="E1419" s="24" t="s">
        <v>47</v>
      </c>
    </row>
    <row r="1420" spans="1:5" hidden="1">
      <c r="A1420" t="s">
        <v>384</v>
      </c>
      <c r="B1420" s="24" t="s">
        <v>414</v>
      </c>
      <c r="C1420" t="str">
        <f>VLOOKUP(B1420,HDAOutcomedesc!$B$1:$C$53,2,0)</f>
        <v>See a doctor in 2 hours</v>
      </c>
      <c r="D1420" t="str">
        <f>VLOOKUP(E1420,HDAOutcomedesc!$C$1:$E$53,3,0)</f>
        <v>002</v>
      </c>
      <c r="E1420" s="24" t="s">
        <v>402</v>
      </c>
    </row>
    <row r="1421" spans="1:5" hidden="1">
      <c r="A1421" t="s">
        <v>384</v>
      </c>
      <c r="B1421" s="24" t="s">
        <v>414</v>
      </c>
      <c r="C1421" t="str">
        <f>VLOOKUP(B1421,HDAOutcomedesc!$B$1:$C$53,2,0)</f>
        <v>See a doctor in 2 hours</v>
      </c>
      <c r="D1421" t="str">
        <f>VLOOKUP(E1421,HDAOutcomedesc!$C$1:$E$53,3,0)</f>
        <v>007</v>
      </c>
      <c r="E1421" s="24" t="s">
        <v>415</v>
      </c>
    </row>
    <row r="1422" spans="1:5" hidden="1">
      <c r="A1422" t="s">
        <v>384</v>
      </c>
      <c r="B1422" s="24" t="s">
        <v>416</v>
      </c>
      <c r="C1422" t="str">
        <f>VLOOKUP(B1422,HDAOutcomedesc!$B$1:$C$53,2,0)</f>
        <v>See a doctor in 2 hours or teleconsultation</v>
      </c>
      <c r="D1422" t="str">
        <f>VLOOKUP(E1422,HDAOutcomedesc!$C$1:$E$53,3,0)</f>
        <v>033</v>
      </c>
      <c r="E1422" s="24" t="s">
        <v>91</v>
      </c>
    </row>
    <row r="1423" spans="1:5" hidden="1">
      <c r="A1423" t="s">
        <v>384</v>
      </c>
      <c r="B1423" s="24" t="s">
        <v>416</v>
      </c>
      <c r="C1423" t="str">
        <f>VLOOKUP(B1423,HDAOutcomedesc!$B$1:$C$53,2,0)</f>
        <v>See a doctor in 2 hours or teleconsultation</v>
      </c>
      <c r="D1423" t="str">
        <f>VLOOKUP(E1423,HDAOutcomedesc!$C$1:$E$53,3,0)</f>
        <v>006</v>
      </c>
      <c r="E1423" s="24" t="s">
        <v>47</v>
      </c>
    </row>
    <row r="1424" spans="1:5" hidden="1">
      <c r="A1424" t="s">
        <v>384</v>
      </c>
      <c r="B1424" s="24" t="s">
        <v>416</v>
      </c>
      <c r="C1424" t="str">
        <f>VLOOKUP(B1424,HDAOutcomedesc!$B$1:$C$53,2,0)</f>
        <v>See a doctor in 2 hours or teleconsultation</v>
      </c>
      <c r="D1424" t="str">
        <f>VLOOKUP(E1424,HDAOutcomedesc!$C$1:$E$53,3,0)</f>
        <v>002</v>
      </c>
      <c r="E1424" s="24" t="s">
        <v>402</v>
      </c>
    </row>
    <row r="1425" spans="1:5" hidden="1">
      <c r="A1425" t="s">
        <v>384</v>
      </c>
      <c r="B1425" s="24" t="s">
        <v>416</v>
      </c>
      <c r="C1425" t="str">
        <f>VLOOKUP(B1425,HDAOutcomedesc!$B$1:$C$53,2,0)</f>
        <v>See a doctor in 2 hours or teleconsultation</v>
      </c>
      <c r="D1425" t="str">
        <f>VLOOKUP(E1425,HDAOutcomedesc!$C$1:$E$53,3,0)</f>
        <v>007</v>
      </c>
      <c r="E1425" s="24" t="s">
        <v>415</v>
      </c>
    </row>
    <row r="1426" spans="1:5" hidden="1">
      <c r="A1426" t="s">
        <v>384</v>
      </c>
      <c r="B1426" s="24" t="s">
        <v>417</v>
      </c>
      <c r="C1426" t="str">
        <f>VLOOKUP(B1426,HDAOutcomedesc!$B$1:$C$53,2,0)</f>
        <v>See a doctor today</v>
      </c>
      <c r="D1426" t="str">
        <f>VLOOKUP(E1426,HDAOutcomedesc!$C$1:$E$53,3,0)</f>
        <v>036</v>
      </c>
      <c r="E1426" s="24" t="s">
        <v>104</v>
      </c>
    </row>
    <row r="1427" spans="1:5" hidden="1">
      <c r="A1427" t="s">
        <v>384</v>
      </c>
      <c r="B1427" s="24" t="s">
        <v>417</v>
      </c>
      <c r="C1427" t="str">
        <f>VLOOKUP(B1427,HDAOutcomedesc!$B$1:$C$53,2,0)</f>
        <v>See a doctor today</v>
      </c>
      <c r="D1427" t="str">
        <f>VLOOKUP(E1427,HDAOutcomedesc!$C$1:$E$53,3,0)</f>
        <v>006</v>
      </c>
      <c r="E1427" s="24" t="s">
        <v>47</v>
      </c>
    </row>
    <row r="1428" spans="1:5" hidden="1">
      <c r="A1428" t="s">
        <v>384</v>
      </c>
      <c r="B1428" s="24" t="s">
        <v>417</v>
      </c>
      <c r="C1428" t="str">
        <f>VLOOKUP(B1428,HDAOutcomedesc!$B$1:$C$53,2,0)</f>
        <v>See a doctor today</v>
      </c>
      <c r="D1428" t="str">
        <f>VLOOKUP(E1428,HDAOutcomedesc!$C$1:$E$53,3,0)</f>
        <v>007</v>
      </c>
      <c r="E1428" s="24" t="s">
        <v>415</v>
      </c>
    </row>
    <row r="1429" spans="1:5" hidden="1">
      <c r="A1429" t="s">
        <v>384</v>
      </c>
      <c r="B1429" s="24" t="s">
        <v>417</v>
      </c>
      <c r="C1429" t="str">
        <f>VLOOKUP(B1429,HDAOutcomedesc!$B$1:$C$53,2,0)</f>
        <v>See a doctor today</v>
      </c>
      <c r="D1429" t="str">
        <f>VLOOKUP(E1429,HDAOutcomedesc!$C$1:$E$53,3,0)</f>
        <v>033</v>
      </c>
      <c r="E1429" s="24" t="s">
        <v>91</v>
      </c>
    </row>
    <row r="1430" spans="1:5" hidden="1">
      <c r="A1430" t="s">
        <v>384</v>
      </c>
      <c r="B1430" s="24" t="s">
        <v>417</v>
      </c>
      <c r="C1430" t="str">
        <f>VLOOKUP(B1430,HDAOutcomedesc!$B$1:$C$53,2,0)</f>
        <v>See a doctor today</v>
      </c>
      <c r="D1430" t="str">
        <f>VLOOKUP(E1430,HDAOutcomedesc!$C$1:$E$53,3,0)</f>
        <v>034</v>
      </c>
      <c r="E1430" s="24" t="s">
        <v>94</v>
      </c>
    </row>
    <row r="1431" spans="1:5" hidden="1">
      <c r="A1431" t="s">
        <v>384</v>
      </c>
      <c r="B1431" s="24" t="s">
        <v>417</v>
      </c>
      <c r="C1431" t="str">
        <f>VLOOKUP(B1431,HDAOutcomedesc!$B$1:$C$53,2,0)</f>
        <v>See a doctor today</v>
      </c>
      <c r="D1431" t="str">
        <f>VLOOKUP(E1431,HDAOutcomedesc!$C$1:$E$53,3,0)</f>
        <v>002</v>
      </c>
      <c r="E1431" s="24" t="s">
        <v>402</v>
      </c>
    </row>
    <row r="1432" spans="1:5" hidden="1">
      <c r="A1432" t="s">
        <v>384</v>
      </c>
      <c r="B1432" s="24" t="s">
        <v>417</v>
      </c>
      <c r="C1432" t="str">
        <f>VLOOKUP(B1432,HDAOutcomedesc!$B$1:$C$53,2,0)</f>
        <v>See a doctor today</v>
      </c>
      <c r="D1432" t="str">
        <f>VLOOKUP(E1432,HDAOutcomedesc!$C$1:$E$53,3,0)</f>
        <v>022</v>
      </c>
      <c r="E1432" s="24" t="s">
        <v>418</v>
      </c>
    </row>
    <row r="1433" spans="1:5" hidden="1">
      <c r="A1433" t="s">
        <v>384</v>
      </c>
      <c r="B1433" s="24" t="s">
        <v>417</v>
      </c>
      <c r="C1433" t="str">
        <f>VLOOKUP(B1433,HDAOutcomedesc!$B$1:$C$53,2,0)</f>
        <v>See a doctor today</v>
      </c>
      <c r="D1433" t="str">
        <f>VLOOKUP(E1433,HDAOutcomedesc!$C$1:$E$53,3,0)</f>
        <v>003</v>
      </c>
      <c r="E1433" s="24" t="s">
        <v>419</v>
      </c>
    </row>
    <row r="1434" spans="1:5" hidden="1">
      <c r="A1434" t="s">
        <v>384</v>
      </c>
      <c r="B1434" s="24" t="s">
        <v>417</v>
      </c>
      <c r="C1434" t="str">
        <f>VLOOKUP(B1434,HDAOutcomedesc!$B$1:$C$53,2,0)</f>
        <v>See a doctor today</v>
      </c>
      <c r="D1434" t="str">
        <f>VLOOKUP(E1434,HDAOutcomedesc!$C$1:$E$53,3,0)</f>
        <v>005</v>
      </c>
      <c r="E1434" s="24" t="s">
        <v>420</v>
      </c>
    </row>
    <row r="1435" spans="1:5" hidden="1">
      <c r="A1435" t="s">
        <v>384</v>
      </c>
      <c r="B1435" s="24" t="s">
        <v>421</v>
      </c>
      <c r="C1435" t="str">
        <f>VLOOKUP(B1435,HDAOutcomedesc!$B$1:$C$53,2,0)</f>
        <v>See a doctor today or teleconsultation</v>
      </c>
      <c r="D1435" t="str">
        <f>VLOOKUP(E1435,HDAOutcomedesc!$C$1:$E$53,3,0)</f>
        <v>035</v>
      </c>
      <c r="E1435" s="24" t="s">
        <v>101</v>
      </c>
    </row>
    <row r="1436" spans="1:5" hidden="1">
      <c r="A1436" t="s">
        <v>384</v>
      </c>
      <c r="B1436" s="24" t="s">
        <v>421</v>
      </c>
      <c r="C1436" t="str">
        <f>VLOOKUP(B1436,HDAOutcomedesc!$B$1:$C$53,2,0)</f>
        <v>See a doctor today or teleconsultation</v>
      </c>
      <c r="D1436" t="str">
        <f>VLOOKUP(E1436,HDAOutcomedesc!$C$1:$E$53,3,0)</f>
        <v>006</v>
      </c>
      <c r="E1436" s="24" t="s">
        <v>47</v>
      </c>
    </row>
    <row r="1437" spans="1:5" hidden="1">
      <c r="A1437" t="s">
        <v>384</v>
      </c>
      <c r="B1437" s="24" t="s">
        <v>421</v>
      </c>
      <c r="C1437" t="str">
        <f>VLOOKUP(B1437,HDAOutcomedesc!$B$1:$C$53,2,0)</f>
        <v>See a doctor today or teleconsultation</v>
      </c>
      <c r="D1437" t="str">
        <f>VLOOKUP(E1437,HDAOutcomedesc!$C$1:$E$53,3,0)</f>
        <v>007</v>
      </c>
      <c r="E1437" s="24" t="s">
        <v>415</v>
      </c>
    </row>
    <row r="1438" spans="1:5" hidden="1">
      <c r="A1438" t="s">
        <v>384</v>
      </c>
      <c r="B1438" s="24" t="s">
        <v>421</v>
      </c>
      <c r="C1438" t="str">
        <f>VLOOKUP(B1438,HDAOutcomedesc!$B$1:$C$53,2,0)</f>
        <v>See a doctor today or teleconsultation</v>
      </c>
      <c r="D1438" t="str">
        <f>VLOOKUP(E1438,HDAOutcomedesc!$C$1:$E$53,3,0)</f>
        <v>033</v>
      </c>
      <c r="E1438" s="24" t="s">
        <v>91</v>
      </c>
    </row>
    <row r="1439" spans="1:5" hidden="1">
      <c r="A1439" t="s">
        <v>384</v>
      </c>
      <c r="B1439" s="24" t="s">
        <v>421</v>
      </c>
      <c r="C1439" t="str">
        <f>VLOOKUP(B1439,HDAOutcomedesc!$B$1:$C$53,2,0)</f>
        <v>See a doctor today or teleconsultation</v>
      </c>
      <c r="D1439" t="str">
        <f>VLOOKUP(E1439,HDAOutcomedesc!$C$1:$E$53,3,0)</f>
        <v>034</v>
      </c>
      <c r="E1439" s="24" t="s">
        <v>94</v>
      </c>
    </row>
    <row r="1440" spans="1:5" hidden="1">
      <c r="A1440" t="s">
        <v>384</v>
      </c>
      <c r="B1440" s="24" t="s">
        <v>421</v>
      </c>
      <c r="C1440" t="str">
        <f>VLOOKUP(B1440,HDAOutcomedesc!$B$1:$C$53,2,0)</f>
        <v>See a doctor today or teleconsultation</v>
      </c>
      <c r="D1440" t="str">
        <f>VLOOKUP(E1440,HDAOutcomedesc!$C$1:$E$53,3,0)</f>
        <v>002</v>
      </c>
      <c r="E1440" s="24" t="s">
        <v>402</v>
      </c>
    </row>
    <row r="1441" spans="1:5" hidden="1">
      <c r="A1441" t="s">
        <v>384</v>
      </c>
      <c r="B1441" s="24" t="s">
        <v>421</v>
      </c>
      <c r="C1441" t="str">
        <f>VLOOKUP(B1441,HDAOutcomedesc!$B$1:$C$53,2,0)</f>
        <v>See a doctor today or teleconsultation</v>
      </c>
      <c r="D1441" t="str">
        <f>VLOOKUP(E1441,HDAOutcomedesc!$C$1:$E$53,3,0)</f>
        <v>022</v>
      </c>
      <c r="E1441" s="24" t="s">
        <v>418</v>
      </c>
    </row>
    <row r="1442" spans="1:5" hidden="1">
      <c r="A1442" t="s">
        <v>384</v>
      </c>
      <c r="B1442" s="24" t="s">
        <v>421</v>
      </c>
      <c r="C1442" t="str">
        <f>VLOOKUP(B1442,HDAOutcomedesc!$B$1:$C$53,2,0)</f>
        <v>See a doctor today or teleconsultation</v>
      </c>
      <c r="D1442" t="str">
        <f>VLOOKUP(E1442,HDAOutcomedesc!$C$1:$E$53,3,0)</f>
        <v>003</v>
      </c>
      <c r="E1442" s="24" t="s">
        <v>419</v>
      </c>
    </row>
    <row r="1443" spans="1:5" hidden="1">
      <c r="A1443" t="s">
        <v>384</v>
      </c>
      <c r="B1443" s="24" t="s">
        <v>421</v>
      </c>
      <c r="C1443" t="str">
        <f>VLOOKUP(B1443,HDAOutcomedesc!$B$1:$C$53,2,0)</f>
        <v>See a doctor today or teleconsultation</v>
      </c>
      <c r="D1443" t="str">
        <f>VLOOKUP(E1443,HDAOutcomedesc!$C$1:$E$53,3,0)</f>
        <v>005</v>
      </c>
      <c r="E1443" s="24" t="s">
        <v>420</v>
      </c>
    </row>
    <row r="1444" spans="1:5" hidden="1">
      <c r="A1444" t="s">
        <v>384</v>
      </c>
      <c r="B1444" s="24" t="s">
        <v>422</v>
      </c>
      <c r="C1444" t="str">
        <f>VLOOKUP(B1444,HDAOutcomedesc!$B$1:$C$53,2,0)</f>
        <v>See a doctor within a week</v>
      </c>
      <c r="D1444" t="str">
        <f>VLOOKUP(E1444,HDAOutcomedesc!$C$1:$E$53,3,0)</f>
        <v>038</v>
      </c>
      <c r="E1444" s="24" t="s">
        <v>110</v>
      </c>
    </row>
    <row r="1445" spans="1:5" hidden="1">
      <c r="A1445" t="s">
        <v>384</v>
      </c>
      <c r="B1445" s="24" t="s">
        <v>422</v>
      </c>
      <c r="C1445" t="str">
        <f>VLOOKUP(B1445,HDAOutcomedesc!$B$1:$C$53,2,0)</f>
        <v>See a doctor within a week</v>
      </c>
      <c r="D1445" t="str">
        <f>VLOOKUP(E1445,HDAOutcomedesc!$C$1:$E$53,3,0)</f>
        <v>035</v>
      </c>
      <c r="E1445" s="24" t="s">
        <v>101</v>
      </c>
    </row>
    <row r="1446" spans="1:5" hidden="1">
      <c r="A1446" t="s">
        <v>384</v>
      </c>
      <c r="B1446" s="24" t="s">
        <v>422</v>
      </c>
      <c r="C1446" t="str">
        <f>VLOOKUP(B1446,HDAOutcomedesc!$B$1:$C$53,2,0)</f>
        <v>See a doctor within a week</v>
      </c>
      <c r="D1446" t="str">
        <f>VLOOKUP(E1446,HDAOutcomedesc!$C$1:$E$53,3,0)</f>
        <v>036</v>
      </c>
      <c r="E1446" s="24" t="s">
        <v>104</v>
      </c>
    </row>
    <row r="1447" spans="1:5" hidden="1">
      <c r="A1447" t="s">
        <v>384</v>
      </c>
      <c r="B1447" s="24" t="s">
        <v>422</v>
      </c>
      <c r="C1447" t="str">
        <f>VLOOKUP(B1447,HDAOutcomedesc!$B$1:$C$53,2,0)</f>
        <v>See a doctor within a week</v>
      </c>
      <c r="D1447" t="str">
        <f>VLOOKUP(E1447,HDAOutcomedesc!$C$1:$E$53,3,0)</f>
        <v>007</v>
      </c>
      <c r="E1447" s="24" t="s">
        <v>415</v>
      </c>
    </row>
    <row r="1448" spans="1:5" hidden="1">
      <c r="A1448" t="s">
        <v>384</v>
      </c>
      <c r="B1448" s="24" t="s">
        <v>422</v>
      </c>
      <c r="C1448" t="str">
        <f>VLOOKUP(B1448,HDAOutcomedesc!$B$1:$C$53,2,0)</f>
        <v>See a doctor within a week</v>
      </c>
      <c r="D1448" t="str">
        <f>VLOOKUP(E1448,HDAOutcomedesc!$C$1:$E$53,3,0)</f>
        <v>022</v>
      </c>
      <c r="E1448" s="24" t="s">
        <v>418</v>
      </c>
    </row>
    <row r="1449" spans="1:5" hidden="1">
      <c r="A1449" t="s">
        <v>384</v>
      </c>
      <c r="B1449" s="24" t="s">
        <v>422</v>
      </c>
      <c r="C1449" t="str">
        <f>VLOOKUP(B1449,HDAOutcomedesc!$B$1:$C$53,2,0)</f>
        <v>See a doctor within a week</v>
      </c>
      <c r="D1449" t="str">
        <f>VLOOKUP(E1449,HDAOutcomedesc!$C$1:$E$53,3,0)</f>
        <v>003</v>
      </c>
      <c r="E1449" s="24" t="s">
        <v>419</v>
      </c>
    </row>
    <row r="1450" spans="1:5" hidden="1">
      <c r="A1450" t="s">
        <v>384</v>
      </c>
      <c r="B1450" s="24" t="s">
        <v>422</v>
      </c>
      <c r="C1450" t="str">
        <f>VLOOKUP(B1450,HDAOutcomedesc!$B$1:$C$53,2,0)</f>
        <v>See a doctor within a week</v>
      </c>
      <c r="D1450" t="str">
        <f>VLOOKUP(E1450,HDAOutcomedesc!$C$1:$E$53,3,0)</f>
        <v>005</v>
      </c>
      <c r="E1450" s="24" t="s">
        <v>420</v>
      </c>
    </row>
    <row r="1451" spans="1:5" hidden="1">
      <c r="A1451" t="s">
        <v>384</v>
      </c>
      <c r="B1451" s="24" t="s">
        <v>423</v>
      </c>
      <c r="C1451" t="str">
        <f>VLOOKUP(B1451,HDAOutcomedesc!$B$1:$C$53,2,0)</f>
        <v>See a doctor within a week or teleconsultation</v>
      </c>
      <c r="D1451" t="str">
        <f>VLOOKUP(E1451,HDAOutcomedesc!$C$1:$E$53,3,0)</f>
        <v>037</v>
      </c>
      <c r="E1451" s="24" t="s">
        <v>107</v>
      </c>
    </row>
    <row r="1452" spans="1:5" hidden="1">
      <c r="A1452" t="s">
        <v>384</v>
      </c>
      <c r="B1452" s="24" t="s">
        <v>423</v>
      </c>
      <c r="C1452" t="str">
        <f>VLOOKUP(B1452,HDAOutcomedesc!$B$1:$C$53,2,0)</f>
        <v>See a doctor within a week or teleconsultation</v>
      </c>
      <c r="D1452" t="str">
        <f>VLOOKUP(E1452,HDAOutcomedesc!$C$1:$E$53,3,0)</f>
        <v>035</v>
      </c>
      <c r="E1452" s="24" t="s">
        <v>101</v>
      </c>
    </row>
    <row r="1453" spans="1:5" hidden="1">
      <c r="A1453" t="s">
        <v>384</v>
      </c>
      <c r="B1453" s="24" t="s">
        <v>423</v>
      </c>
      <c r="C1453" t="str">
        <f>VLOOKUP(B1453,HDAOutcomedesc!$B$1:$C$53,2,0)</f>
        <v>See a doctor within a week or teleconsultation</v>
      </c>
      <c r="D1453" t="str">
        <f>VLOOKUP(E1453,HDAOutcomedesc!$C$1:$E$53,3,0)</f>
        <v>036</v>
      </c>
      <c r="E1453" s="24" t="s">
        <v>104</v>
      </c>
    </row>
    <row r="1454" spans="1:5" hidden="1">
      <c r="A1454" t="s">
        <v>384</v>
      </c>
      <c r="B1454" s="24" t="s">
        <v>423</v>
      </c>
      <c r="C1454" t="str">
        <f>VLOOKUP(B1454,HDAOutcomedesc!$B$1:$C$53,2,0)</f>
        <v>See a doctor within a week or teleconsultation</v>
      </c>
      <c r="D1454" t="str">
        <f>VLOOKUP(E1454,HDAOutcomedesc!$C$1:$E$53,3,0)</f>
        <v>007</v>
      </c>
      <c r="E1454" s="24" t="s">
        <v>415</v>
      </c>
    </row>
    <row r="1455" spans="1:5" hidden="1">
      <c r="A1455" t="s">
        <v>384</v>
      </c>
      <c r="B1455" s="24" t="s">
        <v>423</v>
      </c>
      <c r="C1455" t="str">
        <f>VLOOKUP(B1455,HDAOutcomedesc!$B$1:$C$53,2,0)</f>
        <v>See a doctor within a week or teleconsultation</v>
      </c>
      <c r="D1455" t="str">
        <f>VLOOKUP(E1455,HDAOutcomedesc!$C$1:$E$53,3,0)</f>
        <v>022</v>
      </c>
      <c r="E1455" s="24" t="s">
        <v>418</v>
      </c>
    </row>
    <row r="1456" spans="1:5" hidden="1">
      <c r="A1456" t="s">
        <v>384</v>
      </c>
      <c r="B1456" s="24" t="s">
        <v>423</v>
      </c>
      <c r="C1456" t="str">
        <f>VLOOKUP(B1456,HDAOutcomedesc!$B$1:$C$53,2,0)</f>
        <v>See a doctor within a week or teleconsultation</v>
      </c>
      <c r="D1456" t="str">
        <f>VLOOKUP(E1456,HDAOutcomedesc!$C$1:$E$53,3,0)</f>
        <v>003</v>
      </c>
      <c r="E1456" s="24" t="s">
        <v>419</v>
      </c>
    </row>
    <row r="1457" spans="1:5" hidden="1">
      <c r="A1457" t="s">
        <v>384</v>
      </c>
      <c r="B1457" s="24" t="s">
        <v>423</v>
      </c>
      <c r="C1457" t="str">
        <f>VLOOKUP(B1457,HDAOutcomedesc!$B$1:$C$53,2,0)</f>
        <v>See a doctor within a week or teleconsultation</v>
      </c>
      <c r="D1457" t="str">
        <f>VLOOKUP(E1457,HDAOutcomedesc!$C$1:$E$53,3,0)</f>
        <v>005</v>
      </c>
      <c r="E1457" s="24" t="s">
        <v>420</v>
      </c>
    </row>
    <row r="1458" spans="1:5" hidden="1">
      <c r="A1458" t="s">
        <v>384</v>
      </c>
      <c r="B1458" s="24" t="s">
        <v>424</v>
      </c>
      <c r="C1458" t="str">
        <f>VLOOKUP(B1458,HDAOutcomedesc!$B$1:$C$53,2,0)</f>
        <v>Seek the advice of a pharmacist in 2 hours</v>
      </c>
      <c r="D1458" t="str">
        <f>VLOOKUP(E1458,HDAOutcomedesc!$C$1:$E$53,3,0)</f>
        <v>026</v>
      </c>
      <c r="E1458" s="24" t="s">
        <v>68</v>
      </c>
    </row>
    <row r="1459" spans="1:5" hidden="1">
      <c r="A1459" t="s">
        <v>384</v>
      </c>
      <c r="B1459" s="24" t="s">
        <v>424</v>
      </c>
      <c r="C1459" t="str">
        <f>VLOOKUP(B1459,HDAOutcomedesc!$B$1:$C$53,2,0)</f>
        <v>Seek the advice of a pharmacist in 2 hours</v>
      </c>
      <c r="D1459" t="str">
        <f>VLOOKUP(E1459,HDAOutcomedesc!$C$1:$E$53,3,0)</f>
        <v>050</v>
      </c>
      <c r="E1459" s="24" t="s">
        <v>76</v>
      </c>
    </row>
    <row r="1460" spans="1:5" hidden="1">
      <c r="A1460" t="s">
        <v>384</v>
      </c>
      <c r="B1460" s="24" t="s">
        <v>424</v>
      </c>
      <c r="C1460" t="str">
        <f>VLOOKUP(B1460,HDAOutcomedesc!$B$1:$C$53,2,0)</f>
        <v>Seek the advice of a pharmacist in 2 hours</v>
      </c>
      <c r="D1460" t="str">
        <f>VLOOKUP(E1460,HDAOutcomedesc!$C$1:$E$53,3,0)</f>
        <v>033</v>
      </c>
      <c r="E1460" s="24" t="s">
        <v>91</v>
      </c>
    </row>
    <row r="1461" spans="1:5" hidden="1">
      <c r="A1461" t="s">
        <v>384</v>
      </c>
      <c r="B1461" s="24" t="s">
        <v>424</v>
      </c>
      <c r="C1461" t="str">
        <f>VLOOKUP(B1461,HDAOutcomedesc!$B$1:$C$53,2,0)</f>
        <v>Seek the advice of a pharmacist in 2 hours</v>
      </c>
      <c r="D1461" t="str">
        <f>VLOOKUP(E1461,HDAOutcomedesc!$C$1:$E$53,3,0)</f>
        <v>034</v>
      </c>
      <c r="E1461" s="24" t="s">
        <v>94</v>
      </c>
    </row>
    <row r="1462" spans="1:5" hidden="1">
      <c r="A1462" t="s">
        <v>384</v>
      </c>
      <c r="B1462" s="24" t="s">
        <v>425</v>
      </c>
      <c r="C1462" t="str">
        <f>VLOOKUP(B1462,HDAOutcomedesc!$B$1:$C$53,2,0)</f>
        <v>Seek the advice of a pharmacist today</v>
      </c>
      <c r="D1462" t="str">
        <f>VLOOKUP(E1462,HDAOutcomedesc!$C$1:$E$53,3,0)</f>
        <v>041</v>
      </c>
      <c r="E1462" s="24" t="s">
        <v>74</v>
      </c>
    </row>
    <row r="1463" spans="1:5" hidden="1">
      <c r="A1463" t="s">
        <v>384</v>
      </c>
      <c r="B1463" s="24" t="s">
        <v>425</v>
      </c>
      <c r="C1463" t="str">
        <f>VLOOKUP(B1463,HDAOutcomedesc!$B$1:$C$53,2,0)</f>
        <v>Seek the advice of a pharmacist today</v>
      </c>
      <c r="D1463" t="str">
        <f>VLOOKUP(E1463,HDAOutcomedesc!$C$1:$E$53,3,0)</f>
        <v>035</v>
      </c>
      <c r="E1463" s="24" t="s">
        <v>101</v>
      </c>
    </row>
    <row r="1464" spans="1:5" hidden="1">
      <c r="A1464" t="s">
        <v>384</v>
      </c>
      <c r="B1464" s="24" t="s">
        <v>425</v>
      </c>
      <c r="C1464" t="str">
        <f>VLOOKUP(B1464,HDAOutcomedesc!$B$1:$C$53,2,0)</f>
        <v>Seek the advice of a pharmacist today</v>
      </c>
      <c r="D1464" t="str">
        <f>VLOOKUP(E1464,HDAOutcomedesc!$C$1:$E$53,3,0)</f>
        <v>036</v>
      </c>
      <c r="E1464" s="24" t="s">
        <v>104</v>
      </c>
    </row>
    <row r="1465" spans="1:5" hidden="1">
      <c r="A1465" t="s">
        <v>384</v>
      </c>
      <c r="B1465" s="24" t="s">
        <v>425</v>
      </c>
      <c r="C1465" t="str">
        <f>VLOOKUP(B1465,HDAOutcomedesc!$B$1:$C$53,2,0)</f>
        <v>Seek the advice of a pharmacist today</v>
      </c>
      <c r="D1465" t="str">
        <f>VLOOKUP(E1465,HDAOutcomedesc!$C$1:$E$53,3,0)</f>
        <v>026</v>
      </c>
      <c r="E1465" s="24" t="s">
        <v>68</v>
      </c>
    </row>
    <row r="1466" spans="1:5" hidden="1">
      <c r="A1466" t="s">
        <v>384</v>
      </c>
      <c r="B1466" s="24" t="s">
        <v>425</v>
      </c>
      <c r="C1466" t="str">
        <f>VLOOKUP(B1466,HDAOutcomedesc!$B$1:$C$53,2,0)</f>
        <v>Seek the advice of a pharmacist today</v>
      </c>
      <c r="D1466" t="str">
        <f>VLOOKUP(E1466,HDAOutcomedesc!$C$1:$E$53,3,0)</f>
        <v>050</v>
      </c>
      <c r="E1466" s="24" t="s">
        <v>76</v>
      </c>
    </row>
    <row r="1467" spans="1:5" hidden="1">
      <c r="A1467" t="s">
        <v>384</v>
      </c>
      <c r="B1467" s="24" t="s">
        <v>426</v>
      </c>
      <c r="C1467" t="str">
        <f>VLOOKUP(B1467,HDAOutcomedesc!$B$1:$C$53,2,0)</f>
        <v>Seek the advice of a pharmacist within a week</v>
      </c>
      <c r="D1467" t="str">
        <f>VLOOKUP(E1467,HDAOutcomedesc!$C$1:$E$53,3,0)</f>
        <v>042</v>
      </c>
      <c r="E1467" s="24" t="s">
        <v>114</v>
      </c>
    </row>
    <row r="1468" spans="1:5" hidden="1">
      <c r="A1468" t="s">
        <v>384</v>
      </c>
      <c r="B1468" s="24" t="s">
        <v>426</v>
      </c>
      <c r="C1468" t="str">
        <f>VLOOKUP(B1468,HDAOutcomedesc!$B$1:$C$53,2,0)</f>
        <v>Seek the advice of a pharmacist within a week</v>
      </c>
      <c r="D1468" t="str">
        <f>VLOOKUP(E1468,HDAOutcomedesc!$C$1:$E$53,3,0)</f>
        <v>037</v>
      </c>
      <c r="E1468" s="24" t="s">
        <v>107</v>
      </c>
    </row>
    <row r="1469" spans="1:5" hidden="1">
      <c r="A1469" t="s">
        <v>384</v>
      </c>
      <c r="B1469" s="24" t="s">
        <v>426</v>
      </c>
      <c r="C1469" t="str">
        <f>VLOOKUP(B1469,HDAOutcomedesc!$B$1:$C$53,2,0)</f>
        <v>Seek the advice of a pharmacist within a week</v>
      </c>
      <c r="D1469" t="str">
        <f>VLOOKUP(E1469,HDAOutcomedesc!$C$1:$E$53,3,0)</f>
        <v>038</v>
      </c>
      <c r="E1469" s="24" t="s">
        <v>110</v>
      </c>
    </row>
    <row r="1470" spans="1:5" hidden="1">
      <c r="A1470" t="s">
        <v>384</v>
      </c>
      <c r="B1470" s="24" t="s">
        <v>426</v>
      </c>
      <c r="C1470" t="str">
        <f>VLOOKUP(B1470,HDAOutcomedesc!$B$1:$C$53,2,0)</f>
        <v>Seek the advice of a pharmacist within a week</v>
      </c>
      <c r="D1470" t="str">
        <f>VLOOKUP(E1470,HDAOutcomedesc!$C$1:$E$53,3,0)</f>
        <v>026</v>
      </c>
      <c r="E1470" s="24" t="s">
        <v>68</v>
      </c>
    </row>
    <row r="1471" spans="1:5" hidden="1">
      <c r="A1471" t="s">
        <v>384</v>
      </c>
      <c r="B1471" s="24" t="s">
        <v>426</v>
      </c>
      <c r="C1471" t="str">
        <f>VLOOKUP(B1471,HDAOutcomedesc!$B$1:$C$53,2,0)</f>
        <v>Seek the advice of a pharmacist within a week</v>
      </c>
      <c r="D1471" t="str">
        <f>VLOOKUP(E1471,HDAOutcomedesc!$C$1:$E$53,3,0)</f>
        <v>050</v>
      </c>
      <c r="E1471" s="24" t="s">
        <v>76</v>
      </c>
    </row>
    <row r="1472" spans="1:5" hidden="1">
      <c r="A1472" t="s">
        <v>384</v>
      </c>
      <c r="B1472" s="24" t="s">
        <v>427</v>
      </c>
      <c r="C1472" t="str">
        <f>VLOOKUP(B1472,HDAOutcomedesc!$B$1:$C$53,2,0)</f>
        <v>Contact your primary maternity care provider in 2 hrs</v>
      </c>
      <c r="D1472" t="str">
        <f>VLOOKUP(E1472,HDAOutcomedesc!$C$1:$E$53,3,0)</f>
        <v>007</v>
      </c>
      <c r="E1472" s="24" t="s">
        <v>415</v>
      </c>
    </row>
    <row r="1473" spans="1:5" hidden="1">
      <c r="A1473" t="s">
        <v>384</v>
      </c>
      <c r="B1473" s="24" t="s">
        <v>427</v>
      </c>
      <c r="C1473" t="str">
        <f>VLOOKUP(B1473,HDAOutcomedesc!$B$1:$C$53,2,0)</f>
        <v>Contact your primary maternity care provider in 2 hrs</v>
      </c>
      <c r="D1473" t="str">
        <f>VLOOKUP(E1473,HDAOutcomedesc!$C$1:$E$53,3,0)</f>
        <v>033</v>
      </c>
      <c r="E1473" s="24" t="s">
        <v>91</v>
      </c>
    </row>
    <row r="1474" spans="1:5" hidden="1">
      <c r="A1474" t="s">
        <v>384</v>
      </c>
      <c r="B1474" s="24" t="s">
        <v>427</v>
      </c>
      <c r="C1474" t="str">
        <f>VLOOKUP(B1474,HDAOutcomedesc!$B$1:$C$53,2,0)</f>
        <v>Contact your primary maternity care provider in 2 hrs</v>
      </c>
      <c r="D1474" t="str">
        <f>VLOOKUP(E1474,HDAOutcomedesc!$C$1:$E$53,3,0)</f>
        <v>034</v>
      </c>
      <c r="E1474" s="24" t="s">
        <v>94</v>
      </c>
    </row>
    <row r="1475" spans="1:5" hidden="1">
      <c r="A1475" t="s">
        <v>384</v>
      </c>
      <c r="B1475" s="24" t="s">
        <v>427</v>
      </c>
      <c r="C1475" t="str">
        <f>VLOOKUP(B1475,HDAOutcomedesc!$B$1:$C$53,2,0)</f>
        <v>Contact your primary maternity care provider in 2 hrs</v>
      </c>
      <c r="D1475" t="str">
        <f>VLOOKUP(E1475,HDAOutcomedesc!$C$1:$E$53,3,0)</f>
        <v>006</v>
      </c>
      <c r="E1475" s="24" t="s">
        <v>47</v>
      </c>
    </row>
    <row r="1476" spans="1:5" hidden="1">
      <c r="A1476" t="s">
        <v>384</v>
      </c>
      <c r="B1476" s="24" t="s">
        <v>427</v>
      </c>
      <c r="C1476" t="str">
        <f>VLOOKUP(B1476,HDAOutcomedesc!$B$1:$C$53,2,0)</f>
        <v>Contact your primary maternity care provider in 2 hrs</v>
      </c>
      <c r="D1476" t="str">
        <f>VLOOKUP(E1476,HDAOutcomedesc!$C$1:$E$53,3,0)</f>
        <v>001</v>
      </c>
      <c r="E1476" s="24" t="s">
        <v>43</v>
      </c>
    </row>
    <row r="1477" spans="1:5" hidden="1">
      <c r="A1477" t="s">
        <v>384</v>
      </c>
      <c r="B1477" s="24" t="s">
        <v>428</v>
      </c>
      <c r="C1477" t="str">
        <f>VLOOKUP(B1477,HDAOutcomedesc!$B$1:$C$53,2,0)</f>
        <v>Contact your primary maternity care provider today</v>
      </c>
      <c r="D1477" t="str">
        <f>VLOOKUP(E1477,HDAOutcomedesc!$C$1:$E$53,3,0)</f>
        <v>007</v>
      </c>
      <c r="E1477" s="24" t="s">
        <v>415</v>
      </c>
    </row>
    <row r="1478" spans="1:5" hidden="1">
      <c r="A1478" t="s">
        <v>384</v>
      </c>
      <c r="B1478" s="24" t="s">
        <v>428</v>
      </c>
      <c r="C1478" t="str">
        <f>VLOOKUP(B1478,HDAOutcomedesc!$B$1:$C$53,2,0)</f>
        <v>Contact your primary maternity care provider today</v>
      </c>
      <c r="D1478" t="str">
        <f>VLOOKUP(E1478,HDAOutcomedesc!$C$1:$E$53,3,0)</f>
        <v>033</v>
      </c>
      <c r="E1478" s="24" t="s">
        <v>91</v>
      </c>
    </row>
    <row r="1479" spans="1:5" hidden="1">
      <c r="A1479" t="s">
        <v>384</v>
      </c>
      <c r="B1479" s="24" t="s">
        <v>428</v>
      </c>
      <c r="C1479" t="str">
        <f>VLOOKUP(B1479,HDAOutcomedesc!$B$1:$C$53,2,0)</f>
        <v>Contact your primary maternity care provider today</v>
      </c>
      <c r="D1479" t="str">
        <f>VLOOKUP(E1479,HDAOutcomedesc!$C$1:$E$53,3,0)</f>
        <v>034</v>
      </c>
      <c r="E1479" s="24" t="s">
        <v>94</v>
      </c>
    </row>
    <row r="1480" spans="1:5" hidden="1">
      <c r="A1480" t="s">
        <v>384</v>
      </c>
      <c r="B1480" s="24" t="s">
        <v>428</v>
      </c>
      <c r="C1480" t="str">
        <f>VLOOKUP(B1480,HDAOutcomedesc!$B$1:$C$53,2,0)</f>
        <v>Contact your primary maternity care provider today</v>
      </c>
      <c r="D1480" t="str">
        <f>VLOOKUP(E1480,HDAOutcomedesc!$C$1:$E$53,3,0)</f>
        <v>035</v>
      </c>
      <c r="E1480" s="24" t="s">
        <v>101</v>
      </c>
    </row>
    <row r="1481" spans="1:5" hidden="1">
      <c r="A1481" t="s">
        <v>384</v>
      </c>
      <c r="B1481" s="24" t="s">
        <v>428</v>
      </c>
      <c r="C1481" t="str">
        <f>VLOOKUP(B1481,HDAOutcomedesc!$B$1:$C$53,2,0)</f>
        <v>Contact your primary maternity care provider today</v>
      </c>
      <c r="D1481" t="str">
        <f>VLOOKUP(E1481,HDAOutcomedesc!$C$1:$E$53,3,0)</f>
        <v>036</v>
      </c>
      <c r="E1481" s="24" t="s">
        <v>104</v>
      </c>
    </row>
    <row r="1482" spans="1:5" hidden="1">
      <c r="A1482" t="s">
        <v>384</v>
      </c>
      <c r="B1482" s="24" t="s">
        <v>428</v>
      </c>
      <c r="C1482" t="str">
        <f>VLOOKUP(B1482,HDAOutcomedesc!$B$1:$C$53,2,0)</f>
        <v>Contact your primary maternity care provider today</v>
      </c>
      <c r="D1482" t="str">
        <f>VLOOKUP(E1482,HDAOutcomedesc!$C$1:$E$53,3,0)</f>
        <v>006</v>
      </c>
      <c r="E1482" s="24" t="s">
        <v>47</v>
      </c>
    </row>
    <row r="1483" spans="1:5" hidden="1">
      <c r="A1483" t="s">
        <v>384</v>
      </c>
      <c r="B1483" s="24" t="s">
        <v>429</v>
      </c>
      <c r="C1483" t="str">
        <f>VLOOKUP(B1483,HDAOutcomedesc!$B$1:$C$53,2,0)</f>
        <v>Contact your primary maternity care provider within a week</v>
      </c>
      <c r="D1483" t="str">
        <f>VLOOKUP(E1483,HDAOutcomedesc!$C$1:$E$53,3,0)</f>
        <v>007</v>
      </c>
      <c r="E1483" s="24" t="s">
        <v>415</v>
      </c>
    </row>
    <row r="1484" spans="1:5" hidden="1">
      <c r="A1484" t="s">
        <v>384</v>
      </c>
      <c r="B1484" s="24" t="s">
        <v>429</v>
      </c>
      <c r="C1484" t="str">
        <f>VLOOKUP(B1484,HDAOutcomedesc!$B$1:$C$53,2,0)</f>
        <v>Contact your primary maternity care provider within a week</v>
      </c>
      <c r="D1484" t="str">
        <f>VLOOKUP(E1484,HDAOutcomedesc!$C$1:$E$53,3,0)</f>
        <v>035</v>
      </c>
      <c r="E1484" s="24" t="s">
        <v>101</v>
      </c>
    </row>
    <row r="1485" spans="1:5" hidden="1">
      <c r="A1485" t="s">
        <v>384</v>
      </c>
      <c r="B1485" s="24" t="s">
        <v>429</v>
      </c>
      <c r="C1485" t="str">
        <f>VLOOKUP(B1485,HDAOutcomedesc!$B$1:$C$53,2,0)</f>
        <v>Contact your primary maternity care provider within a week</v>
      </c>
      <c r="D1485" t="str">
        <f>VLOOKUP(E1485,HDAOutcomedesc!$C$1:$E$53,3,0)</f>
        <v>036</v>
      </c>
      <c r="E1485" s="24" t="s">
        <v>104</v>
      </c>
    </row>
    <row r="1486" spans="1:5" hidden="1">
      <c r="A1486" t="s">
        <v>384</v>
      </c>
      <c r="B1486" s="24" t="s">
        <v>430</v>
      </c>
      <c r="C1486" t="str">
        <f>VLOOKUP(B1486,HDAOutcomedesc!$B$1:$C$53,2,0)</f>
        <v>Self-care advice</v>
      </c>
      <c r="D1486" t="str">
        <f>VLOOKUP(E1486,HDAOutcomedesc!$C$1:$E$53,3,0)</f>
        <v>037</v>
      </c>
      <c r="E1486" s="24" t="s">
        <v>107</v>
      </c>
    </row>
    <row r="1487" spans="1:5" hidden="1">
      <c r="A1487" t="s">
        <v>384</v>
      </c>
      <c r="B1487" s="24" t="s">
        <v>430</v>
      </c>
      <c r="C1487" t="str">
        <f>VLOOKUP(B1487,HDAOutcomedesc!$B$1:$C$53,2,0)</f>
        <v>Self-care advice</v>
      </c>
      <c r="D1487" t="str">
        <f>VLOOKUP(E1487,HDAOutcomedesc!$C$1:$E$53,3,0)</f>
        <v>038</v>
      </c>
      <c r="E1487" s="24" t="s">
        <v>110</v>
      </c>
    </row>
    <row r="1488" spans="1:5" hidden="1">
      <c r="A1488" t="s">
        <v>384</v>
      </c>
      <c r="B1488" s="24" t="s">
        <v>430</v>
      </c>
      <c r="C1488" t="str">
        <f>VLOOKUP(B1488,HDAOutcomedesc!$B$1:$C$53,2,0)</f>
        <v>Self-care advice</v>
      </c>
      <c r="D1488" t="str">
        <f>VLOOKUP(E1488,HDAOutcomedesc!$C$1:$E$53,3,0)</f>
        <v>022</v>
      </c>
      <c r="E1488" s="24" t="s">
        <v>418</v>
      </c>
    </row>
    <row r="1489" spans="1:7" hidden="1">
      <c r="A1489" t="s">
        <v>384</v>
      </c>
      <c r="B1489" s="24" t="s">
        <v>430</v>
      </c>
      <c r="C1489" t="str">
        <f>VLOOKUP(B1489,HDAOutcomedesc!$B$1:$C$53,2,0)</f>
        <v>Self-care advice</v>
      </c>
      <c r="D1489" t="str">
        <f>VLOOKUP(E1489,HDAOutcomedesc!$C$1:$E$53,3,0)</f>
        <v>003</v>
      </c>
      <c r="E1489" s="24" t="s">
        <v>419</v>
      </c>
    </row>
    <row r="1490" spans="1:7" hidden="1">
      <c r="A1490" t="s">
        <v>384</v>
      </c>
      <c r="B1490" s="24" t="s">
        <v>430</v>
      </c>
      <c r="C1490" t="str">
        <f>VLOOKUP(B1490,HDAOutcomedesc!$B$1:$C$53,2,0)</f>
        <v>Self-care advice</v>
      </c>
      <c r="D1490" t="str">
        <f>VLOOKUP(E1490,HDAOutcomedesc!$C$1:$E$53,3,0)</f>
        <v>005</v>
      </c>
      <c r="E1490" s="24" t="s">
        <v>420</v>
      </c>
    </row>
    <row r="1491" spans="1:7" hidden="1">
      <c r="A1491" t="s">
        <v>384</v>
      </c>
      <c r="B1491" s="24" t="s">
        <v>430</v>
      </c>
      <c r="C1491" t="str">
        <f>VLOOKUP(B1491,HDAOutcomedesc!$B$1:$C$53,2,0)</f>
        <v>Self-care advice</v>
      </c>
      <c r="D1491" t="str">
        <f>VLOOKUP(E1491,HDAOutcomedesc!$C$1:$E$53,3,0)</f>
        <v>043</v>
      </c>
      <c r="E1491" s="24" t="s">
        <v>117</v>
      </c>
    </row>
    <row r="1492" spans="1:7" hidden="1">
      <c r="A1492" t="s">
        <v>384</v>
      </c>
      <c r="B1492" s="24" t="s">
        <v>430</v>
      </c>
      <c r="C1492" t="str">
        <f>VLOOKUP(B1492,HDAOutcomedesc!$B$1:$C$53,2,0)</f>
        <v>Self-care advice</v>
      </c>
      <c r="D1492" t="str">
        <f>VLOOKUP(E1492,HDAOutcomedesc!$C$1:$E$53,3,0)</f>
        <v>021</v>
      </c>
      <c r="E1492" s="24" t="s">
        <v>125</v>
      </c>
    </row>
    <row r="1493" spans="1:7" hidden="1">
      <c r="A1493" t="s">
        <v>384</v>
      </c>
      <c r="B1493" s="24" t="s">
        <v>430</v>
      </c>
      <c r="C1493" t="str">
        <f>VLOOKUP(B1493,HDAOutcomedesc!$B$1:$C$53,2,0)</f>
        <v>Self-care advice</v>
      </c>
      <c r="D1493" t="str">
        <f>VLOOKUP(E1493,HDAOutcomedesc!$C$1:$E$53,3,0)</f>
        <v>018</v>
      </c>
      <c r="E1493" s="24" t="s">
        <v>65</v>
      </c>
    </row>
    <row r="1494" spans="1:7" hidden="1">
      <c r="A1494" t="s">
        <v>384</v>
      </c>
      <c r="B1494" s="24" t="s">
        <v>430</v>
      </c>
      <c r="C1494" t="str">
        <f>VLOOKUP(B1494,HDAOutcomedesc!$B$1:$C$53,2,0)</f>
        <v>Self-care advice</v>
      </c>
      <c r="D1494" t="str">
        <f>VLOOKUP(E1494,HDAOutcomedesc!$C$1:$E$53,3,0)</f>
        <v>032</v>
      </c>
      <c r="E1494" s="24" t="s">
        <v>88</v>
      </c>
    </row>
    <row r="1495" spans="1:7" hidden="1">
      <c r="A1495" t="s">
        <v>384</v>
      </c>
      <c r="B1495" s="24" t="s">
        <v>430</v>
      </c>
      <c r="C1495" t="str">
        <f>VLOOKUP(B1495,HDAOutcomedesc!$B$1:$C$53,2,0)</f>
        <v>Self-care advice</v>
      </c>
      <c r="D1495" t="str">
        <f>VLOOKUP(E1495,HDAOutcomedesc!$C$1:$E$53,3,0)</f>
        <v>015</v>
      </c>
      <c r="E1495" s="24" t="s">
        <v>56</v>
      </c>
    </row>
    <row r="1496" spans="1:7" hidden="1">
      <c r="A1496" t="s">
        <v>384</v>
      </c>
      <c r="B1496" s="24" t="s">
        <v>430</v>
      </c>
      <c r="C1496" t="str">
        <f>VLOOKUP(B1496,HDAOutcomedesc!$B$1:$C$53,2,0)</f>
        <v>Self-care advice</v>
      </c>
      <c r="D1496" t="str">
        <f>VLOOKUP(E1496,HDAOutcomedesc!$C$1:$E$62,3,0)</f>
        <v>052</v>
      </c>
      <c r="E1496" s="25" t="s">
        <v>138</v>
      </c>
    </row>
    <row r="1497" spans="1:7" hidden="1">
      <c r="A1497" t="s">
        <v>384</v>
      </c>
      <c r="B1497" s="24" t="s">
        <v>430</v>
      </c>
      <c r="C1497" t="str">
        <f>VLOOKUP(B1497,HDAOutcomedesc!$B$1:$C$53,2,0)</f>
        <v>Self-care advice</v>
      </c>
      <c r="D1497" t="str">
        <f>VLOOKUP(E1497,HDAOutcomedesc!$C$1:$E$62,3,0)</f>
        <v>053</v>
      </c>
      <c r="E1497" s="25" t="s">
        <v>136</v>
      </c>
    </row>
    <row r="1498" spans="1:7" hidden="1">
      <c r="A1498" t="s">
        <v>384</v>
      </c>
      <c r="B1498" s="24" t="s">
        <v>430</v>
      </c>
      <c r="C1498" t="str">
        <f>VLOOKUP(B1498,HDAOutcomedesc!$B$1:$C$53,2,0)</f>
        <v>Self-care advice</v>
      </c>
      <c r="D1498" t="str">
        <f>VLOOKUP(E1498,HDAOutcomedesc!$C$1:$E$53,3,0)</f>
        <v>008</v>
      </c>
      <c r="E1498" s="20" t="s">
        <v>130</v>
      </c>
    </row>
    <row r="1499" spans="1:7" hidden="1">
      <c r="A1499" t="s">
        <v>384</v>
      </c>
      <c r="B1499" s="24" t="s">
        <v>430</v>
      </c>
      <c r="C1499" t="str">
        <f>VLOOKUP(B1499,HDAOutcomedesc!$B$1:$C$53,2,0)</f>
        <v>Self-care advice</v>
      </c>
      <c r="D1499" t="str">
        <f>VLOOKUP(E1499,HDAOutcomedesc!$C$1:$E$53,3,0)</f>
        <v>027</v>
      </c>
      <c r="E1499" s="92" t="s">
        <v>134</v>
      </c>
    </row>
    <row r="1500" spans="1:7" hidden="1">
      <c r="A1500" t="s">
        <v>384</v>
      </c>
      <c r="B1500" s="24" t="s">
        <v>431</v>
      </c>
      <c r="C1500" s="24" t="s">
        <v>44</v>
      </c>
      <c r="D1500" t="str">
        <f>VLOOKUP(E1500,HDAOutcomedesc!$C$1:$E$53,3,0)</f>
        <v>006</v>
      </c>
      <c r="E1500" s="24" t="s">
        <v>47</v>
      </c>
    </row>
    <row r="1501" spans="1:7" hidden="1">
      <c r="A1501" t="s">
        <v>384</v>
      </c>
      <c r="B1501" s="24" t="s">
        <v>431</v>
      </c>
      <c r="C1501" s="24" t="s">
        <v>44</v>
      </c>
      <c r="D1501" t="str">
        <f>VLOOKUP(E1501,HDAOutcomedesc!$C$1:$E$53,3,0)</f>
        <v>034</v>
      </c>
      <c r="E1501" s="24" t="s">
        <v>94</v>
      </c>
    </row>
    <row r="1502" spans="1:7" hidden="1">
      <c r="A1502" t="s">
        <v>384</v>
      </c>
      <c r="B1502" s="24" t="s">
        <v>431</v>
      </c>
      <c r="C1502" s="24" t="s">
        <v>44</v>
      </c>
      <c r="D1502" t="str">
        <f>VLOOKUP(E1502,HDAOutcomedesc!$C$1:$E$53,3,0)</f>
        <v>036</v>
      </c>
      <c r="E1502" s="24" t="s">
        <v>104</v>
      </c>
    </row>
    <row r="1503" spans="1:7" hidden="1">
      <c r="A1503" t="s">
        <v>384</v>
      </c>
      <c r="B1503" s="24" t="str">
        <f>VLOOKUP(C1503,HDAOutcomedesc!$C:$E,3,0)</f>
        <v>046</v>
      </c>
      <c r="C1503" t="s">
        <v>95</v>
      </c>
      <c r="D1503" t="str">
        <f>VLOOKUP(E1503,HDAOutcomedesc!$C$1:$E$53,3,0)</f>
        <v>002</v>
      </c>
      <c r="E1503" s="24" t="s">
        <v>402</v>
      </c>
      <c r="G1503" s="2"/>
    </row>
    <row r="1504" spans="1:7" hidden="1">
      <c r="A1504" t="s">
        <v>384</v>
      </c>
      <c r="B1504" s="24" t="str">
        <f>VLOOKUP(C1504,HDAOutcomedesc!$C:$E,3,0)</f>
        <v>046</v>
      </c>
      <c r="C1504" t="s">
        <v>95</v>
      </c>
      <c r="D1504" t="str">
        <f>VLOOKUP(E1504,HDAOutcomedesc!$C$1:$E$53,3,0)</f>
        <v>006</v>
      </c>
      <c r="E1504" s="24" t="s">
        <v>47</v>
      </c>
    </row>
    <row r="1505" spans="1:5" hidden="1">
      <c r="A1505" t="s">
        <v>384</v>
      </c>
      <c r="B1505" s="24" t="str">
        <f>VLOOKUP(C1505,HDAOutcomedesc!$C:$E,3,0)</f>
        <v>046</v>
      </c>
      <c r="C1505" t="s">
        <v>95</v>
      </c>
      <c r="D1505" t="str">
        <f>VLOOKUP(E1505,HDAOutcomedesc!$C$1:$E$53,3,0)</f>
        <v>033</v>
      </c>
      <c r="E1505" s="24" t="s">
        <v>91</v>
      </c>
    </row>
    <row r="1506" spans="1:5" hidden="1">
      <c r="A1506" t="s">
        <v>384</v>
      </c>
      <c r="B1506" s="24" t="str">
        <f>VLOOKUP(C1506,HDAOutcomedesc!$C:$E,3,0)</f>
        <v>046</v>
      </c>
      <c r="C1506" t="s">
        <v>95</v>
      </c>
      <c r="D1506" t="str">
        <f>VLOOKUP(E1506,HDAOutcomedesc!$C$1:$E$53,3,0)</f>
        <v>034</v>
      </c>
      <c r="E1506" s="24" t="s">
        <v>94</v>
      </c>
    </row>
    <row r="1507" spans="1:5" hidden="1">
      <c r="A1507" t="s">
        <v>384</v>
      </c>
      <c r="B1507" s="24" t="str">
        <f>VLOOKUP(C1507,HDAOutcomedesc!$C:$E,3,0)</f>
        <v>004</v>
      </c>
      <c r="C1507" t="s">
        <v>128</v>
      </c>
      <c r="D1507" t="str">
        <f>VLOOKUP(E1507,HDAOutcomedesc!$C$1:$E$53,3,0)</f>
        <v>041</v>
      </c>
      <c r="E1507" s="24" t="s">
        <v>74</v>
      </c>
    </row>
    <row r="1508" spans="1:5" hidden="1">
      <c r="A1508" t="s">
        <v>384</v>
      </c>
      <c r="B1508" s="24" t="str">
        <f>VLOOKUP(C1508,HDAOutcomedesc!$C:$E,3,0)</f>
        <v>004</v>
      </c>
      <c r="C1508" t="s">
        <v>128</v>
      </c>
      <c r="D1508" t="str">
        <f>VLOOKUP(E1508,HDAOutcomedesc!$C$1:$E$53,3,0)</f>
        <v>033</v>
      </c>
      <c r="E1508" s="24" t="s">
        <v>91</v>
      </c>
    </row>
    <row r="1509" spans="1:5" hidden="1">
      <c r="A1509" t="s">
        <v>384</v>
      </c>
      <c r="B1509" s="24" t="str">
        <f>VLOOKUP(C1509,HDAOutcomedesc!$C:$E,3,0)</f>
        <v>004</v>
      </c>
      <c r="C1509" t="s">
        <v>128</v>
      </c>
      <c r="D1509" t="str">
        <f>VLOOKUP(E1509,HDAOutcomedesc!$C$1:$E$53,3,0)</f>
        <v>006</v>
      </c>
      <c r="E1509" s="24" t="s">
        <v>47</v>
      </c>
    </row>
    <row r="1510" spans="1:5" hidden="1">
      <c r="A1510" t="s">
        <v>384</v>
      </c>
      <c r="B1510" s="24" t="str">
        <f>VLOOKUP(C1510,HDAOutcomedesc!$C:$E,3,0)</f>
        <v>008</v>
      </c>
      <c r="C1510" t="s">
        <v>130</v>
      </c>
      <c r="D1510" t="str">
        <f>VLOOKUP(E1510,HDAOutcomedesc!$C$1:$E$53,3,0)</f>
        <v>035</v>
      </c>
      <c r="E1510" s="24" t="s">
        <v>101</v>
      </c>
    </row>
    <row r="1511" spans="1:5" hidden="1">
      <c r="A1511" t="s">
        <v>384</v>
      </c>
      <c r="B1511" s="24" t="str">
        <f>VLOOKUP(C1511,HDAOutcomedesc!$C:$E,3,0)</f>
        <v>008</v>
      </c>
      <c r="C1511" t="s">
        <v>130</v>
      </c>
      <c r="D1511" t="str">
        <f>VLOOKUP(E1511,HDAOutcomedesc!$C$1:$E$53,3,0)</f>
        <v>037</v>
      </c>
      <c r="E1511" s="24" t="s">
        <v>107</v>
      </c>
    </row>
    <row r="1512" spans="1:5" hidden="1">
      <c r="A1512" t="s">
        <v>384</v>
      </c>
      <c r="B1512" s="24" t="str">
        <f>VLOOKUP(C1512,HDAOutcomedesc!$C:$E,3,0)</f>
        <v>010</v>
      </c>
      <c r="C1512" t="s">
        <v>132</v>
      </c>
      <c r="D1512" t="str">
        <f>VLOOKUP(E1512,HDAOutcomedesc!$C$1:$E$53,3,0)</f>
        <v>035</v>
      </c>
      <c r="E1512" s="24" t="s">
        <v>101</v>
      </c>
    </row>
    <row r="1513" spans="1:5" hidden="1">
      <c r="A1513" t="s">
        <v>384</v>
      </c>
      <c r="B1513" s="24" t="str">
        <f>VLOOKUP(C1513,HDAOutcomedesc!$C:$E,3,0)</f>
        <v>010</v>
      </c>
      <c r="C1513" t="s">
        <v>132</v>
      </c>
      <c r="D1513" t="str">
        <f>VLOOKUP(E1513,HDAOutcomedesc!$C$1:$E$53,3,0)</f>
        <v>006</v>
      </c>
      <c r="E1513" s="24" t="s">
        <v>47</v>
      </c>
    </row>
    <row r="1514" spans="1:5" hidden="1">
      <c r="A1514" t="s">
        <v>384</v>
      </c>
      <c r="B1514" s="24" t="str">
        <f>VLOOKUP(C1514,HDAOutcomedesc!$C:$E,3,0)</f>
        <v>010</v>
      </c>
      <c r="C1514" t="s">
        <v>132</v>
      </c>
      <c r="D1514" t="str">
        <f>VLOOKUP(E1514,HDAOutcomedesc!$C$1:$E$53,3,0)</f>
        <v>004</v>
      </c>
      <c r="E1514" s="24" t="s">
        <v>128</v>
      </c>
    </row>
    <row r="1515" spans="1:5" hidden="1">
      <c r="A1515" t="s">
        <v>384</v>
      </c>
      <c r="B1515" s="24" t="str">
        <f>VLOOKUP(C1515,HDAOutcomedesc!$C:$E,3,0)</f>
        <v>027</v>
      </c>
      <c r="C1515" t="s">
        <v>134</v>
      </c>
      <c r="D1515" t="str">
        <f>VLOOKUP(E1515,HDAOutcomedesc!$C$1:$E$53,3,0)</f>
        <v>035</v>
      </c>
      <c r="E1515" s="24" t="s">
        <v>101</v>
      </c>
    </row>
    <row r="1516" spans="1:5" hidden="1">
      <c r="A1516" t="s">
        <v>384</v>
      </c>
      <c r="B1516" s="24" t="str">
        <f>VLOOKUP(C1516,HDAOutcomedesc!$C:$E,3,0)</f>
        <v>027</v>
      </c>
      <c r="C1516" t="s">
        <v>134</v>
      </c>
      <c r="D1516" t="str">
        <f>VLOOKUP(E1516,HDAOutcomedesc!$C$1:$E$53,3,0)</f>
        <v>037</v>
      </c>
      <c r="E1516" s="24" t="s">
        <v>107</v>
      </c>
    </row>
    <row r="1517" spans="1:5" hidden="1">
      <c r="A1517" t="s">
        <v>384</v>
      </c>
      <c r="B1517" s="24" t="str">
        <f>VLOOKUP(C1517,HDAOutcomedesc!$C:$E,3,0)</f>
        <v>027</v>
      </c>
      <c r="C1517" t="s">
        <v>134</v>
      </c>
      <c r="D1517" t="str">
        <f>VLOOKUP(E1517,HDAOutcomedesc!$C$1:$E$53,3,0)</f>
        <v>038</v>
      </c>
      <c r="E1517" s="24" t="s">
        <v>110</v>
      </c>
    </row>
    <row r="1518" spans="1:5" ht="11.9" hidden="1" customHeight="1">
      <c r="A1518" t="s">
        <v>384</v>
      </c>
      <c r="B1518" s="24" t="str">
        <f>VLOOKUP(C1518,HDAOutcomedesc!$C:$E,3,0)</f>
        <v>053</v>
      </c>
      <c r="C1518" t="s">
        <v>136</v>
      </c>
      <c r="D1518" t="str">
        <f>VLOOKUP(E1518,HDAOutcomedesc!$C$1:$E$53,3,0)</f>
        <v>035</v>
      </c>
      <c r="E1518" s="24" t="s">
        <v>101</v>
      </c>
    </row>
    <row r="1519" spans="1:5" hidden="1">
      <c r="A1519" t="s">
        <v>384</v>
      </c>
      <c r="B1519" s="24" t="str">
        <f>VLOOKUP(C1519,HDAOutcomedesc!$C:$E,3,0)</f>
        <v>053</v>
      </c>
      <c r="C1519" t="s">
        <v>136</v>
      </c>
      <c r="D1519" t="str">
        <f>VLOOKUP(E1519,HDAOutcomedesc!$C$1:$E$53,3,0)</f>
        <v>037</v>
      </c>
      <c r="E1519" s="24" t="s">
        <v>107</v>
      </c>
    </row>
    <row r="1520" spans="1:5" hidden="1">
      <c r="A1520" t="s">
        <v>384</v>
      </c>
      <c r="B1520" s="24" t="str">
        <f>VLOOKUP(C1520,HDAOutcomedesc!$C:$E,3,0)</f>
        <v>053</v>
      </c>
      <c r="C1520" t="s">
        <v>136</v>
      </c>
      <c r="D1520" t="str">
        <f>VLOOKUP(E1520,HDAOutcomedesc!$C$1:$E$53,3,0)</f>
        <v>006</v>
      </c>
      <c r="E1520" s="24" t="s">
        <v>47</v>
      </c>
    </row>
    <row r="1521" spans="1:6" hidden="1">
      <c r="A1521" t="s">
        <v>384</v>
      </c>
      <c r="B1521" s="24" t="str">
        <f>VLOOKUP(C1521,HDAOutcomedesc!$C:$E,3,0)</f>
        <v>053</v>
      </c>
      <c r="C1521" t="s">
        <v>136</v>
      </c>
      <c r="D1521" t="str">
        <f>VLOOKUP(E1521,HDAOutcomedesc!$C$1:$E$53,3,0)</f>
        <v>038</v>
      </c>
      <c r="E1521" s="24" t="s">
        <v>110</v>
      </c>
    </row>
    <row r="1522" spans="1:6" hidden="1">
      <c r="A1522" t="s">
        <v>384</v>
      </c>
      <c r="B1522" s="24" t="str">
        <f>VLOOKUP(C1522,HDAOutcomedesc!$C:$E,3,0)</f>
        <v>052</v>
      </c>
      <c r="C1522" t="s">
        <v>138</v>
      </c>
      <c r="D1522" t="str">
        <f>VLOOKUP(E1522,HDAOutcomedesc!$C$1:$E$53,3,0)</f>
        <v>035</v>
      </c>
      <c r="E1522" s="24" t="s">
        <v>101</v>
      </c>
    </row>
    <row r="1523" spans="1:6" hidden="1">
      <c r="A1523" t="s">
        <v>384</v>
      </c>
      <c r="B1523" s="24" t="str">
        <f>VLOOKUP(C1523,HDAOutcomedesc!$C:$E,3,0)</f>
        <v>052</v>
      </c>
      <c r="C1523" t="s">
        <v>138</v>
      </c>
      <c r="D1523" t="str">
        <f>VLOOKUP(E1523,HDAOutcomedesc!$C$1:$E$53,3,0)</f>
        <v>037</v>
      </c>
      <c r="E1523" s="24" t="s">
        <v>107</v>
      </c>
    </row>
    <row r="1524" spans="1:6" hidden="1">
      <c r="A1524" t="s">
        <v>384</v>
      </c>
      <c r="B1524" s="24" t="str">
        <f>VLOOKUP(C1524,HDAOutcomedesc!$C:$E,3,0)</f>
        <v>052</v>
      </c>
      <c r="C1524" t="s">
        <v>138</v>
      </c>
      <c r="D1524" t="str">
        <f>VLOOKUP(E1524,HDAOutcomedesc!$C$1:$E$53,3,0)</f>
        <v>038</v>
      </c>
      <c r="E1524" s="24" t="s">
        <v>110</v>
      </c>
    </row>
    <row r="1525" spans="1:6" hidden="1">
      <c r="A1525" t="s">
        <v>384</v>
      </c>
      <c r="B1525" s="24" t="str">
        <f>VLOOKUP(C1525,HDAOutcomedesc!$C:$E,3,0)</f>
        <v>014</v>
      </c>
      <c r="C1525" t="s">
        <v>53</v>
      </c>
      <c r="D1525" t="str">
        <f>VLOOKUP(E1525,HDAOutcomedesc!$C$1:$E$53,3,0)</f>
        <v>035</v>
      </c>
      <c r="E1525" s="24" t="s">
        <v>101</v>
      </c>
    </row>
    <row r="1526" spans="1:6" hidden="1">
      <c r="A1526" t="s">
        <v>384</v>
      </c>
      <c r="B1526" s="24" t="str">
        <f>VLOOKUP(C1526,HDAOutcomedesc!$C:$E,3,0)</f>
        <v>014</v>
      </c>
      <c r="C1526" t="s">
        <v>53</v>
      </c>
      <c r="D1526" t="str">
        <f>VLOOKUP(E1526,HDAOutcomedesc!$C$1:$E$53,3,0)</f>
        <v>034</v>
      </c>
      <c r="E1526" s="24" t="s">
        <v>94</v>
      </c>
    </row>
    <row r="1527" spans="1:6" hidden="1">
      <c r="A1527" t="s">
        <v>384</v>
      </c>
      <c r="B1527" s="24" t="str">
        <f>VLOOKUP(C1527,HDAOutcomedesc!$C:$E,3,0)</f>
        <v>014</v>
      </c>
      <c r="C1527" t="s">
        <v>53</v>
      </c>
      <c r="D1527" t="str">
        <f>VLOOKUP(E1527,HDAOutcomedesc!$C$1:$E$53,3,0)</f>
        <v>049</v>
      </c>
      <c r="E1527" s="24" t="s">
        <v>51</v>
      </c>
    </row>
    <row r="1528" spans="1:6" hidden="1">
      <c r="A1528" t="s">
        <v>384</v>
      </c>
      <c r="B1528" s="24" t="str">
        <f>VLOOKUP(C1528,HDAOutcomedesc!$C:$E,3,0)</f>
        <v>014</v>
      </c>
      <c r="C1528" t="s">
        <v>53</v>
      </c>
      <c r="D1528" t="str">
        <f>VLOOKUP(E1528,HDAOutcomedesc!$C$1:$E$53,3,0)</f>
        <v>006</v>
      </c>
      <c r="E1528" s="24" t="s">
        <v>47</v>
      </c>
    </row>
    <row r="1529" spans="1:6" hidden="1">
      <c r="A1529" t="s">
        <v>384</v>
      </c>
      <c r="B1529" s="24" t="str">
        <f>VLOOKUP(C1529,HDAOutcomedesc!$C:$E,3,0)</f>
        <v>014</v>
      </c>
      <c r="C1529" t="s">
        <v>53</v>
      </c>
      <c r="D1529" t="str">
        <f>VLOOKUP(E1529,HDAOutcomedesc!$C$1:$E$53,3,0)</f>
        <v>002</v>
      </c>
      <c r="E1529" s="24" t="s">
        <v>402</v>
      </c>
    </row>
    <row r="1530" spans="1:6" hidden="1">
      <c r="A1530" t="s">
        <v>384</v>
      </c>
      <c r="B1530" s="24" t="str">
        <f>VLOOKUP(C1530,HDAOutcomedesc!$C:$E,3,0)</f>
        <v>015</v>
      </c>
      <c r="C1530" t="s">
        <v>56</v>
      </c>
      <c r="D1530" t="str">
        <f>VLOOKUP(E1530,HDAOutcomedesc!$C$1:$E$53,3,0)</f>
        <v>037</v>
      </c>
      <c r="E1530" s="24" t="s">
        <v>107</v>
      </c>
    </row>
    <row r="1531" spans="1:6" hidden="1">
      <c r="A1531" t="s">
        <v>384</v>
      </c>
      <c r="B1531" s="24" t="str">
        <f>VLOOKUP(C1531,HDAOutcomedesc!$C:$E,3,0)</f>
        <v>015</v>
      </c>
      <c r="C1531" t="s">
        <v>56</v>
      </c>
      <c r="D1531" t="str">
        <f>VLOOKUP(E1531,HDAOutcomedesc!$C$1:$E$53,3,0)</f>
        <v>038</v>
      </c>
      <c r="E1531" s="24" t="s">
        <v>110</v>
      </c>
    </row>
    <row r="1532" spans="1:6" hidden="1">
      <c r="A1532" t="s">
        <v>384</v>
      </c>
      <c r="B1532" s="24" t="str">
        <f>VLOOKUP(C1532,HDAOutcomedesc!$C:$E,3,0)</f>
        <v>015</v>
      </c>
      <c r="C1532" t="s">
        <v>56</v>
      </c>
      <c r="D1532" t="str">
        <f>VLOOKUP(E1532,HDAOutcomedesc!$C$1:$E$53,3,0)</f>
        <v>014</v>
      </c>
      <c r="E1532" s="24" t="s">
        <v>53</v>
      </c>
    </row>
    <row r="1533" spans="1:6" hidden="1">
      <c r="A1533" t="s">
        <v>384</v>
      </c>
      <c r="B1533" s="24" t="str">
        <f>VLOOKUP(C1533,HDAOutcomedesc!$C:$E,3,0)</f>
        <v>015</v>
      </c>
      <c r="C1533" t="s">
        <v>56</v>
      </c>
      <c r="D1533" t="str">
        <f>VLOOKUP(E1533,HDAOutcomedesc!$C$1:$E$53,3,0)</f>
        <v>049</v>
      </c>
      <c r="E1533" s="24" t="s">
        <v>51</v>
      </c>
    </row>
    <row r="1534" spans="1:6" hidden="1">
      <c r="A1534" t="s">
        <v>384</v>
      </c>
      <c r="B1534" s="24" t="str">
        <f>VLOOKUP(C1534,HDAOutcomedesc!$C:$E,3,0)</f>
        <v>015</v>
      </c>
      <c r="C1534" t="s">
        <v>56</v>
      </c>
      <c r="D1534" t="str">
        <f>VLOOKUP(E1534,HDAOutcomedesc!$C$1:$E$53,3,0)</f>
        <v>006</v>
      </c>
      <c r="E1534" s="24" t="s">
        <v>47</v>
      </c>
    </row>
    <row r="1535" spans="1:6" hidden="1">
      <c r="A1535" t="s">
        <v>384</v>
      </c>
      <c r="B1535" s="24" t="str">
        <f>VLOOKUP(C1535,HDAOutcomedesc!$C:$E,3,0)</f>
        <v>015</v>
      </c>
      <c r="C1535" t="s">
        <v>56</v>
      </c>
      <c r="D1535" t="str">
        <f>VLOOKUP(E1535,HDAOutcomedesc!$C$1:$E$53,3,0)</f>
        <v>002</v>
      </c>
      <c r="E1535" s="24" t="s">
        <v>402</v>
      </c>
    </row>
    <row r="1536" spans="1:6" hidden="1">
      <c r="A1536" s="83" t="s">
        <v>385</v>
      </c>
      <c r="B1536" s="24" t="s">
        <v>97</v>
      </c>
      <c r="C1536" t="str">
        <f>VLOOKUP(B1536,HDAOutcomedesc!$B$1:$C$53,2,0)</f>
        <v>Activate 000</v>
      </c>
      <c r="E1536" s="24"/>
      <c r="F1536" t="s">
        <v>400</v>
      </c>
    </row>
    <row r="1537" spans="1:5" hidden="1">
      <c r="A1537" s="83" t="s">
        <v>385</v>
      </c>
      <c r="B1537" s="24" t="s">
        <v>401</v>
      </c>
      <c r="C1537" t="str">
        <f>VLOOKUP(B1537,HDAOutcomedesc!$B$1:$C$53,2,0)</f>
        <v>Go to Emergency Department immediately</v>
      </c>
      <c r="D1537" t="str">
        <f>VLOOKUP(E1537,HDAOutcomedesc!$C$1:$E$53,3,0)</f>
        <v>002</v>
      </c>
      <c r="E1537" s="24" t="s">
        <v>402</v>
      </c>
    </row>
    <row r="1538" spans="1:5" hidden="1">
      <c r="A1538" s="83" t="s">
        <v>385</v>
      </c>
      <c r="B1538" s="24" t="s">
        <v>401</v>
      </c>
      <c r="C1538" t="str">
        <f>VLOOKUP(B1538,HDAOutcomedesc!$B$1:$C$53,2,0)</f>
        <v>Go to Emergency Department immediately</v>
      </c>
      <c r="D1538" t="str">
        <f>VLOOKUP(E1538,HDAOutcomedesc!$C$1:$E$53,3,0)</f>
        <v>047</v>
      </c>
      <c r="E1538" s="24" t="s">
        <v>403</v>
      </c>
    </row>
    <row r="1539" spans="1:5" hidden="1">
      <c r="A1539" s="83" t="s">
        <v>385</v>
      </c>
      <c r="B1539" s="24" t="s">
        <v>404</v>
      </c>
      <c r="C1539" t="str">
        <f>VLOOKUP(B1539,HDAOutcomedesc!$B$1:$C$53,2,0)</f>
        <v>Transfer to Mental Health Triage Assessment and Treatment Service</v>
      </c>
      <c r="D1539" t="str">
        <f>VLOOKUP(E1539,HDAOutcomedesc!$C$1:$E$53,3,0)</f>
        <v>002</v>
      </c>
      <c r="E1539" s="24" t="s">
        <v>402</v>
      </c>
    </row>
    <row r="1540" spans="1:5" hidden="1">
      <c r="A1540" s="83" t="s">
        <v>385</v>
      </c>
      <c r="B1540" s="24" t="s">
        <v>404</v>
      </c>
      <c r="C1540" t="str">
        <f>VLOOKUP(B1540,HDAOutcomedesc!$B$1:$C$53,2,0)</f>
        <v>Transfer to Mental Health Triage Assessment and Treatment Service</v>
      </c>
      <c r="D1540" t="str">
        <f>VLOOKUP(E1540,HDAOutcomedesc!$C$1:$E$53,3,0)</f>
        <v>006</v>
      </c>
      <c r="E1540" s="24" t="s">
        <v>47</v>
      </c>
    </row>
    <row r="1541" spans="1:5" hidden="1">
      <c r="A1541" s="83" t="s">
        <v>385</v>
      </c>
      <c r="B1541" s="24" t="s">
        <v>405</v>
      </c>
      <c r="C1541" t="str">
        <f>VLOOKUP(B1541,HDAOutcomedesc!$B$1:$C$53,2,0)</f>
        <v>Contact your optometrist/ophthalmologist in 2 hours</v>
      </c>
      <c r="D1541" t="str">
        <f>VLOOKUP(E1541,HDAOutcomedesc!$C$1:$E$53,3,0)</f>
        <v>033</v>
      </c>
      <c r="E1541" s="24" t="s">
        <v>91</v>
      </c>
    </row>
    <row r="1542" spans="1:5" hidden="1">
      <c r="A1542" s="83" t="s">
        <v>385</v>
      </c>
      <c r="B1542" s="24" t="s">
        <v>405</v>
      </c>
      <c r="C1542" t="str">
        <f>VLOOKUP(B1542,HDAOutcomedesc!$B$1:$C$53,2,0)</f>
        <v>Contact your optometrist/ophthalmologist in 2 hours</v>
      </c>
      <c r="D1542" t="str">
        <f>VLOOKUP(E1542,HDAOutcomedesc!$C$1:$E$53,3,0)</f>
        <v>017</v>
      </c>
      <c r="E1542" s="24" t="s">
        <v>62</v>
      </c>
    </row>
    <row r="1543" spans="1:5" hidden="1">
      <c r="A1543" s="83" t="s">
        <v>385</v>
      </c>
      <c r="B1543" s="24" t="s">
        <v>405</v>
      </c>
      <c r="C1543" t="str">
        <f>VLOOKUP(B1543,HDAOutcomedesc!$B$1:$C$53,2,0)</f>
        <v>Contact your optometrist/ophthalmologist in 2 hours</v>
      </c>
      <c r="D1543" t="str">
        <f>VLOOKUP(E1543,HDAOutcomedesc!$C$1:$E$53,3,0)</f>
        <v>035</v>
      </c>
      <c r="E1543" s="24" t="s">
        <v>101</v>
      </c>
    </row>
    <row r="1544" spans="1:5" hidden="1">
      <c r="A1544" s="83" t="s">
        <v>385</v>
      </c>
      <c r="B1544" s="24" t="s">
        <v>405</v>
      </c>
      <c r="C1544" t="str">
        <f>VLOOKUP(B1544,HDAOutcomedesc!$B$1:$C$53,2,0)</f>
        <v>Contact your optometrist/ophthalmologist in 2 hours</v>
      </c>
      <c r="D1544" t="str">
        <f>VLOOKUP(E1544,HDAOutcomedesc!$C$1:$E$53,3,0)</f>
        <v>006</v>
      </c>
      <c r="E1544" s="24" t="s">
        <v>47</v>
      </c>
    </row>
    <row r="1545" spans="1:5" hidden="1">
      <c r="A1545" s="83" t="s">
        <v>385</v>
      </c>
      <c r="B1545" s="24" t="s">
        <v>406</v>
      </c>
      <c r="C1545" t="str">
        <f>VLOOKUP(B1545,HDAOutcomedesc!$B$1:$C$53,2,0)</f>
        <v>Contact your optometrist/ophthalmologist today</v>
      </c>
      <c r="D1545" t="str">
        <f>VLOOKUP(E1545,HDAOutcomedesc!$C$1:$E$53,3,0)</f>
        <v>035</v>
      </c>
      <c r="E1545" s="24" t="s">
        <v>101</v>
      </c>
    </row>
    <row r="1546" spans="1:5" hidden="1">
      <c r="A1546" s="83" t="s">
        <v>385</v>
      </c>
      <c r="B1546" s="24" t="s">
        <v>406</v>
      </c>
      <c r="C1546" t="str">
        <f>VLOOKUP(B1546,HDAOutcomedesc!$B$1:$C$53,2,0)</f>
        <v>Contact your optometrist/ophthalmologist today</v>
      </c>
      <c r="D1546" t="str">
        <f>VLOOKUP(E1546,HDAOutcomedesc!$C$1:$E$53,3,0)</f>
        <v>006</v>
      </c>
      <c r="E1546" s="24" t="s">
        <v>47</v>
      </c>
    </row>
    <row r="1547" spans="1:5" hidden="1">
      <c r="A1547" s="83" t="s">
        <v>385</v>
      </c>
      <c r="B1547" s="24" t="s">
        <v>406</v>
      </c>
      <c r="C1547" t="str">
        <f>VLOOKUP(B1547,HDAOutcomedesc!$B$1:$C$53,2,0)</f>
        <v>Contact your optometrist/ophthalmologist today</v>
      </c>
      <c r="D1547" t="str">
        <f>VLOOKUP(E1547,HDAOutcomedesc!$C$1:$E$53,3,0)</f>
        <v>018</v>
      </c>
      <c r="E1547" s="24" t="s">
        <v>65</v>
      </c>
    </row>
    <row r="1548" spans="1:5" hidden="1">
      <c r="A1548" s="83" t="s">
        <v>385</v>
      </c>
      <c r="B1548" s="24" t="s">
        <v>407</v>
      </c>
      <c r="C1548" t="str">
        <f>VLOOKUP(B1548,HDAOutcomedesc!$B$1:$C$53,2,0)</f>
        <v>Contact your optometrist/ophthalmologist within a week</v>
      </c>
      <c r="D1548" t="str">
        <f>VLOOKUP(E1548,HDAOutcomedesc!$C$1:$E$53,3,0)</f>
        <v>037</v>
      </c>
      <c r="E1548" s="24" t="s">
        <v>107</v>
      </c>
    </row>
    <row r="1549" spans="1:5" hidden="1">
      <c r="A1549" s="83" t="s">
        <v>385</v>
      </c>
      <c r="B1549" s="24" t="s">
        <v>408</v>
      </c>
      <c r="C1549" t="str">
        <f>VLOOKUP(B1549,HDAOutcomedesc!$B$1:$C$53,2,0)</f>
        <v>Refer to NPS</v>
      </c>
      <c r="D1549" t="str">
        <f>VLOOKUP(E1549,HDAOutcomedesc!$C$1:$E$53,3,0)</f>
        <v>041</v>
      </c>
      <c r="E1549" s="24" t="s">
        <v>74</v>
      </c>
    </row>
    <row r="1550" spans="1:5" hidden="1">
      <c r="A1550" s="83" t="s">
        <v>385</v>
      </c>
      <c r="B1550" s="24" t="s">
        <v>408</v>
      </c>
      <c r="C1550" t="str">
        <f>VLOOKUP(B1550,HDAOutcomedesc!$B$1:$C$53,2,0)</f>
        <v>Refer to NPS</v>
      </c>
      <c r="D1550" t="str">
        <f>VLOOKUP(E1550,HDAOutcomedesc!$C$1:$E$53,3,0)</f>
        <v>042</v>
      </c>
      <c r="E1550" s="24" t="s">
        <v>114</v>
      </c>
    </row>
    <row r="1551" spans="1:5" hidden="1">
      <c r="A1551" s="83" t="s">
        <v>385</v>
      </c>
      <c r="B1551" s="24" t="s">
        <v>408</v>
      </c>
      <c r="C1551" t="str">
        <f>VLOOKUP(B1551,HDAOutcomedesc!$B$1:$C$53,2,0)</f>
        <v>Refer to NPS</v>
      </c>
      <c r="D1551" t="str">
        <f>VLOOKUP(E1551,HDAOutcomedesc!$C$1:$E$53,3,0)</f>
        <v>033</v>
      </c>
      <c r="E1551" s="24" t="s">
        <v>91</v>
      </c>
    </row>
    <row r="1552" spans="1:5" hidden="1">
      <c r="A1552" s="83" t="s">
        <v>385</v>
      </c>
      <c r="B1552" s="24" t="s">
        <v>408</v>
      </c>
      <c r="C1552" t="str">
        <f>VLOOKUP(B1552,HDAOutcomedesc!$B$1:$C$53,2,0)</f>
        <v>Refer to NPS</v>
      </c>
      <c r="D1552" t="str">
        <f>VLOOKUP(E1552,HDAOutcomedesc!$C$1:$E$53,3,0)</f>
        <v>034</v>
      </c>
      <c r="E1552" s="24" t="s">
        <v>94</v>
      </c>
    </row>
    <row r="1553" spans="1:5" hidden="1">
      <c r="A1553" s="83" t="s">
        <v>385</v>
      </c>
      <c r="B1553" s="24" t="s">
        <v>408</v>
      </c>
      <c r="C1553" t="str">
        <f>VLOOKUP(B1553,HDAOutcomedesc!$B$1:$C$53,2,0)</f>
        <v>Refer to NPS</v>
      </c>
      <c r="D1553" t="str">
        <f>VLOOKUP(E1553,HDAOutcomedesc!$C$1:$E$53,3,0)</f>
        <v>035</v>
      </c>
      <c r="E1553" s="24" t="s">
        <v>101</v>
      </c>
    </row>
    <row r="1554" spans="1:5" hidden="1">
      <c r="A1554" s="83" t="s">
        <v>385</v>
      </c>
      <c r="B1554" s="24" t="s">
        <v>408</v>
      </c>
      <c r="C1554" t="str">
        <f>VLOOKUP(B1554,HDAOutcomedesc!$B$1:$C$53,2,0)</f>
        <v>Refer to NPS</v>
      </c>
      <c r="D1554" t="str">
        <f>VLOOKUP(E1554,HDAOutcomedesc!$C$1:$E$53,3,0)</f>
        <v>036</v>
      </c>
      <c r="E1554" s="24" t="s">
        <v>104</v>
      </c>
    </row>
    <row r="1555" spans="1:5" hidden="1">
      <c r="A1555" s="83" t="s">
        <v>385</v>
      </c>
      <c r="B1555" s="24" t="s">
        <v>409</v>
      </c>
      <c r="C1555" t="str">
        <f>VLOOKUP(B1555,HDAOutcomedesc!$B$1:$C$53,2,0)</f>
        <v>Transfer to Poisons Information Centre immediately</v>
      </c>
      <c r="D1555" t="str">
        <f>VLOOKUP(E1555,HDAOutcomedesc!$C$1:$E$53,3,0)</f>
        <v>006</v>
      </c>
      <c r="E1555" s="24" t="s">
        <v>47</v>
      </c>
    </row>
    <row r="1556" spans="1:5" hidden="1">
      <c r="A1556" s="83" t="s">
        <v>385</v>
      </c>
      <c r="B1556" s="24" t="s">
        <v>409</v>
      </c>
      <c r="C1556" t="str">
        <f>VLOOKUP(B1556,HDAOutcomedesc!$B$1:$C$53,2,0)</f>
        <v>Transfer to Poisons Information Centre immediately</v>
      </c>
      <c r="D1556" t="str">
        <f>VLOOKUP(E1556,HDAOutcomedesc!$C$1:$E$53,3,0)</f>
        <v>001</v>
      </c>
      <c r="E1556" s="24" t="s">
        <v>43</v>
      </c>
    </row>
    <row r="1557" spans="1:5" hidden="1">
      <c r="A1557" s="83" t="s">
        <v>385</v>
      </c>
      <c r="B1557" s="24" t="s">
        <v>411</v>
      </c>
      <c r="C1557" t="str">
        <f>VLOOKUP(B1557,HDAOutcomedesc!$B$1:$C$53,2,0)</f>
        <v>Contact your dentist in 2 hrs</v>
      </c>
      <c r="D1557" t="str">
        <f>VLOOKUP(E1557,HDAOutcomedesc!$C$1:$E$53,3,0)</f>
        <v>006</v>
      </c>
      <c r="E1557" s="24" t="s">
        <v>47</v>
      </c>
    </row>
    <row r="1558" spans="1:5" hidden="1">
      <c r="A1558" s="83" t="s">
        <v>385</v>
      </c>
      <c r="B1558" s="24" t="s">
        <v>411</v>
      </c>
      <c r="C1558" t="str">
        <f>VLOOKUP(B1558,HDAOutcomedesc!$B$1:$C$53,2,0)</f>
        <v>Contact your dentist in 2 hrs</v>
      </c>
      <c r="D1558" t="str">
        <f>VLOOKUP(E1558,HDAOutcomedesc!$C$1:$E$53,3,0)</f>
        <v>033</v>
      </c>
      <c r="E1558" s="24" t="s">
        <v>91</v>
      </c>
    </row>
    <row r="1559" spans="1:5" hidden="1">
      <c r="A1559" s="83" t="s">
        <v>385</v>
      </c>
      <c r="B1559" s="24" t="s">
        <v>412</v>
      </c>
      <c r="C1559" t="str">
        <f>VLOOKUP(B1559,HDAOutcomedesc!$B$1:$C$53,2,0)</f>
        <v>Contact your dentist today</v>
      </c>
      <c r="D1559" t="str">
        <f>VLOOKUP(E1559,HDAOutcomedesc!$C$1:$E$53,3,0)</f>
        <v>011</v>
      </c>
      <c r="E1559" s="24" t="s">
        <v>82</v>
      </c>
    </row>
    <row r="1560" spans="1:5" hidden="1">
      <c r="A1560" s="83" t="s">
        <v>385</v>
      </c>
      <c r="B1560" s="24" t="s">
        <v>412</v>
      </c>
      <c r="C1560" t="str">
        <f>VLOOKUP(B1560,HDAOutcomedesc!$B$1:$C$53,2,0)</f>
        <v>Contact your dentist today</v>
      </c>
      <c r="D1560" t="str">
        <f>VLOOKUP(E1560,HDAOutcomedesc!$C$1:$E$53,3,0)</f>
        <v>035</v>
      </c>
      <c r="E1560" s="24" t="s">
        <v>101</v>
      </c>
    </row>
    <row r="1561" spans="1:5" hidden="1">
      <c r="A1561" s="83" t="s">
        <v>385</v>
      </c>
      <c r="B1561" s="24" t="s">
        <v>412</v>
      </c>
      <c r="C1561" t="str">
        <f>VLOOKUP(B1561,HDAOutcomedesc!$B$1:$C$53,2,0)</f>
        <v>Contact your dentist today</v>
      </c>
      <c r="D1561" t="str">
        <f>VLOOKUP(E1561,HDAOutcomedesc!$C$1:$E$53,3,0)</f>
        <v>006</v>
      </c>
      <c r="E1561" s="24" t="s">
        <v>47</v>
      </c>
    </row>
    <row r="1562" spans="1:5" hidden="1">
      <c r="A1562" s="83" t="s">
        <v>385</v>
      </c>
      <c r="B1562" s="24" t="s">
        <v>413</v>
      </c>
      <c r="C1562" t="str">
        <f>VLOOKUP(B1562,HDAOutcomedesc!$B$1:$C$53,2,0)</f>
        <v>Schedule an appointment to be seen by the dentist within a week</v>
      </c>
      <c r="D1562" t="str">
        <f>VLOOKUP(E1562,HDAOutcomedesc!$C$1:$E$53,3,0)</f>
        <v>012</v>
      </c>
      <c r="E1562" s="24" t="s">
        <v>85</v>
      </c>
    </row>
    <row r="1563" spans="1:5" hidden="1">
      <c r="A1563" s="83" t="s">
        <v>385</v>
      </c>
      <c r="B1563" s="24" t="s">
        <v>413</v>
      </c>
      <c r="C1563" t="str">
        <f>VLOOKUP(B1563,HDAOutcomedesc!$B$1:$C$53,2,0)</f>
        <v>Schedule an appointment to be seen by the dentist within a week</v>
      </c>
      <c r="D1563" t="str">
        <f>VLOOKUP(E1563,HDAOutcomedesc!$C$1:$E$53,3,0)</f>
        <v>037</v>
      </c>
      <c r="E1563" s="24" t="s">
        <v>107</v>
      </c>
    </row>
    <row r="1564" spans="1:5" hidden="1">
      <c r="A1564" s="83" t="s">
        <v>385</v>
      </c>
      <c r="B1564" s="24" t="s">
        <v>414</v>
      </c>
      <c r="C1564" t="str">
        <f>VLOOKUP(B1564,HDAOutcomedesc!$B$1:$C$53,2,0)</f>
        <v>See a doctor in 2 hours</v>
      </c>
      <c r="D1564" t="str">
        <f>VLOOKUP(E1564,HDAOutcomedesc!$C$1:$E$53,3,0)</f>
        <v>034</v>
      </c>
      <c r="E1564" s="24" t="s">
        <v>94</v>
      </c>
    </row>
    <row r="1565" spans="1:5" hidden="1">
      <c r="A1565" s="83" t="s">
        <v>385</v>
      </c>
      <c r="B1565" s="24" t="s">
        <v>414</v>
      </c>
      <c r="C1565" t="str">
        <f>VLOOKUP(B1565,HDAOutcomedesc!$B$1:$C$53,2,0)</f>
        <v>See a doctor in 2 hours</v>
      </c>
      <c r="D1565" t="str">
        <f>VLOOKUP(E1565,HDAOutcomedesc!$C$1:$E$53,3,0)</f>
        <v>006</v>
      </c>
      <c r="E1565" s="24" t="s">
        <v>47</v>
      </c>
    </row>
    <row r="1566" spans="1:5" hidden="1">
      <c r="A1566" s="83" t="s">
        <v>385</v>
      </c>
      <c r="B1566" s="24" t="s">
        <v>414</v>
      </c>
      <c r="C1566" t="str">
        <f>VLOOKUP(B1566,HDAOutcomedesc!$B$1:$C$53,2,0)</f>
        <v>See a doctor in 2 hours</v>
      </c>
      <c r="D1566" t="str">
        <f>VLOOKUP(E1566,HDAOutcomedesc!$C$1:$E$53,3,0)</f>
        <v>002</v>
      </c>
      <c r="E1566" s="24" t="s">
        <v>402</v>
      </c>
    </row>
    <row r="1567" spans="1:5" hidden="1">
      <c r="A1567" s="83" t="s">
        <v>385</v>
      </c>
      <c r="B1567" s="24" t="s">
        <v>414</v>
      </c>
      <c r="C1567" t="str">
        <f>VLOOKUP(B1567,HDAOutcomedesc!$B$1:$C$53,2,0)</f>
        <v>See a doctor in 2 hours</v>
      </c>
      <c r="D1567" t="str">
        <f>VLOOKUP(E1567,HDAOutcomedesc!$C$1:$E$53,3,0)</f>
        <v>007</v>
      </c>
      <c r="E1567" s="24" t="s">
        <v>415</v>
      </c>
    </row>
    <row r="1568" spans="1:5" hidden="1">
      <c r="A1568" s="83" t="s">
        <v>385</v>
      </c>
      <c r="B1568" s="24" t="s">
        <v>416</v>
      </c>
      <c r="C1568" t="str">
        <f>VLOOKUP(B1568,HDAOutcomedesc!$B$1:$C$53,2,0)</f>
        <v>See a doctor in 2 hours or teleconsultation</v>
      </c>
      <c r="D1568" t="str">
        <f>VLOOKUP(E1568,HDAOutcomedesc!$C$1:$E$53,3,0)</f>
        <v>033</v>
      </c>
      <c r="E1568" s="24" t="s">
        <v>91</v>
      </c>
    </row>
    <row r="1569" spans="1:5" hidden="1">
      <c r="A1569" s="83" t="s">
        <v>385</v>
      </c>
      <c r="B1569" s="24" t="s">
        <v>416</v>
      </c>
      <c r="C1569" t="str">
        <f>VLOOKUP(B1569,HDAOutcomedesc!$B$1:$C$53,2,0)</f>
        <v>See a doctor in 2 hours or teleconsultation</v>
      </c>
      <c r="D1569" t="str">
        <f>VLOOKUP(E1569,HDAOutcomedesc!$C$1:$E$53,3,0)</f>
        <v>006</v>
      </c>
      <c r="E1569" s="24" t="s">
        <v>47</v>
      </c>
    </row>
    <row r="1570" spans="1:5" hidden="1">
      <c r="A1570" s="83" t="s">
        <v>385</v>
      </c>
      <c r="B1570" s="24" t="s">
        <v>416</v>
      </c>
      <c r="C1570" t="str">
        <f>VLOOKUP(B1570,HDAOutcomedesc!$B$1:$C$53,2,0)</f>
        <v>See a doctor in 2 hours or teleconsultation</v>
      </c>
      <c r="D1570" t="str">
        <f>VLOOKUP(E1570,HDAOutcomedesc!$C$1:$E$53,3,0)</f>
        <v>002</v>
      </c>
      <c r="E1570" s="24" t="s">
        <v>402</v>
      </c>
    </row>
    <row r="1571" spans="1:5" hidden="1">
      <c r="A1571" s="83" t="s">
        <v>385</v>
      </c>
      <c r="B1571" s="24" t="s">
        <v>416</v>
      </c>
      <c r="C1571" t="str">
        <f>VLOOKUP(B1571,HDAOutcomedesc!$B$1:$C$53,2,0)</f>
        <v>See a doctor in 2 hours or teleconsultation</v>
      </c>
      <c r="D1571" t="str">
        <f>VLOOKUP(E1571,HDAOutcomedesc!$C$1:$E$53,3,0)</f>
        <v>007</v>
      </c>
      <c r="E1571" s="24" t="s">
        <v>415</v>
      </c>
    </row>
    <row r="1572" spans="1:5" hidden="1">
      <c r="A1572" s="83" t="s">
        <v>385</v>
      </c>
      <c r="B1572" s="24" t="s">
        <v>417</v>
      </c>
      <c r="C1572" t="str">
        <f>VLOOKUP(B1572,HDAOutcomedesc!$B$1:$C$53,2,0)</f>
        <v>See a doctor today</v>
      </c>
      <c r="D1572" t="str">
        <f>VLOOKUP(E1572,HDAOutcomedesc!$C$1:$E$53,3,0)</f>
        <v>036</v>
      </c>
      <c r="E1572" s="24" t="s">
        <v>104</v>
      </c>
    </row>
    <row r="1573" spans="1:5" hidden="1">
      <c r="A1573" s="83" t="s">
        <v>385</v>
      </c>
      <c r="B1573" s="24" t="s">
        <v>417</v>
      </c>
      <c r="C1573" t="str">
        <f>VLOOKUP(B1573,HDAOutcomedesc!$B$1:$C$53,2,0)</f>
        <v>See a doctor today</v>
      </c>
      <c r="D1573" t="str">
        <f>VLOOKUP(E1573,HDAOutcomedesc!$C$1:$E$53,3,0)</f>
        <v>006</v>
      </c>
      <c r="E1573" s="24" t="s">
        <v>47</v>
      </c>
    </row>
    <row r="1574" spans="1:5" hidden="1">
      <c r="A1574" s="83" t="s">
        <v>385</v>
      </c>
      <c r="B1574" s="24" t="s">
        <v>417</v>
      </c>
      <c r="C1574" t="str">
        <f>VLOOKUP(B1574,HDAOutcomedesc!$B$1:$C$53,2,0)</f>
        <v>See a doctor today</v>
      </c>
      <c r="D1574" t="str">
        <f>VLOOKUP(E1574,HDAOutcomedesc!$C$1:$E$53,3,0)</f>
        <v>007</v>
      </c>
      <c r="E1574" s="24" t="s">
        <v>415</v>
      </c>
    </row>
    <row r="1575" spans="1:5" hidden="1">
      <c r="A1575" s="83" t="s">
        <v>385</v>
      </c>
      <c r="B1575" s="24" t="s">
        <v>417</v>
      </c>
      <c r="C1575" t="str">
        <f>VLOOKUP(B1575,HDAOutcomedesc!$B$1:$C$53,2,0)</f>
        <v>See a doctor today</v>
      </c>
      <c r="D1575" t="str">
        <f>VLOOKUP(E1575,HDAOutcomedesc!$C$1:$E$53,3,0)</f>
        <v>033</v>
      </c>
      <c r="E1575" s="24" t="s">
        <v>91</v>
      </c>
    </row>
    <row r="1576" spans="1:5" hidden="1">
      <c r="A1576" s="83" t="s">
        <v>385</v>
      </c>
      <c r="B1576" s="24" t="s">
        <v>417</v>
      </c>
      <c r="C1576" t="str">
        <f>VLOOKUP(B1576,HDAOutcomedesc!$B$1:$C$53,2,0)</f>
        <v>See a doctor today</v>
      </c>
      <c r="D1576" t="str">
        <f>VLOOKUP(E1576,HDAOutcomedesc!$C$1:$E$53,3,0)</f>
        <v>034</v>
      </c>
      <c r="E1576" s="24" t="s">
        <v>94</v>
      </c>
    </row>
    <row r="1577" spans="1:5" hidden="1">
      <c r="A1577" s="83" t="s">
        <v>385</v>
      </c>
      <c r="B1577" s="24" t="s">
        <v>417</v>
      </c>
      <c r="C1577" t="str">
        <f>VLOOKUP(B1577,HDAOutcomedesc!$B$1:$C$53,2,0)</f>
        <v>See a doctor today</v>
      </c>
      <c r="D1577" t="str">
        <f>VLOOKUP(E1577,HDAOutcomedesc!$C$1:$E$53,3,0)</f>
        <v>002</v>
      </c>
      <c r="E1577" s="24" t="s">
        <v>402</v>
      </c>
    </row>
    <row r="1578" spans="1:5" hidden="1">
      <c r="A1578" s="83" t="s">
        <v>385</v>
      </c>
      <c r="B1578" s="24" t="s">
        <v>417</v>
      </c>
      <c r="C1578" t="str">
        <f>VLOOKUP(B1578,HDAOutcomedesc!$B$1:$C$53,2,0)</f>
        <v>See a doctor today</v>
      </c>
      <c r="D1578" t="str">
        <f>VLOOKUP(E1578,HDAOutcomedesc!$C$1:$E$53,3,0)</f>
        <v>022</v>
      </c>
      <c r="E1578" s="24" t="s">
        <v>418</v>
      </c>
    </row>
    <row r="1579" spans="1:5" hidden="1">
      <c r="A1579" s="83" t="s">
        <v>385</v>
      </c>
      <c r="B1579" s="24" t="s">
        <v>417</v>
      </c>
      <c r="C1579" t="str">
        <f>VLOOKUP(B1579,HDAOutcomedesc!$B$1:$C$53,2,0)</f>
        <v>See a doctor today</v>
      </c>
      <c r="D1579" t="str">
        <f>VLOOKUP(E1579,HDAOutcomedesc!$C$1:$E$53,3,0)</f>
        <v>003</v>
      </c>
      <c r="E1579" s="24" t="s">
        <v>419</v>
      </c>
    </row>
    <row r="1580" spans="1:5" hidden="1">
      <c r="A1580" s="83" t="s">
        <v>385</v>
      </c>
      <c r="B1580" s="24" t="s">
        <v>417</v>
      </c>
      <c r="C1580" t="str">
        <f>VLOOKUP(B1580,HDAOutcomedesc!$B$1:$C$53,2,0)</f>
        <v>See a doctor today</v>
      </c>
      <c r="D1580" t="str">
        <f>VLOOKUP(E1580,HDAOutcomedesc!$C$1:$E$53,3,0)</f>
        <v>005</v>
      </c>
      <c r="E1580" s="24" t="s">
        <v>420</v>
      </c>
    </row>
    <row r="1581" spans="1:5" hidden="1">
      <c r="A1581" s="83" t="s">
        <v>385</v>
      </c>
      <c r="B1581" s="24" t="s">
        <v>421</v>
      </c>
      <c r="C1581" t="str">
        <f>VLOOKUP(B1581,HDAOutcomedesc!$B$1:$C$53,2,0)</f>
        <v>See a doctor today or teleconsultation</v>
      </c>
      <c r="D1581" t="str">
        <f>VLOOKUP(E1581,HDAOutcomedesc!$C$1:$E$53,3,0)</f>
        <v>035</v>
      </c>
      <c r="E1581" s="24" t="s">
        <v>101</v>
      </c>
    </row>
    <row r="1582" spans="1:5" hidden="1">
      <c r="A1582" s="83" t="s">
        <v>385</v>
      </c>
      <c r="B1582" s="24" t="s">
        <v>421</v>
      </c>
      <c r="C1582" t="str">
        <f>VLOOKUP(B1582,HDAOutcomedesc!$B$1:$C$53,2,0)</f>
        <v>See a doctor today or teleconsultation</v>
      </c>
      <c r="D1582" t="str">
        <f>VLOOKUP(E1582,HDAOutcomedesc!$C$1:$E$53,3,0)</f>
        <v>006</v>
      </c>
      <c r="E1582" s="24" t="s">
        <v>47</v>
      </c>
    </row>
    <row r="1583" spans="1:5" hidden="1">
      <c r="A1583" s="83" t="s">
        <v>385</v>
      </c>
      <c r="B1583" s="24" t="s">
        <v>421</v>
      </c>
      <c r="C1583" t="str">
        <f>VLOOKUP(B1583,HDAOutcomedesc!$B$1:$C$53,2,0)</f>
        <v>See a doctor today or teleconsultation</v>
      </c>
      <c r="D1583" t="str">
        <f>VLOOKUP(E1583,HDAOutcomedesc!$C$1:$E$53,3,0)</f>
        <v>007</v>
      </c>
      <c r="E1583" s="24" t="s">
        <v>415</v>
      </c>
    </row>
    <row r="1584" spans="1:5" hidden="1">
      <c r="A1584" s="83" t="s">
        <v>385</v>
      </c>
      <c r="B1584" s="24" t="s">
        <v>421</v>
      </c>
      <c r="C1584" t="str">
        <f>VLOOKUP(B1584,HDAOutcomedesc!$B$1:$C$53,2,0)</f>
        <v>See a doctor today or teleconsultation</v>
      </c>
      <c r="D1584" t="str">
        <f>VLOOKUP(E1584,HDAOutcomedesc!$C$1:$E$53,3,0)</f>
        <v>033</v>
      </c>
      <c r="E1584" s="24" t="s">
        <v>91</v>
      </c>
    </row>
    <row r="1585" spans="1:5" hidden="1">
      <c r="A1585" s="83" t="s">
        <v>385</v>
      </c>
      <c r="B1585" s="24" t="s">
        <v>421</v>
      </c>
      <c r="C1585" t="str">
        <f>VLOOKUP(B1585,HDAOutcomedesc!$B$1:$C$53,2,0)</f>
        <v>See a doctor today or teleconsultation</v>
      </c>
      <c r="D1585" t="str">
        <f>VLOOKUP(E1585,HDAOutcomedesc!$C$1:$E$53,3,0)</f>
        <v>034</v>
      </c>
      <c r="E1585" s="24" t="s">
        <v>94</v>
      </c>
    </row>
    <row r="1586" spans="1:5" hidden="1">
      <c r="A1586" s="83" t="s">
        <v>385</v>
      </c>
      <c r="B1586" s="24" t="s">
        <v>421</v>
      </c>
      <c r="C1586" t="str">
        <f>VLOOKUP(B1586,HDAOutcomedesc!$B$1:$C$53,2,0)</f>
        <v>See a doctor today or teleconsultation</v>
      </c>
      <c r="D1586" t="str">
        <f>VLOOKUP(E1586,HDAOutcomedesc!$C$1:$E$53,3,0)</f>
        <v>002</v>
      </c>
      <c r="E1586" s="24" t="s">
        <v>402</v>
      </c>
    </row>
    <row r="1587" spans="1:5" hidden="1">
      <c r="A1587" s="83" t="s">
        <v>385</v>
      </c>
      <c r="B1587" s="24" t="s">
        <v>421</v>
      </c>
      <c r="C1587" t="str">
        <f>VLOOKUP(B1587,HDAOutcomedesc!$B$1:$C$53,2,0)</f>
        <v>See a doctor today or teleconsultation</v>
      </c>
      <c r="D1587" t="str">
        <f>VLOOKUP(E1587,HDAOutcomedesc!$C$1:$E$53,3,0)</f>
        <v>022</v>
      </c>
      <c r="E1587" s="24" t="s">
        <v>418</v>
      </c>
    </row>
    <row r="1588" spans="1:5" hidden="1">
      <c r="A1588" s="83" t="s">
        <v>385</v>
      </c>
      <c r="B1588" s="24" t="s">
        <v>421</v>
      </c>
      <c r="C1588" t="str">
        <f>VLOOKUP(B1588,HDAOutcomedesc!$B$1:$C$53,2,0)</f>
        <v>See a doctor today or teleconsultation</v>
      </c>
      <c r="D1588" t="str">
        <f>VLOOKUP(E1588,HDAOutcomedesc!$C$1:$E$53,3,0)</f>
        <v>003</v>
      </c>
      <c r="E1588" s="24" t="s">
        <v>419</v>
      </c>
    </row>
    <row r="1589" spans="1:5" hidden="1">
      <c r="A1589" s="83" t="s">
        <v>385</v>
      </c>
      <c r="B1589" s="24" t="s">
        <v>421</v>
      </c>
      <c r="C1589" t="str">
        <f>VLOOKUP(B1589,HDAOutcomedesc!$B$1:$C$53,2,0)</f>
        <v>See a doctor today or teleconsultation</v>
      </c>
      <c r="D1589" t="str">
        <f>VLOOKUP(E1589,HDAOutcomedesc!$C$1:$E$53,3,0)</f>
        <v>005</v>
      </c>
      <c r="E1589" s="24" t="s">
        <v>420</v>
      </c>
    </row>
    <row r="1590" spans="1:5" hidden="1">
      <c r="A1590" s="83" t="s">
        <v>385</v>
      </c>
      <c r="B1590" s="24" t="s">
        <v>422</v>
      </c>
      <c r="C1590" t="str">
        <f>VLOOKUP(B1590,HDAOutcomedesc!$B$1:$C$53,2,0)</f>
        <v>See a doctor within a week</v>
      </c>
      <c r="D1590" t="str">
        <f>VLOOKUP(E1590,HDAOutcomedesc!$C$1:$E$53,3,0)</f>
        <v>038</v>
      </c>
      <c r="E1590" s="24" t="s">
        <v>110</v>
      </c>
    </row>
    <row r="1591" spans="1:5" hidden="1">
      <c r="A1591" s="83" t="s">
        <v>385</v>
      </c>
      <c r="B1591" s="24" t="s">
        <v>422</v>
      </c>
      <c r="C1591" t="str">
        <f>VLOOKUP(B1591,HDAOutcomedesc!$B$1:$C$53,2,0)</f>
        <v>See a doctor within a week</v>
      </c>
      <c r="D1591" t="str">
        <f>VLOOKUP(E1591,HDAOutcomedesc!$C$1:$E$53,3,0)</f>
        <v>035</v>
      </c>
      <c r="E1591" s="24" t="s">
        <v>101</v>
      </c>
    </row>
    <row r="1592" spans="1:5" hidden="1">
      <c r="A1592" s="83" t="s">
        <v>385</v>
      </c>
      <c r="B1592" s="24" t="s">
        <v>422</v>
      </c>
      <c r="C1592" t="str">
        <f>VLOOKUP(B1592,HDAOutcomedesc!$B$1:$C$53,2,0)</f>
        <v>See a doctor within a week</v>
      </c>
      <c r="D1592" t="str">
        <f>VLOOKUP(E1592,HDAOutcomedesc!$C$1:$E$53,3,0)</f>
        <v>036</v>
      </c>
      <c r="E1592" s="24" t="s">
        <v>104</v>
      </c>
    </row>
    <row r="1593" spans="1:5" hidden="1">
      <c r="A1593" s="83" t="s">
        <v>385</v>
      </c>
      <c r="B1593" s="24" t="s">
        <v>422</v>
      </c>
      <c r="C1593" t="str">
        <f>VLOOKUP(B1593,HDAOutcomedesc!$B$1:$C$53,2,0)</f>
        <v>See a doctor within a week</v>
      </c>
      <c r="D1593" t="str">
        <f>VLOOKUP(E1593,HDAOutcomedesc!$C$1:$E$53,3,0)</f>
        <v>007</v>
      </c>
      <c r="E1593" s="24" t="s">
        <v>415</v>
      </c>
    </row>
    <row r="1594" spans="1:5" hidden="1">
      <c r="A1594" s="83" t="s">
        <v>385</v>
      </c>
      <c r="B1594" s="24" t="s">
        <v>422</v>
      </c>
      <c r="C1594" t="str">
        <f>VLOOKUP(B1594,HDAOutcomedesc!$B$1:$C$53,2,0)</f>
        <v>See a doctor within a week</v>
      </c>
      <c r="D1594" t="str">
        <f>VLOOKUP(E1594,HDAOutcomedesc!$C$1:$E$53,3,0)</f>
        <v>022</v>
      </c>
      <c r="E1594" s="24" t="s">
        <v>418</v>
      </c>
    </row>
    <row r="1595" spans="1:5" hidden="1">
      <c r="A1595" s="83" t="s">
        <v>385</v>
      </c>
      <c r="B1595" s="24" t="s">
        <v>422</v>
      </c>
      <c r="C1595" t="str">
        <f>VLOOKUP(B1595,HDAOutcomedesc!$B$1:$C$53,2,0)</f>
        <v>See a doctor within a week</v>
      </c>
      <c r="D1595" t="str">
        <f>VLOOKUP(E1595,HDAOutcomedesc!$C$1:$E$53,3,0)</f>
        <v>003</v>
      </c>
      <c r="E1595" s="24" t="s">
        <v>419</v>
      </c>
    </row>
    <row r="1596" spans="1:5" hidden="1">
      <c r="A1596" s="83" t="s">
        <v>385</v>
      </c>
      <c r="B1596" s="24" t="s">
        <v>422</v>
      </c>
      <c r="C1596" t="str">
        <f>VLOOKUP(B1596,HDAOutcomedesc!$B$1:$C$53,2,0)</f>
        <v>See a doctor within a week</v>
      </c>
      <c r="D1596" t="str">
        <f>VLOOKUP(E1596,HDAOutcomedesc!$C$1:$E$53,3,0)</f>
        <v>005</v>
      </c>
      <c r="E1596" s="24" t="s">
        <v>420</v>
      </c>
    </row>
    <row r="1597" spans="1:5" hidden="1">
      <c r="A1597" s="83" t="s">
        <v>385</v>
      </c>
      <c r="B1597" s="24" t="s">
        <v>423</v>
      </c>
      <c r="C1597" t="str">
        <f>VLOOKUP(B1597,HDAOutcomedesc!$B$1:$C$53,2,0)</f>
        <v>See a doctor within a week or teleconsultation</v>
      </c>
      <c r="D1597" t="str">
        <f>VLOOKUP(E1597,HDAOutcomedesc!$C$1:$E$53,3,0)</f>
        <v>037</v>
      </c>
      <c r="E1597" s="24" t="s">
        <v>107</v>
      </c>
    </row>
    <row r="1598" spans="1:5" hidden="1">
      <c r="A1598" s="83" t="s">
        <v>385</v>
      </c>
      <c r="B1598" s="24" t="s">
        <v>423</v>
      </c>
      <c r="C1598" t="str">
        <f>VLOOKUP(B1598,HDAOutcomedesc!$B$1:$C$53,2,0)</f>
        <v>See a doctor within a week or teleconsultation</v>
      </c>
      <c r="D1598" t="str">
        <f>VLOOKUP(E1598,HDAOutcomedesc!$C$1:$E$53,3,0)</f>
        <v>035</v>
      </c>
      <c r="E1598" s="24" t="s">
        <v>101</v>
      </c>
    </row>
    <row r="1599" spans="1:5" hidden="1">
      <c r="A1599" s="83" t="s">
        <v>385</v>
      </c>
      <c r="B1599" s="24" t="s">
        <v>423</v>
      </c>
      <c r="C1599" t="str">
        <f>VLOOKUP(B1599,HDAOutcomedesc!$B$1:$C$53,2,0)</f>
        <v>See a doctor within a week or teleconsultation</v>
      </c>
      <c r="D1599" t="str">
        <f>VLOOKUP(E1599,HDAOutcomedesc!$C$1:$E$53,3,0)</f>
        <v>036</v>
      </c>
      <c r="E1599" s="24" t="s">
        <v>104</v>
      </c>
    </row>
    <row r="1600" spans="1:5" hidden="1">
      <c r="A1600" s="83" t="s">
        <v>385</v>
      </c>
      <c r="B1600" s="24" t="s">
        <v>423</v>
      </c>
      <c r="C1600" t="str">
        <f>VLOOKUP(B1600,HDAOutcomedesc!$B$1:$C$53,2,0)</f>
        <v>See a doctor within a week or teleconsultation</v>
      </c>
      <c r="D1600" t="str">
        <f>VLOOKUP(E1600,HDAOutcomedesc!$C$1:$E$53,3,0)</f>
        <v>007</v>
      </c>
      <c r="E1600" s="24" t="s">
        <v>415</v>
      </c>
    </row>
    <row r="1601" spans="1:5" hidden="1">
      <c r="A1601" s="83" t="s">
        <v>385</v>
      </c>
      <c r="B1601" s="24" t="s">
        <v>423</v>
      </c>
      <c r="C1601" t="str">
        <f>VLOOKUP(B1601,HDAOutcomedesc!$B$1:$C$53,2,0)</f>
        <v>See a doctor within a week or teleconsultation</v>
      </c>
      <c r="D1601" t="str">
        <f>VLOOKUP(E1601,HDAOutcomedesc!$C$1:$E$53,3,0)</f>
        <v>022</v>
      </c>
      <c r="E1601" s="24" t="s">
        <v>418</v>
      </c>
    </row>
    <row r="1602" spans="1:5" hidden="1">
      <c r="A1602" s="83" t="s">
        <v>385</v>
      </c>
      <c r="B1602" s="24" t="s">
        <v>423</v>
      </c>
      <c r="C1602" t="str">
        <f>VLOOKUP(B1602,HDAOutcomedesc!$B$1:$C$53,2,0)</f>
        <v>See a doctor within a week or teleconsultation</v>
      </c>
      <c r="D1602" t="str">
        <f>VLOOKUP(E1602,HDAOutcomedesc!$C$1:$E$53,3,0)</f>
        <v>003</v>
      </c>
      <c r="E1602" s="24" t="s">
        <v>419</v>
      </c>
    </row>
    <row r="1603" spans="1:5" hidden="1">
      <c r="A1603" s="83" t="s">
        <v>385</v>
      </c>
      <c r="B1603" s="24" t="s">
        <v>423</v>
      </c>
      <c r="C1603" t="str">
        <f>VLOOKUP(B1603,HDAOutcomedesc!$B$1:$C$53,2,0)</f>
        <v>See a doctor within a week or teleconsultation</v>
      </c>
      <c r="D1603" t="str">
        <f>VLOOKUP(E1603,HDAOutcomedesc!$C$1:$E$53,3,0)</f>
        <v>005</v>
      </c>
      <c r="E1603" s="24" t="s">
        <v>420</v>
      </c>
    </row>
    <row r="1604" spans="1:5" hidden="1">
      <c r="A1604" s="83" t="s">
        <v>385</v>
      </c>
      <c r="B1604" s="24" t="s">
        <v>424</v>
      </c>
      <c r="C1604" t="str">
        <f>VLOOKUP(B1604,HDAOutcomedesc!$B$1:$C$53,2,0)</f>
        <v>Seek the advice of a pharmacist in 2 hours</v>
      </c>
      <c r="D1604" t="str">
        <f>VLOOKUP(E1604,HDAOutcomedesc!$C$1:$E$53,3,0)</f>
        <v>026</v>
      </c>
      <c r="E1604" s="24" t="s">
        <v>68</v>
      </c>
    </row>
    <row r="1605" spans="1:5" hidden="1">
      <c r="A1605" s="83" t="s">
        <v>385</v>
      </c>
      <c r="B1605" s="24" t="s">
        <v>424</v>
      </c>
      <c r="C1605" t="str">
        <f>VLOOKUP(B1605,HDAOutcomedesc!$B$1:$C$53,2,0)</f>
        <v>Seek the advice of a pharmacist in 2 hours</v>
      </c>
      <c r="D1605" t="str">
        <f>VLOOKUP(E1605,HDAOutcomedesc!$C$1:$E$53,3,0)</f>
        <v>050</v>
      </c>
      <c r="E1605" s="24" t="s">
        <v>76</v>
      </c>
    </row>
    <row r="1606" spans="1:5" hidden="1">
      <c r="A1606" s="83" t="s">
        <v>385</v>
      </c>
      <c r="B1606" s="24" t="s">
        <v>424</v>
      </c>
      <c r="C1606" t="str">
        <f>VLOOKUP(B1606,HDAOutcomedesc!$B$1:$C$53,2,0)</f>
        <v>Seek the advice of a pharmacist in 2 hours</v>
      </c>
      <c r="D1606" t="str">
        <f>VLOOKUP(E1606,HDAOutcomedesc!$C$1:$E$53,3,0)</f>
        <v>033</v>
      </c>
      <c r="E1606" s="24" t="s">
        <v>91</v>
      </c>
    </row>
    <row r="1607" spans="1:5" hidden="1">
      <c r="A1607" s="83" t="s">
        <v>385</v>
      </c>
      <c r="B1607" s="24" t="s">
        <v>424</v>
      </c>
      <c r="C1607" t="str">
        <f>VLOOKUP(B1607,HDAOutcomedesc!$B$1:$C$53,2,0)</f>
        <v>Seek the advice of a pharmacist in 2 hours</v>
      </c>
      <c r="D1607" t="str">
        <f>VLOOKUP(E1607,HDAOutcomedesc!$C$1:$E$53,3,0)</f>
        <v>034</v>
      </c>
      <c r="E1607" s="24" t="s">
        <v>94</v>
      </c>
    </row>
    <row r="1608" spans="1:5" hidden="1">
      <c r="A1608" s="83" t="s">
        <v>385</v>
      </c>
      <c r="B1608" s="24" t="s">
        <v>425</v>
      </c>
      <c r="C1608" t="str">
        <f>VLOOKUP(B1608,HDAOutcomedesc!$B$1:$C$53,2,0)</f>
        <v>Seek the advice of a pharmacist today</v>
      </c>
      <c r="D1608" t="str">
        <f>VLOOKUP(E1608,HDAOutcomedesc!$C$1:$E$53,3,0)</f>
        <v>041</v>
      </c>
      <c r="E1608" s="24" t="s">
        <v>74</v>
      </c>
    </row>
    <row r="1609" spans="1:5" hidden="1">
      <c r="A1609" s="83" t="s">
        <v>385</v>
      </c>
      <c r="B1609" s="24" t="s">
        <v>425</v>
      </c>
      <c r="C1609" t="str">
        <f>VLOOKUP(B1609,HDAOutcomedesc!$B$1:$C$53,2,0)</f>
        <v>Seek the advice of a pharmacist today</v>
      </c>
      <c r="D1609" t="str">
        <f>VLOOKUP(E1609,HDAOutcomedesc!$C$1:$E$53,3,0)</f>
        <v>035</v>
      </c>
      <c r="E1609" s="24" t="s">
        <v>101</v>
      </c>
    </row>
    <row r="1610" spans="1:5" hidden="1">
      <c r="A1610" s="83" t="s">
        <v>385</v>
      </c>
      <c r="B1610" s="24" t="s">
        <v>425</v>
      </c>
      <c r="C1610" t="str">
        <f>VLOOKUP(B1610,HDAOutcomedesc!$B$1:$C$53,2,0)</f>
        <v>Seek the advice of a pharmacist today</v>
      </c>
      <c r="D1610" t="str">
        <f>VLOOKUP(E1610,HDAOutcomedesc!$C$1:$E$53,3,0)</f>
        <v>036</v>
      </c>
      <c r="E1610" s="24" t="s">
        <v>104</v>
      </c>
    </row>
    <row r="1611" spans="1:5" hidden="1">
      <c r="A1611" s="83" t="s">
        <v>385</v>
      </c>
      <c r="B1611" s="24" t="s">
        <v>425</v>
      </c>
      <c r="C1611" t="str">
        <f>VLOOKUP(B1611,HDAOutcomedesc!$B$1:$C$53,2,0)</f>
        <v>Seek the advice of a pharmacist today</v>
      </c>
      <c r="D1611" t="str">
        <f>VLOOKUP(E1611,HDAOutcomedesc!$C$1:$E$53,3,0)</f>
        <v>026</v>
      </c>
      <c r="E1611" s="24" t="s">
        <v>68</v>
      </c>
    </row>
    <row r="1612" spans="1:5" hidden="1">
      <c r="A1612" s="83" t="s">
        <v>385</v>
      </c>
      <c r="B1612" s="24" t="s">
        <v>425</v>
      </c>
      <c r="C1612" t="str">
        <f>VLOOKUP(B1612,HDAOutcomedesc!$B$1:$C$53,2,0)</f>
        <v>Seek the advice of a pharmacist today</v>
      </c>
      <c r="D1612" t="str">
        <f>VLOOKUP(E1612,HDAOutcomedesc!$C$1:$E$53,3,0)</f>
        <v>050</v>
      </c>
      <c r="E1612" s="24" t="s">
        <v>76</v>
      </c>
    </row>
    <row r="1613" spans="1:5" hidden="1">
      <c r="A1613" s="83" t="s">
        <v>385</v>
      </c>
      <c r="B1613" s="24" t="s">
        <v>426</v>
      </c>
      <c r="C1613" t="str">
        <f>VLOOKUP(B1613,HDAOutcomedesc!$B$1:$C$53,2,0)</f>
        <v>Seek the advice of a pharmacist within a week</v>
      </c>
      <c r="D1613" t="str">
        <f>VLOOKUP(E1613,HDAOutcomedesc!$C$1:$E$53,3,0)</f>
        <v>042</v>
      </c>
      <c r="E1613" s="24" t="s">
        <v>114</v>
      </c>
    </row>
    <row r="1614" spans="1:5" hidden="1">
      <c r="A1614" s="83" t="s">
        <v>385</v>
      </c>
      <c r="B1614" s="24" t="s">
        <v>426</v>
      </c>
      <c r="C1614" t="str">
        <f>VLOOKUP(B1614,HDAOutcomedesc!$B$1:$C$53,2,0)</f>
        <v>Seek the advice of a pharmacist within a week</v>
      </c>
      <c r="D1614" t="str">
        <f>VLOOKUP(E1614,HDAOutcomedesc!$C$1:$E$53,3,0)</f>
        <v>037</v>
      </c>
      <c r="E1614" s="24" t="s">
        <v>107</v>
      </c>
    </row>
    <row r="1615" spans="1:5" hidden="1">
      <c r="A1615" s="83" t="s">
        <v>385</v>
      </c>
      <c r="B1615" s="24" t="s">
        <v>426</v>
      </c>
      <c r="C1615" t="str">
        <f>VLOOKUP(B1615,HDAOutcomedesc!$B$1:$C$53,2,0)</f>
        <v>Seek the advice of a pharmacist within a week</v>
      </c>
      <c r="D1615" t="str">
        <f>VLOOKUP(E1615,HDAOutcomedesc!$C$1:$E$53,3,0)</f>
        <v>038</v>
      </c>
      <c r="E1615" s="24" t="s">
        <v>110</v>
      </c>
    </row>
    <row r="1616" spans="1:5" hidden="1">
      <c r="A1616" s="83" t="s">
        <v>385</v>
      </c>
      <c r="B1616" s="24" t="s">
        <v>426</v>
      </c>
      <c r="C1616" t="str">
        <f>VLOOKUP(B1616,HDAOutcomedesc!$B$1:$C$53,2,0)</f>
        <v>Seek the advice of a pharmacist within a week</v>
      </c>
      <c r="D1616" t="str">
        <f>VLOOKUP(E1616,HDAOutcomedesc!$C$1:$E$53,3,0)</f>
        <v>026</v>
      </c>
      <c r="E1616" s="24" t="s">
        <v>68</v>
      </c>
    </row>
    <row r="1617" spans="1:5" hidden="1">
      <c r="A1617" s="83" t="s">
        <v>385</v>
      </c>
      <c r="B1617" s="24" t="s">
        <v>426</v>
      </c>
      <c r="C1617" t="str">
        <f>VLOOKUP(B1617,HDAOutcomedesc!$B$1:$C$53,2,0)</f>
        <v>Seek the advice of a pharmacist within a week</v>
      </c>
      <c r="D1617" t="str">
        <f>VLOOKUP(E1617,HDAOutcomedesc!$C$1:$E$53,3,0)</f>
        <v>050</v>
      </c>
      <c r="E1617" s="24" t="s">
        <v>76</v>
      </c>
    </row>
    <row r="1618" spans="1:5" hidden="1">
      <c r="A1618" s="83" t="s">
        <v>385</v>
      </c>
      <c r="B1618" s="24" t="s">
        <v>427</v>
      </c>
      <c r="C1618" t="str">
        <f>VLOOKUP(B1618,HDAOutcomedesc!$B$1:$C$53,2,0)</f>
        <v>Contact your primary maternity care provider in 2 hrs</v>
      </c>
      <c r="D1618" t="str">
        <f>VLOOKUP(E1618,HDAOutcomedesc!$C$1:$E$53,3,0)</f>
        <v>007</v>
      </c>
      <c r="E1618" s="24" t="s">
        <v>415</v>
      </c>
    </row>
    <row r="1619" spans="1:5" hidden="1">
      <c r="A1619" s="83" t="s">
        <v>385</v>
      </c>
      <c r="B1619" s="24" t="s">
        <v>427</v>
      </c>
      <c r="C1619" t="str">
        <f>VLOOKUP(B1619,HDAOutcomedesc!$B$1:$C$53,2,0)</f>
        <v>Contact your primary maternity care provider in 2 hrs</v>
      </c>
      <c r="D1619" t="str">
        <f>VLOOKUP(E1619,HDAOutcomedesc!$C$1:$E$53,3,0)</f>
        <v>033</v>
      </c>
      <c r="E1619" s="24" t="s">
        <v>91</v>
      </c>
    </row>
    <row r="1620" spans="1:5" hidden="1">
      <c r="A1620" s="83" t="s">
        <v>385</v>
      </c>
      <c r="B1620" s="24" t="s">
        <v>427</v>
      </c>
      <c r="C1620" t="str">
        <f>VLOOKUP(B1620,HDAOutcomedesc!$B$1:$C$53,2,0)</f>
        <v>Contact your primary maternity care provider in 2 hrs</v>
      </c>
      <c r="D1620" t="str">
        <f>VLOOKUP(E1620,HDAOutcomedesc!$C$1:$E$53,3,0)</f>
        <v>034</v>
      </c>
      <c r="E1620" s="24" t="s">
        <v>94</v>
      </c>
    </row>
    <row r="1621" spans="1:5" hidden="1">
      <c r="A1621" s="83" t="s">
        <v>385</v>
      </c>
      <c r="B1621" s="24" t="s">
        <v>427</v>
      </c>
      <c r="C1621" t="str">
        <f>VLOOKUP(B1621,HDAOutcomedesc!$B$1:$C$53,2,0)</f>
        <v>Contact your primary maternity care provider in 2 hrs</v>
      </c>
      <c r="D1621" t="str">
        <f>VLOOKUP(E1621,HDAOutcomedesc!$C$1:$E$53,3,0)</f>
        <v>006</v>
      </c>
      <c r="E1621" s="24" t="s">
        <v>47</v>
      </c>
    </row>
    <row r="1622" spans="1:5" hidden="1">
      <c r="A1622" s="83" t="s">
        <v>385</v>
      </c>
      <c r="B1622" s="24" t="s">
        <v>427</v>
      </c>
      <c r="C1622" t="str">
        <f>VLOOKUP(B1622,HDAOutcomedesc!$B$1:$C$53,2,0)</f>
        <v>Contact your primary maternity care provider in 2 hrs</v>
      </c>
      <c r="D1622" t="str">
        <f>VLOOKUP(E1622,HDAOutcomedesc!$C$1:$E$53,3,0)</f>
        <v>001</v>
      </c>
      <c r="E1622" s="24" t="s">
        <v>43</v>
      </c>
    </row>
    <row r="1623" spans="1:5" hidden="1">
      <c r="A1623" s="83" t="s">
        <v>385</v>
      </c>
      <c r="B1623" s="24" t="s">
        <v>428</v>
      </c>
      <c r="C1623" t="str">
        <f>VLOOKUP(B1623,HDAOutcomedesc!$B$1:$C$53,2,0)</f>
        <v>Contact your primary maternity care provider today</v>
      </c>
      <c r="D1623" t="str">
        <f>VLOOKUP(E1623,HDAOutcomedesc!$C$1:$E$53,3,0)</f>
        <v>007</v>
      </c>
      <c r="E1623" s="24" t="s">
        <v>415</v>
      </c>
    </row>
    <row r="1624" spans="1:5" hidden="1">
      <c r="A1624" s="83" t="s">
        <v>385</v>
      </c>
      <c r="B1624" s="24" t="s">
        <v>428</v>
      </c>
      <c r="C1624" t="str">
        <f>VLOOKUP(B1624,HDAOutcomedesc!$B$1:$C$53,2,0)</f>
        <v>Contact your primary maternity care provider today</v>
      </c>
      <c r="D1624" t="str">
        <f>VLOOKUP(E1624,HDAOutcomedesc!$C$1:$E$53,3,0)</f>
        <v>033</v>
      </c>
      <c r="E1624" s="24" t="s">
        <v>91</v>
      </c>
    </row>
    <row r="1625" spans="1:5" hidden="1">
      <c r="A1625" s="83" t="s">
        <v>385</v>
      </c>
      <c r="B1625" s="24" t="s">
        <v>428</v>
      </c>
      <c r="C1625" t="str">
        <f>VLOOKUP(B1625,HDAOutcomedesc!$B$1:$C$53,2,0)</f>
        <v>Contact your primary maternity care provider today</v>
      </c>
      <c r="D1625" t="str">
        <f>VLOOKUP(E1625,HDAOutcomedesc!$C$1:$E$53,3,0)</f>
        <v>034</v>
      </c>
      <c r="E1625" s="24" t="s">
        <v>94</v>
      </c>
    </row>
    <row r="1626" spans="1:5" hidden="1">
      <c r="A1626" s="83" t="s">
        <v>385</v>
      </c>
      <c r="B1626" s="24" t="s">
        <v>428</v>
      </c>
      <c r="C1626" t="str">
        <f>VLOOKUP(B1626,HDAOutcomedesc!$B$1:$C$53,2,0)</f>
        <v>Contact your primary maternity care provider today</v>
      </c>
      <c r="D1626" t="str">
        <f>VLOOKUP(E1626,HDAOutcomedesc!$C$1:$E$53,3,0)</f>
        <v>035</v>
      </c>
      <c r="E1626" s="24" t="s">
        <v>101</v>
      </c>
    </row>
    <row r="1627" spans="1:5" hidden="1">
      <c r="A1627" s="83" t="s">
        <v>385</v>
      </c>
      <c r="B1627" s="24" t="s">
        <v>428</v>
      </c>
      <c r="C1627" t="str">
        <f>VLOOKUP(B1627,HDAOutcomedesc!$B$1:$C$53,2,0)</f>
        <v>Contact your primary maternity care provider today</v>
      </c>
      <c r="D1627" t="str">
        <f>VLOOKUP(E1627,HDAOutcomedesc!$C$1:$E$53,3,0)</f>
        <v>036</v>
      </c>
      <c r="E1627" s="24" t="s">
        <v>104</v>
      </c>
    </row>
    <row r="1628" spans="1:5" hidden="1">
      <c r="A1628" s="83" t="s">
        <v>385</v>
      </c>
      <c r="B1628" s="24" t="s">
        <v>428</v>
      </c>
      <c r="C1628" t="str">
        <f>VLOOKUP(B1628,HDAOutcomedesc!$B$1:$C$53,2,0)</f>
        <v>Contact your primary maternity care provider today</v>
      </c>
      <c r="D1628" t="str">
        <f>VLOOKUP(E1628,HDAOutcomedesc!$C$1:$E$53,3,0)</f>
        <v>006</v>
      </c>
      <c r="E1628" s="24" t="s">
        <v>47</v>
      </c>
    </row>
    <row r="1629" spans="1:5" hidden="1">
      <c r="A1629" s="83" t="s">
        <v>385</v>
      </c>
      <c r="B1629" s="24" t="s">
        <v>429</v>
      </c>
      <c r="C1629" t="str">
        <f>VLOOKUP(B1629,HDAOutcomedesc!$B$1:$C$53,2,0)</f>
        <v>Contact your primary maternity care provider within a week</v>
      </c>
      <c r="D1629" t="str">
        <f>VLOOKUP(E1629,HDAOutcomedesc!$C$1:$E$53,3,0)</f>
        <v>007</v>
      </c>
      <c r="E1629" s="24" t="s">
        <v>415</v>
      </c>
    </row>
    <row r="1630" spans="1:5" hidden="1">
      <c r="A1630" s="83" t="s">
        <v>385</v>
      </c>
      <c r="B1630" s="24" t="s">
        <v>429</v>
      </c>
      <c r="C1630" t="str">
        <f>VLOOKUP(B1630,HDAOutcomedesc!$B$1:$C$53,2,0)</f>
        <v>Contact your primary maternity care provider within a week</v>
      </c>
      <c r="D1630" t="str">
        <f>VLOOKUP(E1630,HDAOutcomedesc!$C$1:$E$53,3,0)</f>
        <v>035</v>
      </c>
      <c r="E1630" s="24" t="s">
        <v>101</v>
      </c>
    </row>
    <row r="1631" spans="1:5" hidden="1">
      <c r="A1631" s="83" t="s">
        <v>385</v>
      </c>
      <c r="B1631" s="24" t="s">
        <v>429</v>
      </c>
      <c r="C1631" t="str">
        <f>VLOOKUP(B1631,HDAOutcomedesc!$B$1:$C$53,2,0)</f>
        <v>Contact your primary maternity care provider within a week</v>
      </c>
      <c r="D1631" t="str">
        <f>VLOOKUP(E1631,HDAOutcomedesc!$C$1:$E$53,3,0)</f>
        <v>036</v>
      </c>
      <c r="E1631" s="24" t="s">
        <v>104</v>
      </c>
    </row>
    <row r="1632" spans="1:5" hidden="1">
      <c r="A1632" s="83" t="s">
        <v>385</v>
      </c>
      <c r="B1632" s="24" t="s">
        <v>430</v>
      </c>
      <c r="C1632" t="str">
        <f>VLOOKUP(B1632,HDAOutcomedesc!$B$1:$C$53,2,0)</f>
        <v>Self-care advice</v>
      </c>
      <c r="D1632" t="str">
        <f>VLOOKUP(E1632,HDAOutcomedesc!$C$1:$E$53,3,0)</f>
        <v>037</v>
      </c>
      <c r="E1632" s="24" t="s">
        <v>107</v>
      </c>
    </row>
    <row r="1633" spans="1:5" hidden="1">
      <c r="A1633" s="83" t="s">
        <v>385</v>
      </c>
      <c r="B1633" s="24" t="s">
        <v>430</v>
      </c>
      <c r="C1633" t="str">
        <f>VLOOKUP(B1633,HDAOutcomedesc!$B$1:$C$53,2,0)</f>
        <v>Self-care advice</v>
      </c>
      <c r="D1633" t="str">
        <f>VLOOKUP(E1633,HDAOutcomedesc!$C$1:$E$53,3,0)</f>
        <v>038</v>
      </c>
      <c r="E1633" s="24" t="s">
        <v>110</v>
      </c>
    </row>
    <row r="1634" spans="1:5" hidden="1">
      <c r="A1634" s="83" t="s">
        <v>385</v>
      </c>
      <c r="B1634" s="24" t="s">
        <v>430</v>
      </c>
      <c r="C1634" t="str">
        <f>VLOOKUP(B1634,HDAOutcomedesc!$B$1:$C$53,2,0)</f>
        <v>Self-care advice</v>
      </c>
      <c r="D1634" t="str">
        <f>VLOOKUP(E1634,HDAOutcomedesc!$C$1:$E$53,3,0)</f>
        <v>022</v>
      </c>
      <c r="E1634" s="24" t="s">
        <v>418</v>
      </c>
    </row>
    <row r="1635" spans="1:5" hidden="1">
      <c r="A1635" s="83" t="s">
        <v>385</v>
      </c>
      <c r="B1635" s="24" t="s">
        <v>430</v>
      </c>
      <c r="C1635" t="str">
        <f>VLOOKUP(B1635,HDAOutcomedesc!$B$1:$C$53,2,0)</f>
        <v>Self-care advice</v>
      </c>
      <c r="D1635" t="str">
        <f>VLOOKUP(E1635,HDAOutcomedesc!$C$1:$E$53,3,0)</f>
        <v>003</v>
      </c>
      <c r="E1635" s="24" t="s">
        <v>419</v>
      </c>
    </row>
    <row r="1636" spans="1:5" hidden="1">
      <c r="A1636" s="83" t="s">
        <v>385</v>
      </c>
      <c r="B1636" s="24" t="s">
        <v>430</v>
      </c>
      <c r="C1636" t="str">
        <f>VLOOKUP(B1636,HDAOutcomedesc!$B$1:$C$53,2,0)</f>
        <v>Self-care advice</v>
      </c>
      <c r="D1636" t="str">
        <f>VLOOKUP(E1636,HDAOutcomedesc!$C$1:$E$53,3,0)</f>
        <v>005</v>
      </c>
      <c r="E1636" s="24" t="s">
        <v>420</v>
      </c>
    </row>
    <row r="1637" spans="1:5" hidden="1">
      <c r="A1637" s="83" t="s">
        <v>385</v>
      </c>
      <c r="B1637" s="24" t="s">
        <v>430</v>
      </c>
      <c r="C1637" t="str">
        <f>VLOOKUP(B1637,HDAOutcomedesc!$B$1:$C$53,2,0)</f>
        <v>Self-care advice</v>
      </c>
      <c r="D1637" t="str">
        <f>VLOOKUP(E1637,HDAOutcomedesc!$C$1:$E$53,3,0)</f>
        <v>043</v>
      </c>
      <c r="E1637" s="24" t="s">
        <v>117</v>
      </c>
    </row>
    <row r="1638" spans="1:5" hidden="1">
      <c r="A1638" s="83" t="s">
        <v>385</v>
      </c>
      <c r="B1638" s="24" t="s">
        <v>430</v>
      </c>
      <c r="C1638" t="str">
        <f>VLOOKUP(B1638,HDAOutcomedesc!$B$1:$C$53,2,0)</f>
        <v>Self-care advice</v>
      </c>
      <c r="D1638" t="str">
        <f>VLOOKUP(E1638,HDAOutcomedesc!$C$1:$E$53,3,0)</f>
        <v>021</v>
      </c>
      <c r="E1638" s="24" t="s">
        <v>125</v>
      </c>
    </row>
    <row r="1639" spans="1:5" hidden="1">
      <c r="A1639" s="83" t="s">
        <v>385</v>
      </c>
      <c r="B1639" s="24" t="s">
        <v>430</v>
      </c>
      <c r="C1639" t="str">
        <f>VLOOKUP(B1639,HDAOutcomedesc!$B$1:$C$53,2,0)</f>
        <v>Self-care advice</v>
      </c>
      <c r="D1639" t="str">
        <f>VLOOKUP(E1639,HDAOutcomedesc!$C$1:$E$53,3,0)</f>
        <v>018</v>
      </c>
      <c r="E1639" s="24" t="s">
        <v>65</v>
      </c>
    </row>
    <row r="1640" spans="1:5" hidden="1">
      <c r="A1640" s="83" t="s">
        <v>385</v>
      </c>
      <c r="B1640" s="24" t="s">
        <v>430</v>
      </c>
      <c r="C1640" t="str">
        <f>VLOOKUP(B1640,HDAOutcomedesc!$B$1:$C$53,2,0)</f>
        <v>Self-care advice</v>
      </c>
      <c r="D1640" t="str">
        <f>VLOOKUP(E1640,HDAOutcomedesc!$C$1:$E$53,3,0)</f>
        <v>032</v>
      </c>
      <c r="E1640" s="24" t="s">
        <v>88</v>
      </c>
    </row>
    <row r="1641" spans="1:5" hidden="1">
      <c r="A1641" s="83" t="s">
        <v>385</v>
      </c>
      <c r="B1641" s="24" t="s">
        <v>430</v>
      </c>
      <c r="C1641" t="str">
        <f>VLOOKUP(B1641,HDAOutcomedesc!$B$1:$C$53,2,0)</f>
        <v>Self-care advice</v>
      </c>
      <c r="D1641" t="str">
        <f>VLOOKUP(E1641,HDAOutcomedesc!$C$1:$E$53,3,0)</f>
        <v>015</v>
      </c>
      <c r="E1641" s="24" t="s">
        <v>56</v>
      </c>
    </row>
    <row r="1642" spans="1:5" hidden="1">
      <c r="A1642" s="83" t="s">
        <v>385</v>
      </c>
      <c r="B1642" s="24" t="s">
        <v>430</v>
      </c>
      <c r="C1642" t="str">
        <f>VLOOKUP(B1642,HDAOutcomedesc!$B$1:$C$53,2,0)</f>
        <v>Self-care advice</v>
      </c>
      <c r="D1642" t="str">
        <f>VLOOKUP(E1642,HDAOutcomedesc!$C$1:$E$62,3,0)</f>
        <v>052</v>
      </c>
      <c r="E1642" s="2" t="s">
        <v>138</v>
      </c>
    </row>
    <row r="1643" spans="1:5" hidden="1">
      <c r="A1643" s="83" t="s">
        <v>385</v>
      </c>
      <c r="B1643" s="24" t="s">
        <v>430</v>
      </c>
      <c r="C1643" t="str">
        <f>VLOOKUP(B1643,HDAOutcomedesc!$B$1:$C$53,2,0)</f>
        <v>Self-care advice</v>
      </c>
      <c r="D1643" t="str">
        <f>VLOOKUP(E1643,HDAOutcomedesc!$C$1:$E$62,3,0)</f>
        <v>053</v>
      </c>
      <c r="E1643" s="2" t="s">
        <v>136</v>
      </c>
    </row>
    <row r="1644" spans="1:5" hidden="1">
      <c r="A1644" s="83" t="s">
        <v>385</v>
      </c>
      <c r="B1644" s="24" t="s">
        <v>430</v>
      </c>
      <c r="C1644" t="str">
        <f>VLOOKUP(B1644,HDAOutcomedesc!$B$1:$C$53,2,0)</f>
        <v>Self-care advice</v>
      </c>
      <c r="D1644" t="str">
        <f>VLOOKUP(E1644,HDAOutcomedesc!$C$1:$E$53,3,0)</f>
        <v>008</v>
      </c>
      <c r="E1644" t="s">
        <v>130</v>
      </c>
    </row>
    <row r="1645" spans="1:5" hidden="1">
      <c r="A1645" s="83" t="s">
        <v>385</v>
      </c>
      <c r="B1645" s="24" t="s">
        <v>430</v>
      </c>
      <c r="C1645" t="str">
        <f>VLOOKUP(B1645,HDAOutcomedesc!$B$1:$C$53,2,0)</f>
        <v>Self-care advice</v>
      </c>
      <c r="D1645" t="str">
        <f>VLOOKUP(E1645,HDAOutcomedesc!$C$1:$E$53,3,0)</f>
        <v>027</v>
      </c>
      <c r="E1645" s="24" t="s">
        <v>134</v>
      </c>
    </row>
    <row r="1646" spans="1:5" hidden="1">
      <c r="A1646" s="83" t="s">
        <v>385</v>
      </c>
      <c r="B1646" s="24" t="s">
        <v>431</v>
      </c>
      <c r="C1646" s="24" t="s">
        <v>44</v>
      </c>
      <c r="D1646" t="str">
        <f>VLOOKUP(E1646,HDAOutcomedesc!$C$1:$E$53,3,0)</f>
        <v>006</v>
      </c>
      <c r="E1646" s="24" t="s">
        <v>47</v>
      </c>
    </row>
    <row r="1647" spans="1:5" hidden="1">
      <c r="A1647" s="83" t="s">
        <v>385</v>
      </c>
      <c r="B1647" s="24" t="s">
        <v>431</v>
      </c>
      <c r="C1647" s="24" t="s">
        <v>44</v>
      </c>
      <c r="D1647" t="str">
        <f>VLOOKUP(E1647,HDAOutcomedesc!$C$1:$E$53,3,0)</f>
        <v>034</v>
      </c>
      <c r="E1647" s="24" t="s">
        <v>94</v>
      </c>
    </row>
    <row r="1648" spans="1:5" hidden="1">
      <c r="A1648" s="83" t="s">
        <v>385</v>
      </c>
      <c r="B1648" s="24" t="s">
        <v>431</v>
      </c>
      <c r="C1648" s="24" t="s">
        <v>44</v>
      </c>
      <c r="D1648" t="str">
        <f>VLOOKUP(E1648,HDAOutcomedesc!$C$1:$E$53,3,0)</f>
        <v>036</v>
      </c>
      <c r="E1648" s="24" t="s">
        <v>104</v>
      </c>
    </row>
    <row r="1649" spans="1:5" hidden="1">
      <c r="A1649" s="83" t="s">
        <v>385</v>
      </c>
      <c r="B1649" s="24" t="str">
        <f>VLOOKUP(C1649,HDAOutcomedesc!$C:$E,3,0)</f>
        <v>004</v>
      </c>
      <c r="C1649" t="s">
        <v>128</v>
      </c>
      <c r="D1649" t="str">
        <f>VLOOKUP(E1649,HDAOutcomedesc!$C$1:$E$53,3,0)</f>
        <v>041</v>
      </c>
      <c r="E1649" s="24" t="s">
        <v>74</v>
      </c>
    </row>
    <row r="1650" spans="1:5" hidden="1">
      <c r="A1650" s="83" t="s">
        <v>385</v>
      </c>
      <c r="B1650" s="24" t="str">
        <f>VLOOKUP(C1650,HDAOutcomedesc!$C:$E,3,0)</f>
        <v>004</v>
      </c>
      <c r="C1650" t="s">
        <v>128</v>
      </c>
      <c r="D1650" t="str">
        <f>VLOOKUP(E1650,HDAOutcomedesc!$C$1:$E$53,3,0)</f>
        <v>033</v>
      </c>
      <c r="E1650" s="24" t="s">
        <v>91</v>
      </c>
    </row>
    <row r="1651" spans="1:5" hidden="1">
      <c r="A1651" s="83" t="s">
        <v>385</v>
      </c>
      <c r="B1651" s="24" t="str">
        <f>VLOOKUP(C1651,HDAOutcomedesc!$C:$E,3,0)</f>
        <v>004</v>
      </c>
      <c r="C1651" t="s">
        <v>128</v>
      </c>
      <c r="D1651" t="str">
        <f>VLOOKUP(E1651,HDAOutcomedesc!$C$1:$E$53,3,0)</f>
        <v>006</v>
      </c>
      <c r="E1651" s="24" t="s">
        <v>47</v>
      </c>
    </row>
    <row r="1652" spans="1:5" hidden="1">
      <c r="A1652" s="83" t="s">
        <v>385</v>
      </c>
      <c r="B1652" s="24" t="str">
        <f>VLOOKUP(C1652,HDAOutcomedesc!$C:$E,3,0)</f>
        <v>008</v>
      </c>
      <c r="C1652" t="s">
        <v>130</v>
      </c>
      <c r="D1652" t="str">
        <f>VLOOKUP(E1652,HDAOutcomedesc!$C$1:$E$53,3,0)</f>
        <v>035</v>
      </c>
      <c r="E1652" s="24" t="s">
        <v>101</v>
      </c>
    </row>
    <row r="1653" spans="1:5" hidden="1">
      <c r="A1653" s="83" t="s">
        <v>385</v>
      </c>
      <c r="B1653" s="24" t="str">
        <f>VLOOKUP(C1653,HDAOutcomedesc!$C:$E,3,0)</f>
        <v>008</v>
      </c>
      <c r="C1653" t="s">
        <v>130</v>
      </c>
      <c r="D1653" t="str">
        <f>VLOOKUP(E1653,HDAOutcomedesc!$C$1:$E$53,3,0)</f>
        <v>037</v>
      </c>
      <c r="E1653" s="24" t="s">
        <v>107</v>
      </c>
    </row>
    <row r="1654" spans="1:5" hidden="1">
      <c r="A1654" s="83" t="s">
        <v>385</v>
      </c>
      <c r="B1654" s="24" t="str">
        <f>VLOOKUP(C1654,HDAOutcomedesc!$C:$E,3,0)</f>
        <v>010</v>
      </c>
      <c r="C1654" t="s">
        <v>132</v>
      </c>
      <c r="D1654" t="str">
        <f>VLOOKUP(E1654,HDAOutcomedesc!$C$1:$E$53,3,0)</f>
        <v>035</v>
      </c>
      <c r="E1654" s="24" t="s">
        <v>101</v>
      </c>
    </row>
    <row r="1655" spans="1:5" hidden="1">
      <c r="A1655" s="83" t="s">
        <v>385</v>
      </c>
      <c r="B1655" s="24" t="str">
        <f>VLOOKUP(C1655,HDAOutcomedesc!$C:$E,3,0)</f>
        <v>010</v>
      </c>
      <c r="C1655" t="s">
        <v>132</v>
      </c>
      <c r="D1655" t="str">
        <f>VLOOKUP(E1655,HDAOutcomedesc!$C$1:$E$53,3,0)</f>
        <v>006</v>
      </c>
      <c r="E1655" s="24" t="s">
        <v>47</v>
      </c>
    </row>
    <row r="1656" spans="1:5" hidden="1">
      <c r="A1656" s="83" t="s">
        <v>385</v>
      </c>
      <c r="B1656" s="24" t="str">
        <f>VLOOKUP(C1656,HDAOutcomedesc!$C:$E,3,0)</f>
        <v>010</v>
      </c>
      <c r="C1656" t="s">
        <v>132</v>
      </c>
      <c r="D1656" t="str">
        <f>VLOOKUP(E1656,HDAOutcomedesc!$C$1:$E$53,3,0)</f>
        <v>004</v>
      </c>
      <c r="E1656" s="24" t="s">
        <v>128</v>
      </c>
    </row>
    <row r="1657" spans="1:5" hidden="1">
      <c r="A1657" s="83" t="s">
        <v>385</v>
      </c>
      <c r="B1657" s="24" t="str">
        <f>VLOOKUP(C1657,HDAOutcomedesc!$C:$E,3,0)</f>
        <v>027</v>
      </c>
      <c r="C1657" t="s">
        <v>134</v>
      </c>
      <c r="D1657" t="str">
        <f>VLOOKUP(E1657,HDAOutcomedesc!$C$1:$E$53,3,0)</f>
        <v>035</v>
      </c>
      <c r="E1657" s="24" t="s">
        <v>101</v>
      </c>
    </row>
    <row r="1658" spans="1:5" hidden="1">
      <c r="A1658" s="83" t="s">
        <v>385</v>
      </c>
      <c r="B1658" s="24" t="str">
        <f>VLOOKUP(C1658,HDAOutcomedesc!$C:$E,3,0)</f>
        <v>027</v>
      </c>
      <c r="C1658" t="s">
        <v>134</v>
      </c>
      <c r="D1658" t="str">
        <f>VLOOKUP(E1658,HDAOutcomedesc!$C$1:$E$53,3,0)</f>
        <v>037</v>
      </c>
      <c r="E1658" s="24" t="s">
        <v>107</v>
      </c>
    </row>
    <row r="1659" spans="1:5" hidden="1">
      <c r="A1659" s="83" t="s">
        <v>385</v>
      </c>
      <c r="B1659" s="24" t="str">
        <f>VLOOKUP(C1659,HDAOutcomedesc!$C:$E,3,0)</f>
        <v>027</v>
      </c>
      <c r="C1659" t="s">
        <v>134</v>
      </c>
      <c r="D1659" t="str">
        <f>VLOOKUP(E1659,HDAOutcomedesc!$C$1:$E$53,3,0)</f>
        <v>038</v>
      </c>
      <c r="E1659" s="24" t="s">
        <v>110</v>
      </c>
    </row>
    <row r="1660" spans="1:5" ht="11.9" hidden="1" customHeight="1">
      <c r="A1660" s="83" t="s">
        <v>385</v>
      </c>
      <c r="B1660" s="24" t="str">
        <f>VLOOKUP(C1660,HDAOutcomedesc!$C:$E,3,0)</f>
        <v>053</v>
      </c>
      <c r="C1660" t="s">
        <v>136</v>
      </c>
      <c r="D1660" t="str">
        <f>VLOOKUP(E1660,HDAOutcomedesc!$C$1:$E$53,3,0)</f>
        <v>035</v>
      </c>
      <c r="E1660" s="24" t="s">
        <v>101</v>
      </c>
    </row>
    <row r="1661" spans="1:5" hidden="1">
      <c r="A1661" s="83" t="s">
        <v>385</v>
      </c>
      <c r="B1661" s="24" t="str">
        <f>VLOOKUP(C1661,HDAOutcomedesc!$C:$E,3,0)</f>
        <v>053</v>
      </c>
      <c r="C1661" t="s">
        <v>136</v>
      </c>
      <c r="D1661" t="str">
        <f>VLOOKUP(E1661,HDAOutcomedesc!$C$1:$E$53,3,0)</f>
        <v>037</v>
      </c>
      <c r="E1661" s="24" t="s">
        <v>107</v>
      </c>
    </row>
    <row r="1662" spans="1:5" hidden="1">
      <c r="A1662" s="83" t="s">
        <v>385</v>
      </c>
      <c r="B1662" s="24" t="str">
        <f>VLOOKUP(C1662,HDAOutcomedesc!$C:$E,3,0)</f>
        <v>053</v>
      </c>
      <c r="C1662" t="s">
        <v>136</v>
      </c>
      <c r="D1662" t="str">
        <f>VLOOKUP(E1662,HDAOutcomedesc!$C$1:$E$53,3,0)</f>
        <v>006</v>
      </c>
      <c r="E1662" s="24" t="s">
        <v>47</v>
      </c>
    </row>
    <row r="1663" spans="1:5" hidden="1">
      <c r="A1663" s="83" t="s">
        <v>385</v>
      </c>
      <c r="B1663" s="24" t="str">
        <f>VLOOKUP(C1663,HDAOutcomedesc!$C:$E,3,0)</f>
        <v>053</v>
      </c>
      <c r="C1663" t="s">
        <v>136</v>
      </c>
      <c r="D1663" t="str">
        <f>VLOOKUP(E1663,HDAOutcomedesc!$C$1:$E$53,3,0)</f>
        <v>038</v>
      </c>
      <c r="E1663" s="24" t="s">
        <v>110</v>
      </c>
    </row>
    <row r="1664" spans="1:5" hidden="1">
      <c r="A1664" s="83" t="s">
        <v>385</v>
      </c>
      <c r="B1664" s="24" t="str">
        <f>VLOOKUP(C1664,HDAOutcomedesc!$C:$E,3,0)</f>
        <v>052</v>
      </c>
      <c r="C1664" t="s">
        <v>138</v>
      </c>
      <c r="D1664" t="str">
        <f>VLOOKUP(E1664,HDAOutcomedesc!$C$1:$E$53,3,0)</f>
        <v>035</v>
      </c>
      <c r="E1664" s="24" t="s">
        <v>101</v>
      </c>
    </row>
    <row r="1665" spans="1:6" hidden="1">
      <c r="A1665" s="83" t="s">
        <v>385</v>
      </c>
      <c r="B1665" s="24" t="str">
        <f>VLOOKUP(C1665,HDAOutcomedesc!$C:$E,3,0)</f>
        <v>052</v>
      </c>
      <c r="C1665" t="s">
        <v>138</v>
      </c>
      <c r="D1665" t="str">
        <f>VLOOKUP(E1665,HDAOutcomedesc!$C$1:$E$53,3,0)</f>
        <v>037</v>
      </c>
      <c r="E1665" s="24" t="s">
        <v>107</v>
      </c>
    </row>
    <row r="1666" spans="1:6" hidden="1">
      <c r="A1666" s="83" t="s">
        <v>385</v>
      </c>
      <c r="B1666" s="24" t="str">
        <f>VLOOKUP(C1666,HDAOutcomedesc!$C:$E,3,0)</f>
        <v>052</v>
      </c>
      <c r="C1666" t="s">
        <v>138</v>
      </c>
      <c r="D1666" t="str">
        <f>VLOOKUP(E1666,HDAOutcomedesc!$C$1:$E$53,3,0)</f>
        <v>038</v>
      </c>
      <c r="E1666" s="24" t="s">
        <v>110</v>
      </c>
    </row>
    <row r="1667" spans="1:6" hidden="1">
      <c r="A1667" s="83" t="s">
        <v>385</v>
      </c>
      <c r="B1667" s="24" t="str">
        <f>VLOOKUP(C1667,HDAOutcomedesc!$C:$E,3,0)</f>
        <v>014</v>
      </c>
      <c r="C1667" t="s">
        <v>53</v>
      </c>
      <c r="D1667" t="str">
        <f>VLOOKUP(E1667,HDAOutcomedesc!$C$1:$E$53,3,0)</f>
        <v>035</v>
      </c>
      <c r="E1667" s="24" t="s">
        <v>101</v>
      </c>
    </row>
    <row r="1668" spans="1:6" hidden="1">
      <c r="A1668" s="83" t="s">
        <v>385</v>
      </c>
      <c r="B1668" s="24" t="str">
        <f>VLOOKUP(C1668,HDAOutcomedesc!$C:$E,3,0)</f>
        <v>014</v>
      </c>
      <c r="C1668" t="s">
        <v>53</v>
      </c>
      <c r="D1668" t="str">
        <f>VLOOKUP(E1668,HDAOutcomedesc!$C$1:$E$53,3,0)</f>
        <v>034</v>
      </c>
      <c r="E1668" s="24" t="s">
        <v>94</v>
      </c>
    </row>
    <row r="1669" spans="1:6" hidden="1">
      <c r="A1669" s="83" t="s">
        <v>385</v>
      </c>
      <c r="B1669" s="24" t="str">
        <f>VLOOKUP(C1669,HDAOutcomedesc!$C:$E,3,0)</f>
        <v>014</v>
      </c>
      <c r="C1669" t="s">
        <v>53</v>
      </c>
      <c r="D1669" t="str">
        <f>VLOOKUP(E1669,HDAOutcomedesc!$C$1:$E$53,3,0)</f>
        <v>049</v>
      </c>
      <c r="E1669" s="24" t="s">
        <v>51</v>
      </c>
    </row>
    <row r="1670" spans="1:6" hidden="1">
      <c r="A1670" s="83" t="s">
        <v>385</v>
      </c>
      <c r="B1670" s="24" t="str">
        <f>VLOOKUP(C1670,HDAOutcomedesc!$C:$E,3,0)</f>
        <v>014</v>
      </c>
      <c r="C1670" t="s">
        <v>53</v>
      </c>
      <c r="D1670" t="str">
        <f>VLOOKUP(E1670,HDAOutcomedesc!$C$1:$E$53,3,0)</f>
        <v>006</v>
      </c>
      <c r="E1670" s="24" t="s">
        <v>47</v>
      </c>
    </row>
    <row r="1671" spans="1:6" hidden="1">
      <c r="A1671" s="83" t="s">
        <v>385</v>
      </c>
      <c r="B1671" s="24" t="str">
        <f>VLOOKUP(C1671,HDAOutcomedesc!$C:$E,3,0)</f>
        <v>014</v>
      </c>
      <c r="C1671" t="s">
        <v>53</v>
      </c>
      <c r="D1671" t="str">
        <f>VLOOKUP(E1671,HDAOutcomedesc!$C$1:$E$53,3,0)</f>
        <v>002</v>
      </c>
      <c r="E1671" s="24" t="s">
        <v>402</v>
      </c>
    </row>
    <row r="1672" spans="1:6" hidden="1">
      <c r="A1672" s="83" t="s">
        <v>385</v>
      </c>
      <c r="B1672" s="24" t="str">
        <f>VLOOKUP(C1672,HDAOutcomedesc!$C:$E,3,0)</f>
        <v>015</v>
      </c>
      <c r="C1672" t="s">
        <v>56</v>
      </c>
      <c r="D1672" t="str">
        <f>VLOOKUP(E1672,HDAOutcomedesc!$C$1:$E$53,3,0)</f>
        <v>037</v>
      </c>
      <c r="E1672" s="24" t="s">
        <v>107</v>
      </c>
    </row>
    <row r="1673" spans="1:6" hidden="1">
      <c r="A1673" s="83" t="s">
        <v>385</v>
      </c>
      <c r="B1673" s="24" t="str">
        <f>VLOOKUP(C1673,HDAOutcomedesc!$C:$E,3,0)</f>
        <v>015</v>
      </c>
      <c r="C1673" t="s">
        <v>56</v>
      </c>
      <c r="D1673" t="str">
        <f>VLOOKUP(E1673,HDAOutcomedesc!$C$1:$E$53,3,0)</f>
        <v>038</v>
      </c>
      <c r="E1673" s="24" t="s">
        <v>110</v>
      </c>
    </row>
    <row r="1674" spans="1:6" hidden="1">
      <c r="A1674" s="83" t="s">
        <v>385</v>
      </c>
      <c r="B1674" s="24" t="str">
        <f>VLOOKUP(C1674,HDAOutcomedesc!$C:$E,3,0)</f>
        <v>015</v>
      </c>
      <c r="C1674" t="s">
        <v>56</v>
      </c>
      <c r="D1674" t="str">
        <f>VLOOKUP(E1674,HDAOutcomedesc!$C$1:$E$53,3,0)</f>
        <v>014</v>
      </c>
      <c r="E1674" s="24" t="s">
        <v>53</v>
      </c>
    </row>
    <row r="1675" spans="1:6" hidden="1">
      <c r="A1675" s="83" t="s">
        <v>385</v>
      </c>
      <c r="B1675" s="24" t="str">
        <f>VLOOKUP(C1675,HDAOutcomedesc!$C:$E,3,0)</f>
        <v>015</v>
      </c>
      <c r="C1675" t="s">
        <v>56</v>
      </c>
      <c r="D1675" t="str">
        <f>VLOOKUP(E1675,HDAOutcomedesc!$C$1:$E$53,3,0)</f>
        <v>049</v>
      </c>
      <c r="E1675" s="24" t="s">
        <v>51</v>
      </c>
    </row>
    <row r="1676" spans="1:6" hidden="1">
      <c r="A1676" s="83" t="s">
        <v>385</v>
      </c>
      <c r="B1676" s="24" t="str">
        <f>VLOOKUP(C1676,HDAOutcomedesc!$C:$E,3,0)</f>
        <v>015</v>
      </c>
      <c r="C1676" t="s">
        <v>56</v>
      </c>
      <c r="D1676" t="str">
        <f>VLOOKUP(E1676,HDAOutcomedesc!$C$1:$E$53,3,0)</f>
        <v>006</v>
      </c>
      <c r="E1676" s="24" t="s">
        <v>47</v>
      </c>
    </row>
    <row r="1677" spans="1:6" hidden="1">
      <c r="A1677" s="83" t="s">
        <v>385</v>
      </c>
      <c r="B1677" s="24" t="str">
        <f>VLOOKUP(C1677,HDAOutcomedesc!$C:$E,3,0)</f>
        <v>015</v>
      </c>
      <c r="C1677" t="s">
        <v>56</v>
      </c>
      <c r="D1677" t="str">
        <f>VLOOKUP(E1677,HDAOutcomedesc!$C$1:$E$53,3,0)</f>
        <v>002</v>
      </c>
      <c r="E1677" s="24" t="s">
        <v>402</v>
      </c>
    </row>
    <row r="1678" spans="1:6" hidden="1">
      <c r="A1678" s="2" t="s">
        <v>386</v>
      </c>
      <c r="B1678" s="24" t="s">
        <v>97</v>
      </c>
      <c r="C1678" t="str">
        <f>VLOOKUP(B1678,HDAOutcomedesc!$B$1:$C$53,2,0)</f>
        <v>Activate 000</v>
      </c>
      <c r="E1678" s="24"/>
      <c r="F1678" t="s">
        <v>400</v>
      </c>
    </row>
    <row r="1679" spans="1:6" hidden="1">
      <c r="A1679" s="2" t="s">
        <v>386</v>
      </c>
      <c r="B1679" s="24" t="s">
        <v>401</v>
      </c>
      <c r="C1679" t="str">
        <f>VLOOKUP(B1679,HDAOutcomedesc!$B$1:$C$53,2,0)</f>
        <v>Go to Emergency Department immediately</v>
      </c>
      <c r="D1679" t="str">
        <f>VLOOKUP(E1679,HDAOutcomedesc!$C$1:$E$53,3,0)</f>
        <v>002</v>
      </c>
      <c r="E1679" s="24" t="s">
        <v>402</v>
      </c>
    </row>
    <row r="1680" spans="1:6" hidden="1">
      <c r="A1680" s="2" t="s">
        <v>386</v>
      </c>
      <c r="B1680" s="24" t="s">
        <v>401</v>
      </c>
      <c r="C1680" t="str">
        <f>VLOOKUP(B1680,HDAOutcomedesc!$B$1:$C$53,2,0)</f>
        <v>Go to Emergency Department immediately</v>
      </c>
      <c r="D1680" t="str">
        <f>VLOOKUP(E1680,HDAOutcomedesc!$C$1:$E$53,3,0)</f>
        <v>047</v>
      </c>
      <c r="E1680" s="24" t="s">
        <v>403</v>
      </c>
    </row>
    <row r="1681" spans="1:5" hidden="1">
      <c r="A1681" s="2" t="s">
        <v>386</v>
      </c>
      <c r="B1681" s="24" t="s">
        <v>404</v>
      </c>
      <c r="C1681" t="str">
        <f>VLOOKUP(B1681,HDAOutcomedesc!$B$1:$C$53,2,0)</f>
        <v>Transfer to Mental Health Triage Assessment and Treatment Service</v>
      </c>
      <c r="D1681" t="str">
        <f>VLOOKUP(E1681,HDAOutcomedesc!$C$1:$E$53,3,0)</f>
        <v>002</v>
      </c>
      <c r="E1681" s="24" t="s">
        <v>402</v>
      </c>
    </row>
    <row r="1682" spans="1:5" hidden="1">
      <c r="A1682" s="2" t="s">
        <v>386</v>
      </c>
      <c r="B1682" s="24" t="s">
        <v>404</v>
      </c>
      <c r="C1682" t="str">
        <f>VLOOKUP(B1682,HDAOutcomedesc!$B$1:$C$53,2,0)</f>
        <v>Transfer to Mental Health Triage Assessment and Treatment Service</v>
      </c>
      <c r="D1682" t="str">
        <f>VLOOKUP(E1682,HDAOutcomedesc!$C$1:$E$53,3,0)</f>
        <v>006</v>
      </c>
      <c r="E1682" s="24" t="s">
        <v>47</v>
      </c>
    </row>
    <row r="1683" spans="1:5" hidden="1">
      <c r="A1683" s="2" t="s">
        <v>386</v>
      </c>
      <c r="B1683" s="24" t="s">
        <v>405</v>
      </c>
      <c r="C1683" t="str">
        <f>VLOOKUP(B1683,HDAOutcomedesc!$B$1:$C$53,2,0)</f>
        <v>Contact your optometrist/ophthalmologist in 2 hours</v>
      </c>
      <c r="D1683" t="str">
        <f>VLOOKUP(E1683,HDAOutcomedesc!$C$1:$E$53,3,0)</f>
        <v>033</v>
      </c>
      <c r="E1683" s="24" t="s">
        <v>91</v>
      </c>
    </row>
    <row r="1684" spans="1:5" hidden="1">
      <c r="A1684" s="2" t="s">
        <v>386</v>
      </c>
      <c r="B1684" s="24" t="s">
        <v>405</v>
      </c>
      <c r="C1684" t="str">
        <f>VLOOKUP(B1684,HDAOutcomedesc!$B$1:$C$53,2,0)</f>
        <v>Contact your optometrist/ophthalmologist in 2 hours</v>
      </c>
      <c r="D1684" t="str">
        <f>VLOOKUP(E1684,HDAOutcomedesc!$C$1:$E$53,3,0)</f>
        <v>017</v>
      </c>
      <c r="E1684" s="24" t="s">
        <v>62</v>
      </c>
    </row>
    <row r="1685" spans="1:5" hidden="1">
      <c r="A1685" s="2" t="s">
        <v>386</v>
      </c>
      <c r="B1685" s="24" t="s">
        <v>405</v>
      </c>
      <c r="C1685" t="str">
        <f>VLOOKUP(B1685,HDAOutcomedesc!$B$1:$C$53,2,0)</f>
        <v>Contact your optometrist/ophthalmologist in 2 hours</v>
      </c>
      <c r="D1685" t="str">
        <f>VLOOKUP(E1685,HDAOutcomedesc!$C$1:$E$53,3,0)</f>
        <v>035</v>
      </c>
      <c r="E1685" s="24" t="s">
        <v>101</v>
      </c>
    </row>
    <row r="1686" spans="1:5" hidden="1">
      <c r="A1686" s="2" t="s">
        <v>386</v>
      </c>
      <c r="B1686" s="24" t="s">
        <v>405</v>
      </c>
      <c r="C1686" t="str">
        <f>VLOOKUP(B1686,HDAOutcomedesc!$B$1:$C$53,2,0)</f>
        <v>Contact your optometrist/ophthalmologist in 2 hours</v>
      </c>
      <c r="D1686" t="str">
        <f>VLOOKUP(E1686,HDAOutcomedesc!$C$1:$E$53,3,0)</f>
        <v>006</v>
      </c>
      <c r="E1686" s="24" t="s">
        <v>47</v>
      </c>
    </row>
    <row r="1687" spans="1:5" hidden="1">
      <c r="A1687" s="2" t="s">
        <v>386</v>
      </c>
      <c r="B1687" s="24" t="s">
        <v>406</v>
      </c>
      <c r="C1687" t="str">
        <f>VLOOKUP(B1687,HDAOutcomedesc!$B$1:$C$53,2,0)</f>
        <v>Contact your optometrist/ophthalmologist today</v>
      </c>
      <c r="D1687" t="str">
        <f>VLOOKUP(E1687,HDAOutcomedesc!$C$1:$E$53,3,0)</f>
        <v>035</v>
      </c>
      <c r="E1687" s="24" t="s">
        <v>101</v>
      </c>
    </row>
    <row r="1688" spans="1:5" hidden="1">
      <c r="A1688" s="2" t="s">
        <v>386</v>
      </c>
      <c r="B1688" s="24" t="s">
        <v>406</v>
      </c>
      <c r="C1688" t="str">
        <f>VLOOKUP(B1688,HDAOutcomedesc!$B$1:$C$53,2,0)</f>
        <v>Contact your optometrist/ophthalmologist today</v>
      </c>
      <c r="D1688" t="str">
        <f>VLOOKUP(E1688,HDAOutcomedesc!$C$1:$E$53,3,0)</f>
        <v>006</v>
      </c>
      <c r="E1688" s="24" t="s">
        <v>47</v>
      </c>
    </row>
    <row r="1689" spans="1:5" hidden="1">
      <c r="A1689" s="2" t="s">
        <v>386</v>
      </c>
      <c r="B1689" s="24" t="s">
        <v>406</v>
      </c>
      <c r="C1689" t="str">
        <f>VLOOKUP(B1689,HDAOutcomedesc!$B$1:$C$53,2,0)</f>
        <v>Contact your optometrist/ophthalmologist today</v>
      </c>
      <c r="D1689" t="str">
        <f>VLOOKUP(E1689,HDAOutcomedesc!$C$1:$E$53,3,0)</f>
        <v>018</v>
      </c>
      <c r="E1689" s="24" t="s">
        <v>65</v>
      </c>
    </row>
    <row r="1690" spans="1:5" hidden="1">
      <c r="A1690" s="2" t="s">
        <v>386</v>
      </c>
      <c r="B1690" s="24" t="s">
        <v>407</v>
      </c>
      <c r="C1690" t="str">
        <f>VLOOKUP(B1690,HDAOutcomedesc!$B$1:$C$53,2,0)</f>
        <v>Contact your optometrist/ophthalmologist within a week</v>
      </c>
      <c r="D1690" t="str">
        <f>VLOOKUP(E1690,HDAOutcomedesc!$C$1:$E$53,3,0)</f>
        <v>037</v>
      </c>
      <c r="E1690" s="24" t="s">
        <v>107</v>
      </c>
    </row>
    <row r="1691" spans="1:5" hidden="1">
      <c r="A1691" s="2" t="s">
        <v>386</v>
      </c>
      <c r="B1691" s="24" t="s">
        <v>408</v>
      </c>
      <c r="C1691" t="str">
        <f>VLOOKUP(B1691,HDAOutcomedesc!$B$1:$C$53,2,0)</f>
        <v>Refer to NPS</v>
      </c>
      <c r="D1691" t="str">
        <f>VLOOKUP(E1691,HDAOutcomedesc!$C$1:$E$53,3,0)</f>
        <v>041</v>
      </c>
      <c r="E1691" s="24" t="s">
        <v>74</v>
      </c>
    </row>
    <row r="1692" spans="1:5" hidden="1">
      <c r="A1692" s="2" t="s">
        <v>386</v>
      </c>
      <c r="B1692" s="24" t="s">
        <v>408</v>
      </c>
      <c r="C1692" t="str">
        <f>VLOOKUP(B1692,HDAOutcomedesc!$B$1:$C$53,2,0)</f>
        <v>Refer to NPS</v>
      </c>
      <c r="D1692" t="str">
        <f>VLOOKUP(E1692,HDAOutcomedesc!$C$1:$E$53,3,0)</f>
        <v>042</v>
      </c>
      <c r="E1692" s="24" t="s">
        <v>114</v>
      </c>
    </row>
    <row r="1693" spans="1:5" hidden="1">
      <c r="A1693" s="2" t="s">
        <v>386</v>
      </c>
      <c r="B1693" s="24" t="s">
        <v>408</v>
      </c>
      <c r="C1693" t="str">
        <f>VLOOKUP(B1693,HDAOutcomedesc!$B$1:$C$53,2,0)</f>
        <v>Refer to NPS</v>
      </c>
      <c r="D1693" t="str">
        <f>VLOOKUP(E1693,HDAOutcomedesc!$C$1:$E$53,3,0)</f>
        <v>033</v>
      </c>
      <c r="E1693" s="24" t="s">
        <v>91</v>
      </c>
    </row>
    <row r="1694" spans="1:5" hidden="1">
      <c r="A1694" s="2" t="s">
        <v>386</v>
      </c>
      <c r="B1694" s="24" t="s">
        <v>408</v>
      </c>
      <c r="C1694" t="str">
        <f>VLOOKUP(B1694,HDAOutcomedesc!$B$1:$C$53,2,0)</f>
        <v>Refer to NPS</v>
      </c>
      <c r="D1694" t="str">
        <f>VLOOKUP(E1694,HDAOutcomedesc!$C$1:$E$53,3,0)</f>
        <v>034</v>
      </c>
      <c r="E1694" s="24" t="s">
        <v>94</v>
      </c>
    </row>
    <row r="1695" spans="1:5" hidden="1">
      <c r="A1695" s="2" t="s">
        <v>386</v>
      </c>
      <c r="B1695" s="24" t="s">
        <v>408</v>
      </c>
      <c r="C1695" t="str">
        <f>VLOOKUP(B1695,HDAOutcomedesc!$B$1:$C$53,2,0)</f>
        <v>Refer to NPS</v>
      </c>
      <c r="D1695" t="str">
        <f>VLOOKUP(E1695,HDAOutcomedesc!$C$1:$E$53,3,0)</f>
        <v>035</v>
      </c>
      <c r="E1695" s="24" t="s">
        <v>101</v>
      </c>
    </row>
    <row r="1696" spans="1:5" hidden="1">
      <c r="A1696" s="2" t="s">
        <v>386</v>
      </c>
      <c r="B1696" s="24" t="s">
        <v>408</v>
      </c>
      <c r="C1696" t="str">
        <f>VLOOKUP(B1696,HDAOutcomedesc!$B$1:$C$53,2,0)</f>
        <v>Refer to NPS</v>
      </c>
      <c r="D1696" t="str">
        <f>VLOOKUP(E1696,HDAOutcomedesc!$C$1:$E$53,3,0)</f>
        <v>036</v>
      </c>
      <c r="E1696" s="24" t="s">
        <v>104</v>
      </c>
    </row>
    <row r="1697" spans="1:5" hidden="1">
      <c r="A1697" s="2" t="s">
        <v>386</v>
      </c>
      <c r="B1697" s="24" t="s">
        <v>409</v>
      </c>
      <c r="C1697" t="str">
        <f>VLOOKUP(B1697,HDAOutcomedesc!$B$1:$C$53,2,0)</f>
        <v>Transfer to Poisons Information Centre immediately</v>
      </c>
      <c r="D1697" t="str">
        <f>VLOOKUP(E1697,HDAOutcomedesc!$C$1:$E$53,3,0)</f>
        <v>006</v>
      </c>
      <c r="E1697" s="24" t="s">
        <v>47</v>
      </c>
    </row>
    <row r="1698" spans="1:5" hidden="1">
      <c r="A1698" s="2" t="s">
        <v>386</v>
      </c>
      <c r="B1698" s="24" t="s">
        <v>409</v>
      </c>
      <c r="C1698" t="str">
        <f>VLOOKUP(B1698,HDAOutcomedesc!$B$1:$C$53,2,0)</f>
        <v>Transfer to Poisons Information Centre immediately</v>
      </c>
      <c r="D1698" t="str">
        <f>VLOOKUP(E1698,HDAOutcomedesc!$C$1:$E$53,3,0)</f>
        <v>001</v>
      </c>
      <c r="E1698" s="24" t="s">
        <v>43</v>
      </c>
    </row>
    <row r="1699" spans="1:5" hidden="1">
      <c r="A1699" s="2" t="s">
        <v>386</v>
      </c>
      <c r="B1699" s="24" t="s">
        <v>410</v>
      </c>
      <c r="C1699" t="str">
        <f>VLOOKUP(B1699,HDAOutcomedesc!$B$1:$C$53,2,0)</f>
        <v>Refer to State Pharmacy Service</v>
      </c>
      <c r="D1699" t="str">
        <f>VLOOKUP(E1699,HDAOutcomedesc!$C$1:$E$53,3,0)</f>
        <v>026</v>
      </c>
      <c r="E1699" s="24" t="s">
        <v>68</v>
      </c>
    </row>
    <row r="1700" spans="1:5" hidden="1">
      <c r="A1700" s="2" t="s">
        <v>386</v>
      </c>
      <c r="B1700" s="24" t="s">
        <v>410</v>
      </c>
      <c r="C1700" t="str">
        <f>VLOOKUP(B1700,HDAOutcomedesc!$B$1:$C$53,2,0)</f>
        <v>Refer to State Pharmacy Service</v>
      </c>
      <c r="D1700" t="str">
        <f>VLOOKUP(E1700,HDAOutcomedesc!$C$1:$E$53,3,0)</f>
        <v>041</v>
      </c>
      <c r="E1700" s="24" t="s">
        <v>74</v>
      </c>
    </row>
    <row r="1701" spans="1:5" hidden="1">
      <c r="A1701" s="2" t="s">
        <v>386</v>
      </c>
      <c r="B1701" s="24" t="s">
        <v>410</v>
      </c>
      <c r="C1701" t="str">
        <f>VLOOKUP(B1701,HDAOutcomedesc!$B$1:$C$53,2,0)</f>
        <v>Refer to State Pharmacy Service</v>
      </c>
      <c r="D1701" t="str">
        <f>VLOOKUP(E1701,HDAOutcomedesc!$C$1:$E$53,3,0)</f>
        <v>042</v>
      </c>
      <c r="E1701" s="24" t="s">
        <v>114</v>
      </c>
    </row>
    <row r="1702" spans="1:5" hidden="1">
      <c r="A1702" s="2" t="s">
        <v>386</v>
      </c>
      <c r="B1702" s="24" t="s">
        <v>410</v>
      </c>
      <c r="C1702" t="str">
        <f>VLOOKUP(B1702,HDAOutcomedesc!$B$1:$C$53,2,0)</f>
        <v>Refer to State Pharmacy Service</v>
      </c>
      <c r="D1702" t="str">
        <f>VLOOKUP(E1702,HDAOutcomedesc!$C$1:$E$53,3,0)</f>
        <v>050</v>
      </c>
      <c r="E1702" s="24" t="s">
        <v>76</v>
      </c>
    </row>
    <row r="1703" spans="1:5" hidden="1">
      <c r="A1703" s="2" t="s">
        <v>386</v>
      </c>
      <c r="B1703" s="24" t="s">
        <v>411</v>
      </c>
      <c r="C1703" t="str">
        <f>VLOOKUP(B1703,HDAOutcomedesc!$B$1:$C$53,2,0)</f>
        <v>Contact your dentist in 2 hrs</v>
      </c>
      <c r="D1703" t="str">
        <f>VLOOKUP(E1703,HDAOutcomedesc!$C$1:$E$53,3,0)</f>
        <v>006</v>
      </c>
      <c r="E1703" s="24" t="s">
        <v>47</v>
      </c>
    </row>
    <row r="1704" spans="1:5" hidden="1">
      <c r="A1704" s="2" t="s">
        <v>386</v>
      </c>
      <c r="B1704" s="24" t="s">
        <v>411</v>
      </c>
      <c r="C1704" t="str">
        <f>VLOOKUP(B1704,HDAOutcomedesc!$B$1:$C$53,2,0)</f>
        <v>Contact your dentist in 2 hrs</v>
      </c>
      <c r="D1704" t="str">
        <f>VLOOKUP(E1704,HDAOutcomedesc!$C$1:$E$53,3,0)</f>
        <v>033</v>
      </c>
      <c r="E1704" s="24" t="s">
        <v>91</v>
      </c>
    </row>
    <row r="1705" spans="1:5" hidden="1">
      <c r="A1705" s="2" t="s">
        <v>386</v>
      </c>
      <c r="B1705" s="24" t="s">
        <v>412</v>
      </c>
      <c r="C1705" t="str">
        <f>VLOOKUP(B1705,HDAOutcomedesc!$B$1:$C$53,2,0)</f>
        <v>Contact your dentist today</v>
      </c>
      <c r="D1705" t="str">
        <f>VLOOKUP(E1705,HDAOutcomedesc!$C$1:$E$53,3,0)</f>
        <v>011</v>
      </c>
      <c r="E1705" s="24" t="s">
        <v>82</v>
      </c>
    </row>
    <row r="1706" spans="1:5" hidden="1">
      <c r="A1706" s="2" t="s">
        <v>386</v>
      </c>
      <c r="B1706" s="24" t="s">
        <v>412</v>
      </c>
      <c r="C1706" t="str">
        <f>VLOOKUP(B1706,HDAOutcomedesc!$B$1:$C$53,2,0)</f>
        <v>Contact your dentist today</v>
      </c>
      <c r="D1706" t="str">
        <f>VLOOKUP(E1706,HDAOutcomedesc!$C$1:$E$53,3,0)</f>
        <v>035</v>
      </c>
      <c r="E1706" s="24" t="s">
        <v>101</v>
      </c>
    </row>
    <row r="1707" spans="1:5" hidden="1">
      <c r="A1707" s="2" t="s">
        <v>386</v>
      </c>
      <c r="B1707" s="24" t="s">
        <v>412</v>
      </c>
      <c r="C1707" t="str">
        <f>VLOOKUP(B1707,HDAOutcomedesc!$B$1:$C$53,2,0)</f>
        <v>Contact your dentist today</v>
      </c>
      <c r="D1707" t="str">
        <f>VLOOKUP(E1707,HDAOutcomedesc!$C$1:$E$53,3,0)</f>
        <v>006</v>
      </c>
      <c r="E1707" s="24" t="s">
        <v>47</v>
      </c>
    </row>
    <row r="1708" spans="1:5" hidden="1">
      <c r="A1708" s="2" t="s">
        <v>386</v>
      </c>
      <c r="B1708" s="24" t="s">
        <v>413</v>
      </c>
      <c r="C1708" t="str">
        <f>VLOOKUP(B1708,HDAOutcomedesc!$B$1:$C$53,2,0)</f>
        <v>Schedule an appointment to be seen by the dentist within a week</v>
      </c>
      <c r="D1708" t="str">
        <f>VLOOKUP(E1708,HDAOutcomedesc!$C$1:$E$53,3,0)</f>
        <v>012</v>
      </c>
      <c r="E1708" s="24" t="s">
        <v>85</v>
      </c>
    </row>
    <row r="1709" spans="1:5" hidden="1">
      <c r="A1709" s="2" t="s">
        <v>386</v>
      </c>
      <c r="B1709" s="24" t="s">
        <v>413</v>
      </c>
      <c r="C1709" t="str">
        <f>VLOOKUP(B1709,HDAOutcomedesc!$B$1:$C$53,2,0)</f>
        <v>Schedule an appointment to be seen by the dentist within a week</v>
      </c>
      <c r="D1709" t="str">
        <f>VLOOKUP(E1709,HDAOutcomedesc!$C$1:$E$53,3,0)</f>
        <v>037</v>
      </c>
      <c r="E1709" s="24" t="s">
        <v>107</v>
      </c>
    </row>
    <row r="1710" spans="1:5" hidden="1">
      <c r="A1710" s="2" t="s">
        <v>386</v>
      </c>
      <c r="B1710" s="24" t="s">
        <v>414</v>
      </c>
      <c r="C1710" t="str">
        <f>VLOOKUP(B1710,HDAOutcomedesc!$B$1:$C$53,2,0)</f>
        <v>See a doctor in 2 hours</v>
      </c>
      <c r="D1710" t="str">
        <f>VLOOKUP(E1710,HDAOutcomedesc!$C$1:$E$53,3,0)</f>
        <v>034</v>
      </c>
      <c r="E1710" s="24" t="s">
        <v>94</v>
      </c>
    </row>
    <row r="1711" spans="1:5" hidden="1">
      <c r="A1711" s="2" t="s">
        <v>386</v>
      </c>
      <c r="B1711" s="24" t="s">
        <v>414</v>
      </c>
      <c r="C1711" t="str">
        <f>VLOOKUP(B1711,HDAOutcomedesc!$B$1:$C$53,2,0)</f>
        <v>See a doctor in 2 hours</v>
      </c>
      <c r="D1711" t="str">
        <f>VLOOKUP(E1711,HDAOutcomedesc!$C$1:$E$53,3,0)</f>
        <v>006</v>
      </c>
      <c r="E1711" s="24" t="s">
        <v>47</v>
      </c>
    </row>
    <row r="1712" spans="1:5" hidden="1">
      <c r="A1712" s="2" t="s">
        <v>386</v>
      </c>
      <c r="B1712" s="24" t="s">
        <v>414</v>
      </c>
      <c r="C1712" t="str">
        <f>VLOOKUP(B1712,HDAOutcomedesc!$B$1:$C$53,2,0)</f>
        <v>See a doctor in 2 hours</v>
      </c>
      <c r="D1712" t="str">
        <f>VLOOKUP(E1712,HDAOutcomedesc!$C$1:$E$53,3,0)</f>
        <v>002</v>
      </c>
      <c r="E1712" s="24" t="s">
        <v>402</v>
      </c>
    </row>
    <row r="1713" spans="1:5" hidden="1">
      <c r="A1713" s="2" t="s">
        <v>386</v>
      </c>
      <c r="B1713" s="24" t="s">
        <v>414</v>
      </c>
      <c r="C1713" t="str">
        <f>VLOOKUP(B1713,HDAOutcomedesc!$B$1:$C$53,2,0)</f>
        <v>See a doctor in 2 hours</v>
      </c>
      <c r="D1713" t="str">
        <f>VLOOKUP(E1713,HDAOutcomedesc!$C$1:$E$53,3,0)</f>
        <v>007</v>
      </c>
      <c r="E1713" s="24" t="s">
        <v>415</v>
      </c>
    </row>
    <row r="1714" spans="1:5" hidden="1">
      <c r="A1714" s="2" t="s">
        <v>386</v>
      </c>
      <c r="B1714" s="24" t="s">
        <v>416</v>
      </c>
      <c r="C1714" t="str">
        <f>VLOOKUP(B1714,HDAOutcomedesc!$B$1:$C$53,2,0)</f>
        <v>See a doctor in 2 hours or teleconsultation</v>
      </c>
      <c r="D1714" t="str">
        <f>VLOOKUP(E1714,HDAOutcomedesc!$C$1:$E$53,3,0)</f>
        <v>033</v>
      </c>
      <c r="E1714" s="24" t="s">
        <v>91</v>
      </c>
    </row>
    <row r="1715" spans="1:5" hidden="1">
      <c r="A1715" s="2" t="s">
        <v>386</v>
      </c>
      <c r="B1715" s="24" t="s">
        <v>416</v>
      </c>
      <c r="C1715" t="str">
        <f>VLOOKUP(B1715,HDAOutcomedesc!$B$1:$C$53,2,0)</f>
        <v>See a doctor in 2 hours or teleconsultation</v>
      </c>
      <c r="D1715" t="str">
        <f>VLOOKUP(E1715,HDAOutcomedesc!$C$1:$E$53,3,0)</f>
        <v>006</v>
      </c>
      <c r="E1715" s="24" t="s">
        <v>47</v>
      </c>
    </row>
    <row r="1716" spans="1:5" hidden="1">
      <c r="A1716" s="2" t="s">
        <v>386</v>
      </c>
      <c r="B1716" s="24" t="s">
        <v>416</v>
      </c>
      <c r="C1716" t="str">
        <f>VLOOKUP(B1716,HDAOutcomedesc!$B$1:$C$53,2,0)</f>
        <v>See a doctor in 2 hours or teleconsultation</v>
      </c>
      <c r="D1716" t="str">
        <f>VLOOKUP(E1716,HDAOutcomedesc!$C$1:$E$53,3,0)</f>
        <v>002</v>
      </c>
      <c r="E1716" s="24" t="s">
        <v>402</v>
      </c>
    </row>
    <row r="1717" spans="1:5" hidden="1">
      <c r="A1717" s="2" t="s">
        <v>386</v>
      </c>
      <c r="B1717" s="24" t="s">
        <v>416</v>
      </c>
      <c r="C1717" t="str">
        <f>VLOOKUP(B1717,HDAOutcomedesc!$B$1:$C$53,2,0)</f>
        <v>See a doctor in 2 hours or teleconsultation</v>
      </c>
      <c r="D1717" t="str">
        <f>VLOOKUP(E1717,HDAOutcomedesc!$C$1:$E$53,3,0)</f>
        <v>007</v>
      </c>
      <c r="E1717" s="24" t="s">
        <v>415</v>
      </c>
    </row>
    <row r="1718" spans="1:5" hidden="1">
      <c r="A1718" s="2" t="s">
        <v>386</v>
      </c>
      <c r="B1718" s="24" t="s">
        <v>417</v>
      </c>
      <c r="C1718" t="str">
        <f>VLOOKUP(B1718,HDAOutcomedesc!$B$1:$C$53,2,0)</f>
        <v>See a doctor today</v>
      </c>
      <c r="D1718" t="str">
        <f>VLOOKUP(E1718,HDAOutcomedesc!$C$1:$E$53,3,0)</f>
        <v>036</v>
      </c>
      <c r="E1718" s="24" t="s">
        <v>104</v>
      </c>
    </row>
    <row r="1719" spans="1:5" hidden="1">
      <c r="A1719" s="2" t="s">
        <v>386</v>
      </c>
      <c r="B1719" s="24" t="s">
        <v>417</v>
      </c>
      <c r="C1719" t="str">
        <f>VLOOKUP(B1719,HDAOutcomedesc!$B$1:$C$53,2,0)</f>
        <v>See a doctor today</v>
      </c>
      <c r="D1719" t="str">
        <f>VLOOKUP(E1719,HDAOutcomedesc!$C$1:$E$53,3,0)</f>
        <v>006</v>
      </c>
      <c r="E1719" s="24" t="s">
        <v>47</v>
      </c>
    </row>
    <row r="1720" spans="1:5" hidden="1">
      <c r="A1720" s="2" t="s">
        <v>386</v>
      </c>
      <c r="B1720" s="24" t="s">
        <v>417</v>
      </c>
      <c r="C1720" t="str">
        <f>VLOOKUP(B1720,HDAOutcomedesc!$B$1:$C$53,2,0)</f>
        <v>See a doctor today</v>
      </c>
      <c r="D1720" t="str">
        <f>VLOOKUP(E1720,HDAOutcomedesc!$C$1:$E$53,3,0)</f>
        <v>007</v>
      </c>
      <c r="E1720" s="24" t="s">
        <v>415</v>
      </c>
    </row>
    <row r="1721" spans="1:5" hidden="1">
      <c r="A1721" s="2" t="s">
        <v>386</v>
      </c>
      <c r="B1721" s="24" t="s">
        <v>417</v>
      </c>
      <c r="C1721" t="str">
        <f>VLOOKUP(B1721,HDAOutcomedesc!$B$1:$C$53,2,0)</f>
        <v>See a doctor today</v>
      </c>
      <c r="D1721" t="str">
        <f>VLOOKUP(E1721,HDAOutcomedesc!$C$1:$E$53,3,0)</f>
        <v>033</v>
      </c>
      <c r="E1721" s="24" t="s">
        <v>91</v>
      </c>
    </row>
    <row r="1722" spans="1:5" hidden="1">
      <c r="A1722" s="2" t="s">
        <v>386</v>
      </c>
      <c r="B1722" s="24" t="s">
        <v>417</v>
      </c>
      <c r="C1722" t="str">
        <f>VLOOKUP(B1722,HDAOutcomedesc!$B$1:$C$53,2,0)</f>
        <v>See a doctor today</v>
      </c>
      <c r="D1722" t="str">
        <f>VLOOKUP(E1722,HDAOutcomedesc!$C$1:$E$53,3,0)</f>
        <v>034</v>
      </c>
      <c r="E1722" s="24" t="s">
        <v>94</v>
      </c>
    </row>
    <row r="1723" spans="1:5" hidden="1">
      <c r="A1723" s="2" t="s">
        <v>386</v>
      </c>
      <c r="B1723" s="24" t="s">
        <v>417</v>
      </c>
      <c r="C1723" t="str">
        <f>VLOOKUP(B1723,HDAOutcomedesc!$B$1:$C$53,2,0)</f>
        <v>See a doctor today</v>
      </c>
      <c r="D1723" t="str">
        <f>VLOOKUP(E1723,HDAOutcomedesc!$C$1:$E$53,3,0)</f>
        <v>002</v>
      </c>
      <c r="E1723" s="24" t="s">
        <v>402</v>
      </c>
    </row>
    <row r="1724" spans="1:5" hidden="1">
      <c r="A1724" s="2" t="s">
        <v>386</v>
      </c>
      <c r="B1724" s="24" t="s">
        <v>417</v>
      </c>
      <c r="C1724" t="str">
        <f>VLOOKUP(B1724,HDAOutcomedesc!$B$1:$C$53,2,0)</f>
        <v>See a doctor today</v>
      </c>
      <c r="D1724" t="str">
        <f>VLOOKUP(E1724,HDAOutcomedesc!$C$1:$E$53,3,0)</f>
        <v>022</v>
      </c>
      <c r="E1724" s="24" t="s">
        <v>418</v>
      </c>
    </row>
    <row r="1725" spans="1:5" hidden="1">
      <c r="A1725" s="2" t="s">
        <v>386</v>
      </c>
      <c r="B1725" s="24" t="s">
        <v>417</v>
      </c>
      <c r="C1725" t="str">
        <f>VLOOKUP(B1725,HDAOutcomedesc!$B$1:$C$53,2,0)</f>
        <v>See a doctor today</v>
      </c>
      <c r="D1725" t="str">
        <f>VLOOKUP(E1725,HDAOutcomedesc!$C$1:$E$53,3,0)</f>
        <v>003</v>
      </c>
      <c r="E1725" s="24" t="s">
        <v>419</v>
      </c>
    </row>
    <row r="1726" spans="1:5" hidden="1">
      <c r="A1726" s="2" t="s">
        <v>386</v>
      </c>
      <c r="B1726" s="24" t="s">
        <v>417</v>
      </c>
      <c r="C1726" t="str">
        <f>VLOOKUP(B1726,HDAOutcomedesc!$B$1:$C$53,2,0)</f>
        <v>See a doctor today</v>
      </c>
      <c r="D1726" t="str">
        <f>VLOOKUP(E1726,HDAOutcomedesc!$C$1:$E$53,3,0)</f>
        <v>005</v>
      </c>
      <c r="E1726" s="24" t="s">
        <v>420</v>
      </c>
    </row>
    <row r="1727" spans="1:5" hidden="1">
      <c r="A1727" s="2" t="s">
        <v>386</v>
      </c>
      <c r="B1727" s="24" t="s">
        <v>421</v>
      </c>
      <c r="C1727" t="str">
        <f>VLOOKUP(B1727,HDAOutcomedesc!$B$1:$C$53,2,0)</f>
        <v>See a doctor today or teleconsultation</v>
      </c>
      <c r="D1727" t="str">
        <f>VLOOKUP(E1727,HDAOutcomedesc!$C$1:$E$53,3,0)</f>
        <v>035</v>
      </c>
      <c r="E1727" s="24" t="s">
        <v>101</v>
      </c>
    </row>
    <row r="1728" spans="1:5" hidden="1">
      <c r="A1728" s="2" t="s">
        <v>386</v>
      </c>
      <c r="B1728" s="24" t="s">
        <v>421</v>
      </c>
      <c r="C1728" t="str">
        <f>VLOOKUP(B1728,HDAOutcomedesc!$B$1:$C$53,2,0)</f>
        <v>See a doctor today or teleconsultation</v>
      </c>
      <c r="D1728" t="str">
        <f>VLOOKUP(E1728,HDAOutcomedesc!$C$1:$E$53,3,0)</f>
        <v>006</v>
      </c>
      <c r="E1728" s="24" t="s">
        <v>47</v>
      </c>
    </row>
    <row r="1729" spans="1:5" hidden="1">
      <c r="A1729" s="2" t="s">
        <v>386</v>
      </c>
      <c r="B1729" s="24" t="s">
        <v>421</v>
      </c>
      <c r="C1729" t="str">
        <f>VLOOKUP(B1729,HDAOutcomedesc!$B$1:$C$53,2,0)</f>
        <v>See a doctor today or teleconsultation</v>
      </c>
      <c r="D1729" t="str">
        <f>VLOOKUP(E1729,HDAOutcomedesc!$C$1:$E$53,3,0)</f>
        <v>007</v>
      </c>
      <c r="E1729" s="24" t="s">
        <v>415</v>
      </c>
    </row>
    <row r="1730" spans="1:5" hidden="1">
      <c r="A1730" s="2" t="s">
        <v>386</v>
      </c>
      <c r="B1730" s="24" t="s">
        <v>421</v>
      </c>
      <c r="C1730" t="str">
        <f>VLOOKUP(B1730,HDAOutcomedesc!$B$1:$C$53,2,0)</f>
        <v>See a doctor today or teleconsultation</v>
      </c>
      <c r="D1730" t="str">
        <f>VLOOKUP(E1730,HDAOutcomedesc!$C$1:$E$53,3,0)</f>
        <v>033</v>
      </c>
      <c r="E1730" s="24" t="s">
        <v>91</v>
      </c>
    </row>
    <row r="1731" spans="1:5" hidden="1">
      <c r="A1731" s="2" t="s">
        <v>386</v>
      </c>
      <c r="B1731" s="24" t="s">
        <v>421</v>
      </c>
      <c r="C1731" t="str">
        <f>VLOOKUP(B1731,HDAOutcomedesc!$B$1:$C$53,2,0)</f>
        <v>See a doctor today or teleconsultation</v>
      </c>
      <c r="D1731" t="str">
        <f>VLOOKUP(E1731,HDAOutcomedesc!$C$1:$E$53,3,0)</f>
        <v>034</v>
      </c>
      <c r="E1731" s="24" t="s">
        <v>94</v>
      </c>
    </row>
    <row r="1732" spans="1:5" hidden="1">
      <c r="A1732" s="2" t="s">
        <v>386</v>
      </c>
      <c r="B1732" s="24" t="s">
        <v>421</v>
      </c>
      <c r="C1732" t="str">
        <f>VLOOKUP(B1732,HDAOutcomedesc!$B$1:$C$53,2,0)</f>
        <v>See a doctor today or teleconsultation</v>
      </c>
      <c r="D1732" t="str">
        <f>VLOOKUP(E1732,HDAOutcomedesc!$C$1:$E$53,3,0)</f>
        <v>002</v>
      </c>
      <c r="E1732" s="24" t="s">
        <v>402</v>
      </c>
    </row>
    <row r="1733" spans="1:5" hidden="1">
      <c r="A1733" s="2" t="s">
        <v>386</v>
      </c>
      <c r="B1733" s="24" t="s">
        <v>421</v>
      </c>
      <c r="C1733" t="str">
        <f>VLOOKUP(B1733,HDAOutcomedesc!$B$1:$C$53,2,0)</f>
        <v>See a doctor today or teleconsultation</v>
      </c>
      <c r="D1733" t="str">
        <f>VLOOKUP(E1733,HDAOutcomedesc!$C$1:$E$53,3,0)</f>
        <v>022</v>
      </c>
      <c r="E1733" s="24" t="s">
        <v>418</v>
      </c>
    </row>
    <row r="1734" spans="1:5" hidden="1">
      <c r="A1734" s="2" t="s">
        <v>386</v>
      </c>
      <c r="B1734" s="24" t="s">
        <v>421</v>
      </c>
      <c r="C1734" t="str">
        <f>VLOOKUP(B1734,HDAOutcomedesc!$B$1:$C$53,2,0)</f>
        <v>See a doctor today or teleconsultation</v>
      </c>
      <c r="D1734" t="str">
        <f>VLOOKUP(E1734,HDAOutcomedesc!$C$1:$E$53,3,0)</f>
        <v>003</v>
      </c>
      <c r="E1734" s="24" t="s">
        <v>419</v>
      </c>
    </row>
    <row r="1735" spans="1:5" hidden="1">
      <c r="A1735" s="2" t="s">
        <v>386</v>
      </c>
      <c r="B1735" s="24" t="s">
        <v>421</v>
      </c>
      <c r="C1735" t="str">
        <f>VLOOKUP(B1735,HDAOutcomedesc!$B$1:$C$53,2,0)</f>
        <v>See a doctor today or teleconsultation</v>
      </c>
      <c r="D1735" t="str">
        <f>VLOOKUP(E1735,HDAOutcomedesc!$C$1:$E$53,3,0)</f>
        <v>005</v>
      </c>
      <c r="E1735" s="24" t="s">
        <v>420</v>
      </c>
    </row>
    <row r="1736" spans="1:5" hidden="1">
      <c r="A1736" s="2" t="s">
        <v>386</v>
      </c>
      <c r="B1736" s="24" t="s">
        <v>422</v>
      </c>
      <c r="C1736" t="str">
        <f>VLOOKUP(B1736,HDAOutcomedesc!$B$1:$C$53,2,0)</f>
        <v>See a doctor within a week</v>
      </c>
      <c r="D1736" t="str">
        <f>VLOOKUP(E1736,HDAOutcomedesc!$C$1:$E$53,3,0)</f>
        <v>038</v>
      </c>
      <c r="E1736" s="24" t="s">
        <v>110</v>
      </c>
    </row>
    <row r="1737" spans="1:5" hidden="1">
      <c r="A1737" s="2" t="s">
        <v>386</v>
      </c>
      <c r="B1737" s="24" t="s">
        <v>422</v>
      </c>
      <c r="C1737" t="str">
        <f>VLOOKUP(B1737,HDAOutcomedesc!$B$1:$C$53,2,0)</f>
        <v>See a doctor within a week</v>
      </c>
      <c r="D1737" t="str">
        <f>VLOOKUP(E1737,HDAOutcomedesc!$C$1:$E$53,3,0)</f>
        <v>035</v>
      </c>
      <c r="E1737" s="24" t="s">
        <v>101</v>
      </c>
    </row>
    <row r="1738" spans="1:5" hidden="1">
      <c r="A1738" s="2" t="s">
        <v>386</v>
      </c>
      <c r="B1738" s="24" t="s">
        <v>422</v>
      </c>
      <c r="C1738" t="str">
        <f>VLOOKUP(B1738,HDAOutcomedesc!$B$1:$C$53,2,0)</f>
        <v>See a doctor within a week</v>
      </c>
      <c r="D1738" t="str">
        <f>VLOOKUP(E1738,HDAOutcomedesc!$C$1:$E$53,3,0)</f>
        <v>036</v>
      </c>
      <c r="E1738" s="24" t="s">
        <v>104</v>
      </c>
    </row>
    <row r="1739" spans="1:5" hidden="1">
      <c r="A1739" s="2" t="s">
        <v>386</v>
      </c>
      <c r="B1739" s="24" t="s">
        <v>422</v>
      </c>
      <c r="C1739" t="str">
        <f>VLOOKUP(B1739,HDAOutcomedesc!$B$1:$C$53,2,0)</f>
        <v>See a doctor within a week</v>
      </c>
      <c r="D1739" t="str">
        <f>VLOOKUP(E1739,HDAOutcomedesc!$C$1:$E$53,3,0)</f>
        <v>007</v>
      </c>
      <c r="E1739" s="24" t="s">
        <v>415</v>
      </c>
    </row>
    <row r="1740" spans="1:5" hidden="1">
      <c r="A1740" s="2" t="s">
        <v>386</v>
      </c>
      <c r="B1740" s="24" t="s">
        <v>422</v>
      </c>
      <c r="C1740" t="str">
        <f>VLOOKUP(B1740,HDAOutcomedesc!$B$1:$C$53,2,0)</f>
        <v>See a doctor within a week</v>
      </c>
      <c r="D1740" t="str">
        <f>VLOOKUP(E1740,HDAOutcomedesc!$C$1:$E$53,3,0)</f>
        <v>022</v>
      </c>
      <c r="E1740" s="24" t="s">
        <v>418</v>
      </c>
    </row>
    <row r="1741" spans="1:5" hidden="1">
      <c r="A1741" s="2" t="s">
        <v>386</v>
      </c>
      <c r="B1741" s="24" t="s">
        <v>422</v>
      </c>
      <c r="C1741" t="str">
        <f>VLOOKUP(B1741,HDAOutcomedesc!$B$1:$C$53,2,0)</f>
        <v>See a doctor within a week</v>
      </c>
      <c r="D1741" t="str">
        <f>VLOOKUP(E1741,HDAOutcomedesc!$C$1:$E$53,3,0)</f>
        <v>003</v>
      </c>
      <c r="E1741" s="24" t="s">
        <v>419</v>
      </c>
    </row>
    <row r="1742" spans="1:5" hidden="1">
      <c r="A1742" s="2" t="s">
        <v>386</v>
      </c>
      <c r="B1742" s="24" t="s">
        <v>422</v>
      </c>
      <c r="C1742" t="str">
        <f>VLOOKUP(B1742,HDAOutcomedesc!$B$1:$C$53,2,0)</f>
        <v>See a doctor within a week</v>
      </c>
      <c r="D1742" t="str">
        <f>VLOOKUP(E1742,HDAOutcomedesc!$C$1:$E$53,3,0)</f>
        <v>005</v>
      </c>
      <c r="E1742" s="24" t="s">
        <v>420</v>
      </c>
    </row>
    <row r="1743" spans="1:5" hidden="1">
      <c r="A1743" s="2" t="s">
        <v>386</v>
      </c>
      <c r="B1743" s="24" t="s">
        <v>423</v>
      </c>
      <c r="C1743" t="str">
        <f>VLOOKUP(B1743,HDAOutcomedesc!$B$1:$C$53,2,0)</f>
        <v>See a doctor within a week or teleconsultation</v>
      </c>
      <c r="D1743" t="str">
        <f>VLOOKUP(E1743,HDAOutcomedesc!$C$1:$E$53,3,0)</f>
        <v>037</v>
      </c>
      <c r="E1743" s="24" t="s">
        <v>107</v>
      </c>
    </row>
    <row r="1744" spans="1:5" hidden="1">
      <c r="A1744" s="2" t="s">
        <v>386</v>
      </c>
      <c r="B1744" s="24" t="s">
        <v>423</v>
      </c>
      <c r="C1744" t="str">
        <f>VLOOKUP(B1744,HDAOutcomedesc!$B$1:$C$53,2,0)</f>
        <v>See a doctor within a week or teleconsultation</v>
      </c>
      <c r="D1744" t="str">
        <f>VLOOKUP(E1744,HDAOutcomedesc!$C$1:$E$53,3,0)</f>
        <v>035</v>
      </c>
      <c r="E1744" s="24" t="s">
        <v>101</v>
      </c>
    </row>
    <row r="1745" spans="1:5" hidden="1">
      <c r="A1745" s="2" t="s">
        <v>386</v>
      </c>
      <c r="B1745" s="24" t="s">
        <v>423</v>
      </c>
      <c r="C1745" t="str">
        <f>VLOOKUP(B1745,HDAOutcomedesc!$B$1:$C$53,2,0)</f>
        <v>See a doctor within a week or teleconsultation</v>
      </c>
      <c r="D1745" t="str">
        <f>VLOOKUP(E1745,HDAOutcomedesc!$C$1:$E$53,3,0)</f>
        <v>036</v>
      </c>
      <c r="E1745" s="24" t="s">
        <v>104</v>
      </c>
    </row>
    <row r="1746" spans="1:5" hidden="1">
      <c r="A1746" s="2" t="s">
        <v>386</v>
      </c>
      <c r="B1746" s="24" t="s">
        <v>423</v>
      </c>
      <c r="C1746" t="str">
        <f>VLOOKUP(B1746,HDAOutcomedesc!$B$1:$C$53,2,0)</f>
        <v>See a doctor within a week or teleconsultation</v>
      </c>
      <c r="D1746" t="str">
        <f>VLOOKUP(E1746,HDAOutcomedesc!$C$1:$E$53,3,0)</f>
        <v>007</v>
      </c>
      <c r="E1746" s="24" t="s">
        <v>415</v>
      </c>
    </row>
    <row r="1747" spans="1:5" hidden="1">
      <c r="A1747" s="2" t="s">
        <v>386</v>
      </c>
      <c r="B1747" s="24" t="s">
        <v>423</v>
      </c>
      <c r="C1747" t="str">
        <f>VLOOKUP(B1747,HDAOutcomedesc!$B$1:$C$53,2,0)</f>
        <v>See a doctor within a week or teleconsultation</v>
      </c>
      <c r="D1747" t="str">
        <f>VLOOKUP(E1747,HDAOutcomedesc!$C$1:$E$53,3,0)</f>
        <v>022</v>
      </c>
      <c r="E1747" s="24" t="s">
        <v>418</v>
      </c>
    </row>
    <row r="1748" spans="1:5" hidden="1">
      <c r="A1748" s="2" t="s">
        <v>386</v>
      </c>
      <c r="B1748" s="24" t="s">
        <v>423</v>
      </c>
      <c r="C1748" t="str">
        <f>VLOOKUP(B1748,HDAOutcomedesc!$B$1:$C$53,2,0)</f>
        <v>See a doctor within a week or teleconsultation</v>
      </c>
      <c r="D1748" t="str">
        <f>VLOOKUP(E1748,HDAOutcomedesc!$C$1:$E$53,3,0)</f>
        <v>003</v>
      </c>
      <c r="E1748" s="24" t="s">
        <v>419</v>
      </c>
    </row>
    <row r="1749" spans="1:5" hidden="1">
      <c r="A1749" s="2" t="s">
        <v>386</v>
      </c>
      <c r="B1749" s="24" t="s">
        <v>423</v>
      </c>
      <c r="C1749" t="str">
        <f>VLOOKUP(B1749,HDAOutcomedesc!$B$1:$C$53,2,0)</f>
        <v>See a doctor within a week or teleconsultation</v>
      </c>
      <c r="D1749" t="str">
        <f>VLOOKUP(E1749,HDAOutcomedesc!$C$1:$E$53,3,0)</f>
        <v>005</v>
      </c>
      <c r="E1749" s="24" t="s">
        <v>420</v>
      </c>
    </row>
    <row r="1750" spans="1:5" hidden="1">
      <c r="A1750" s="2" t="s">
        <v>386</v>
      </c>
      <c r="B1750" s="24" t="s">
        <v>424</v>
      </c>
      <c r="C1750" t="str">
        <f>VLOOKUP(B1750,HDAOutcomedesc!$B$1:$C$53,2,0)</f>
        <v>Seek the advice of a pharmacist in 2 hours</v>
      </c>
      <c r="D1750" t="str">
        <f>VLOOKUP(E1750,HDAOutcomedesc!$C$1:$E$53,3,0)</f>
        <v>026</v>
      </c>
      <c r="E1750" s="24" t="s">
        <v>68</v>
      </c>
    </row>
    <row r="1751" spans="1:5" hidden="1">
      <c r="A1751" s="2" t="s">
        <v>386</v>
      </c>
      <c r="B1751" s="24" t="s">
        <v>424</v>
      </c>
      <c r="C1751" t="str">
        <f>VLOOKUP(B1751,HDAOutcomedesc!$B$1:$C$53,2,0)</f>
        <v>Seek the advice of a pharmacist in 2 hours</v>
      </c>
      <c r="D1751" t="str">
        <f>VLOOKUP(E1751,HDAOutcomedesc!$C$1:$E$53,3,0)</f>
        <v>050</v>
      </c>
      <c r="E1751" s="24" t="s">
        <v>76</v>
      </c>
    </row>
    <row r="1752" spans="1:5" hidden="1">
      <c r="A1752" s="2" t="s">
        <v>386</v>
      </c>
      <c r="B1752" s="24" t="s">
        <v>424</v>
      </c>
      <c r="C1752" t="str">
        <f>VLOOKUP(B1752,HDAOutcomedesc!$B$1:$C$53,2,0)</f>
        <v>Seek the advice of a pharmacist in 2 hours</v>
      </c>
      <c r="D1752" t="str">
        <f>VLOOKUP(E1752,HDAOutcomedesc!$C$1:$E$53,3,0)</f>
        <v>033</v>
      </c>
      <c r="E1752" s="24" t="s">
        <v>91</v>
      </c>
    </row>
    <row r="1753" spans="1:5" hidden="1">
      <c r="A1753" s="2" t="s">
        <v>386</v>
      </c>
      <c r="B1753" s="24" t="s">
        <v>424</v>
      </c>
      <c r="C1753" t="str">
        <f>VLOOKUP(B1753,HDAOutcomedesc!$B$1:$C$53,2,0)</f>
        <v>Seek the advice of a pharmacist in 2 hours</v>
      </c>
      <c r="D1753" t="str">
        <f>VLOOKUP(E1753,HDAOutcomedesc!$C$1:$E$53,3,0)</f>
        <v>034</v>
      </c>
      <c r="E1753" s="24" t="s">
        <v>94</v>
      </c>
    </row>
    <row r="1754" spans="1:5" hidden="1">
      <c r="A1754" s="2" t="s">
        <v>386</v>
      </c>
      <c r="B1754" s="24" t="s">
        <v>425</v>
      </c>
      <c r="C1754" t="str">
        <f>VLOOKUP(B1754,HDAOutcomedesc!$B$1:$C$53,2,0)</f>
        <v>Seek the advice of a pharmacist today</v>
      </c>
      <c r="D1754" t="str">
        <f>VLOOKUP(E1754,HDAOutcomedesc!$C$1:$E$53,3,0)</f>
        <v>041</v>
      </c>
      <c r="E1754" s="24" t="s">
        <v>74</v>
      </c>
    </row>
    <row r="1755" spans="1:5" hidden="1">
      <c r="A1755" s="2" t="s">
        <v>386</v>
      </c>
      <c r="B1755" s="24" t="s">
        <v>425</v>
      </c>
      <c r="C1755" t="str">
        <f>VLOOKUP(B1755,HDAOutcomedesc!$B$1:$C$53,2,0)</f>
        <v>Seek the advice of a pharmacist today</v>
      </c>
      <c r="D1755" t="str">
        <f>VLOOKUP(E1755,HDAOutcomedesc!$C$1:$E$53,3,0)</f>
        <v>035</v>
      </c>
      <c r="E1755" s="24" t="s">
        <v>101</v>
      </c>
    </row>
    <row r="1756" spans="1:5" hidden="1">
      <c r="A1756" s="2" t="s">
        <v>386</v>
      </c>
      <c r="B1756" s="24" t="s">
        <v>425</v>
      </c>
      <c r="C1756" t="str">
        <f>VLOOKUP(B1756,HDAOutcomedesc!$B$1:$C$53,2,0)</f>
        <v>Seek the advice of a pharmacist today</v>
      </c>
      <c r="D1756" t="str">
        <f>VLOOKUP(E1756,HDAOutcomedesc!$C$1:$E$53,3,0)</f>
        <v>036</v>
      </c>
      <c r="E1756" s="24" t="s">
        <v>104</v>
      </c>
    </row>
    <row r="1757" spans="1:5" hidden="1">
      <c r="A1757" s="2" t="s">
        <v>386</v>
      </c>
      <c r="B1757" s="24" t="s">
        <v>425</v>
      </c>
      <c r="C1757" t="str">
        <f>VLOOKUP(B1757,HDAOutcomedesc!$B$1:$C$53,2,0)</f>
        <v>Seek the advice of a pharmacist today</v>
      </c>
      <c r="D1757" t="str">
        <f>VLOOKUP(E1757,HDAOutcomedesc!$C$1:$E$53,3,0)</f>
        <v>026</v>
      </c>
      <c r="E1757" s="24" t="s">
        <v>68</v>
      </c>
    </row>
    <row r="1758" spans="1:5" hidden="1">
      <c r="A1758" s="2" t="s">
        <v>386</v>
      </c>
      <c r="B1758" s="24" t="s">
        <v>425</v>
      </c>
      <c r="C1758" t="str">
        <f>VLOOKUP(B1758,HDAOutcomedesc!$B$1:$C$53,2,0)</f>
        <v>Seek the advice of a pharmacist today</v>
      </c>
      <c r="D1758" t="str">
        <f>VLOOKUP(E1758,HDAOutcomedesc!$C$1:$E$53,3,0)</f>
        <v>050</v>
      </c>
      <c r="E1758" s="24" t="s">
        <v>76</v>
      </c>
    </row>
    <row r="1759" spans="1:5" hidden="1">
      <c r="A1759" s="2" t="s">
        <v>386</v>
      </c>
      <c r="B1759" s="24" t="s">
        <v>426</v>
      </c>
      <c r="C1759" t="str">
        <f>VLOOKUP(B1759,HDAOutcomedesc!$B$1:$C$53,2,0)</f>
        <v>Seek the advice of a pharmacist within a week</v>
      </c>
      <c r="D1759" t="str">
        <f>VLOOKUP(E1759,HDAOutcomedesc!$C$1:$E$53,3,0)</f>
        <v>042</v>
      </c>
      <c r="E1759" s="24" t="s">
        <v>114</v>
      </c>
    </row>
    <row r="1760" spans="1:5" hidden="1">
      <c r="A1760" s="2" t="s">
        <v>386</v>
      </c>
      <c r="B1760" s="24" t="s">
        <v>426</v>
      </c>
      <c r="C1760" t="str">
        <f>VLOOKUP(B1760,HDAOutcomedesc!$B$1:$C$53,2,0)</f>
        <v>Seek the advice of a pharmacist within a week</v>
      </c>
      <c r="D1760" t="str">
        <f>VLOOKUP(E1760,HDAOutcomedesc!$C$1:$E$53,3,0)</f>
        <v>037</v>
      </c>
      <c r="E1760" s="24" t="s">
        <v>107</v>
      </c>
    </row>
    <row r="1761" spans="1:5" hidden="1">
      <c r="A1761" s="2" t="s">
        <v>386</v>
      </c>
      <c r="B1761" s="24" t="s">
        <v>426</v>
      </c>
      <c r="C1761" t="str">
        <f>VLOOKUP(B1761,HDAOutcomedesc!$B$1:$C$53,2,0)</f>
        <v>Seek the advice of a pharmacist within a week</v>
      </c>
      <c r="D1761" t="str">
        <f>VLOOKUP(E1761,HDAOutcomedesc!$C$1:$E$53,3,0)</f>
        <v>038</v>
      </c>
      <c r="E1761" s="24" t="s">
        <v>110</v>
      </c>
    </row>
    <row r="1762" spans="1:5" hidden="1">
      <c r="A1762" s="2" t="s">
        <v>386</v>
      </c>
      <c r="B1762" s="24" t="s">
        <v>426</v>
      </c>
      <c r="C1762" t="str">
        <f>VLOOKUP(B1762,HDAOutcomedesc!$B$1:$C$53,2,0)</f>
        <v>Seek the advice of a pharmacist within a week</v>
      </c>
      <c r="D1762" t="str">
        <f>VLOOKUP(E1762,HDAOutcomedesc!$C$1:$E$53,3,0)</f>
        <v>026</v>
      </c>
      <c r="E1762" s="24" t="s">
        <v>68</v>
      </c>
    </row>
    <row r="1763" spans="1:5" hidden="1">
      <c r="A1763" s="2" t="s">
        <v>386</v>
      </c>
      <c r="B1763" s="24" t="s">
        <v>426</v>
      </c>
      <c r="C1763" t="str">
        <f>VLOOKUP(B1763,HDAOutcomedesc!$B$1:$C$53,2,0)</f>
        <v>Seek the advice of a pharmacist within a week</v>
      </c>
      <c r="D1763" t="str">
        <f>VLOOKUP(E1763,HDAOutcomedesc!$C$1:$E$53,3,0)</f>
        <v>050</v>
      </c>
      <c r="E1763" s="24" t="s">
        <v>76</v>
      </c>
    </row>
    <row r="1764" spans="1:5" hidden="1">
      <c r="A1764" s="2" t="s">
        <v>386</v>
      </c>
      <c r="B1764" s="24" t="s">
        <v>427</v>
      </c>
      <c r="C1764" t="str">
        <f>VLOOKUP(B1764,HDAOutcomedesc!$B$1:$C$53,2,0)</f>
        <v>Contact your primary maternity care provider in 2 hrs</v>
      </c>
      <c r="D1764" t="str">
        <f>VLOOKUP(E1764,HDAOutcomedesc!$C$1:$E$53,3,0)</f>
        <v>007</v>
      </c>
      <c r="E1764" s="24" t="s">
        <v>415</v>
      </c>
    </row>
    <row r="1765" spans="1:5" hidden="1">
      <c r="A1765" s="2" t="s">
        <v>386</v>
      </c>
      <c r="B1765" s="24" t="s">
        <v>427</v>
      </c>
      <c r="C1765" t="str">
        <f>VLOOKUP(B1765,HDAOutcomedesc!$B$1:$C$53,2,0)</f>
        <v>Contact your primary maternity care provider in 2 hrs</v>
      </c>
      <c r="D1765" t="str">
        <f>VLOOKUP(E1765,HDAOutcomedesc!$C$1:$E$53,3,0)</f>
        <v>033</v>
      </c>
      <c r="E1765" s="24" t="s">
        <v>91</v>
      </c>
    </row>
    <row r="1766" spans="1:5" hidden="1">
      <c r="A1766" s="2" t="s">
        <v>386</v>
      </c>
      <c r="B1766" s="24" t="s">
        <v>427</v>
      </c>
      <c r="C1766" t="str">
        <f>VLOOKUP(B1766,HDAOutcomedesc!$B$1:$C$53,2,0)</f>
        <v>Contact your primary maternity care provider in 2 hrs</v>
      </c>
      <c r="D1766" t="str">
        <f>VLOOKUP(E1766,HDAOutcomedesc!$C$1:$E$53,3,0)</f>
        <v>034</v>
      </c>
      <c r="E1766" s="24" t="s">
        <v>94</v>
      </c>
    </row>
    <row r="1767" spans="1:5" hidden="1">
      <c r="A1767" s="2" t="s">
        <v>386</v>
      </c>
      <c r="B1767" s="24" t="s">
        <v>427</v>
      </c>
      <c r="C1767" t="str">
        <f>VLOOKUP(B1767,HDAOutcomedesc!$B$1:$C$53,2,0)</f>
        <v>Contact your primary maternity care provider in 2 hrs</v>
      </c>
      <c r="D1767" t="str">
        <f>VLOOKUP(E1767,HDAOutcomedesc!$C$1:$E$53,3,0)</f>
        <v>006</v>
      </c>
      <c r="E1767" s="24" t="s">
        <v>47</v>
      </c>
    </row>
    <row r="1768" spans="1:5" hidden="1">
      <c r="A1768" s="2" t="s">
        <v>386</v>
      </c>
      <c r="B1768" s="24" t="s">
        <v>427</v>
      </c>
      <c r="C1768" t="str">
        <f>VLOOKUP(B1768,HDAOutcomedesc!$B$1:$C$53,2,0)</f>
        <v>Contact your primary maternity care provider in 2 hrs</v>
      </c>
      <c r="D1768" t="str">
        <f>VLOOKUP(E1768,HDAOutcomedesc!$C$1:$E$53,3,0)</f>
        <v>001</v>
      </c>
      <c r="E1768" s="24" t="s">
        <v>43</v>
      </c>
    </row>
    <row r="1769" spans="1:5" hidden="1">
      <c r="A1769" s="2" t="s">
        <v>386</v>
      </c>
      <c r="B1769" s="24" t="s">
        <v>428</v>
      </c>
      <c r="C1769" t="str">
        <f>VLOOKUP(B1769,HDAOutcomedesc!$B$1:$C$53,2,0)</f>
        <v>Contact your primary maternity care provider today</v>
      </c>
      <c r="D1769" t="str">
        <f>VLOOKUP(E1769,HDAOutcomedesc!$C$1:$E$53,3,0)</f>
        <v>007</v>
      </c>
      <c r="E1769" s="24" t="s">
        <v>415</v>
      </c>
    </row>
    <row r="1770" spans="1:5" hidden="1">
      <c r="A1770" s="2" t="s">
        <v>386</v>
      </c>
      <c r="B1770" s="24" t="s">
        <v>428</v>
      </c>
      <c r="C1770" t="str">
        <f>VLOOKUP(B1770,HDAOutcomedesc!$B$1:$C$53,2,0)</f>
        <v>Contact your primary maternity care provider today</v>
      </c>
      <c r="D1770" t="str">
        <f>VLOOKUP(E1770,HDAOutcomedesc!$C$1:$E$53,3,0)</f>
        <v>033</v>
      </c>
      <c r="E1770" s="24" t="s">
        <v>91</v>
      </c>
    </row>
    <row r="1771" spans="1:5" hidden="1">
      <c r="A1771" s="2" t="s">
        <v>386</v>
      </c>
      <c r="B1771" s="24" t="s">
        <v>428</v>
      </c>
      <c r="C1771" t="str">
        <f>VLOOKUP(B1771,HDAOutcomedesc!$B$1:$C$53,2,0)</f>
        <v>Contact your primary maternity care provider today</v>
      </c>
      <c r="D1771" t="str">
        <f>VLOOKUP(E1771,HDAOutcomedesc!$C$1:$E$53,3,0)</f>
        <v>034</v>
      </c>
      <c r="E1771" s="24" t="s">
        <v>94</v>
      </c>
    </row>
    <row r="1772" spans="1:5" hidden="1">
      <c r="A1772" s="2" t="s">
        <v>386</v>
      </c>
      <c r="B1772" s="24" t="s">
        <v>428</v>
      </c>
      <c r="C1772" t="str">
        <f>VLOOKUP(B1772,HDAOutcomedesc!$B$1:$C$53,2,0)</f>
        <v>Contact your primary maternity care provider today</v>
      </c>
      <c r="D1772" t="str">
        <f>VLOOKUP(E1772,HDAOutcomedesc!$C$1:$E$53,3,0)</f>
        <v>035</v>
      </c>
      <c r="E1772" s="24" t="s">
        <v>101</v>
      </c>
    </row>
    <row r="1773" spans="1:5" hidden="1">
      <c r="A1773" s="2" t="s">
        <v>386</v>
      </c>
      <c r="B1773" s="24" t="s">
        <v>428</v>
      </c>
      <c r="C1773" t="str">
        <f>VLOOKUP(B1773,HDAOutcomedesc!$B$1:$C$53,2,0)</f>
        <v>Contact your primary maternity care provider today</v>
      </c>
      <c r="D1773" t="str">
        <f>VLOOKUP(E1773,HDAOutcomedesc!$C$1:$E$53,3,0)</f>
        <v>036</v>
      </c>
      <c r="E1773" s="24" t="s">
        <v>104</v>
      </c>
    </row>
    <row r="1774" spans="1:5" hidden="1">
      <c r="A1774" s="2" t="s">
        <v>386</v>
      </c>
      <c r="B1774" s="24" t="s">
        <v>428</v>
      </c>
      <c r="C1774" t="str">
        <f>VLOOKUP(B1774,HDAOutcomedesc!$B$1:$C$53,2,0)</f>
        <v>Contact your primary maternity care provider today</v>
      </c>
      <c r="D1774" t="str">
        <f>VLOOKUP(E1774,HDAOutcomedesc!$C$1:$E$53,3,0)</f>
        <v>006</v>
      </c>
      <c r="E1774" s="24" t="s">
        <v>47</v>
      </c>
    </row>
    <row r="1775" spans="1:5" hidden="1">
      <c r="A1775" s="2" t="s">
        <v>386</v>
      </c>
      <c r="B1775" s="24" t="s">
        <v>429</v>
      </c>
      <c r="C1775" t="str">
        <f>VLOOKUP(B1775,HDAOutcomedesc!$B$1:$C$53,2,0)</f>
        <v>Contact your primary maternity care provider within a week</v>
      </c>
      <c r="D1775" t="str">
        <f>VLOOKUP(E1775,HDAOutcomedesc!$C$1:$E$53,3,0)</f>
        <v>007</v>
      </c>
      <c r="E1775" s="24" t="s">
        <v>415</v>
      </c>
    </row>
    <row r="1776" spans="1:5" hidden="1">
      <c r="A1776" s="2" t="s">
        <v>386</v>
      </c>
      <c r="B1776" s="24" t="s">
        <v>429</v>
      </c>
      <c r="C1776" t="str">
        <f>VLOOKUP(B1776,HDAOutcomedesc!$B$1:$C$53,2,0)</f>
        <v>Contact your primary maternity care provider within a week</v>
      </c>
      <c r="D1776" t="str">
        <f>VLOOKUP(E1776,HDAOutcomedesc!$C$1:$E$53,3,0)</f>
        <v>035</v>
      </c>
      <c r="E1776" s="24" t="s">
        <v>101</v>
      </c>
    </row>
    <row r="1777" spans="1:5" hidden="1">
      <c r="A1777" s="2" t="s">
        <v>386</v>
      </c>
      <c r="B1777" s="24" t="s">
        <v>429</v>
      </c>
      <c r="C1777" t="str">
        <f>VLOOKUP(B1777,HDAOutcomedesc!$B$1:$C$53,2,0)</f>
        <v>Contact your primary maternity care provider within a week</v>
      </c>
      <c r="D1777" t="str">
        <f>VLOOKUP(E1777,HDAOutcomedesc!$C$1:$E$53,3,0)</f>
        <v>036</v>
      </c>
      <c r="E1777" s="24" t="s">
        <v>104</v>
      </c>
    </row>
    <row r="1778" spans="1:5" hidden="1">
      <c r="A1778" s="2" t="s">
        <v>386</v>
      </c>
      <c r="B1778" s="24" t="s">
        <v>430</v>
      </c>
      <c r="C1778" t="str">
        <f>VLOOKUP(B1778,HDAOutcomedesc!$B$1:$C$53,2,0)</f>
        <v>Self-care advice</v>
      </c>
      <c r="D1778" t="str">
        <f>VLOOKUP(E1778,HDAOutcomedesc!$C$1:$E$53,3,0)</f>
        <v>037</v>
      </c>
      <c r="E1778" s="24" t="s">
        <v>107</v>
      </c>
    </row>
    <row r="1779" spans="1:5" hidden="1">
      <c r="A1779" s="2" t="s">
        <v>386</v>
      </c>
      <c r="B1779" s="24" t="s">
        <v>430</v>
      </c>
      <c r="C1779" t="str">
        <f>VLOOKUP(B1779,HDAOutcomedesc!$B$1:$C$53,2,0)</f>
        <v>Self-care advice</v>
      </c>
      <c r="D1779" t="str">
        <f>VLOOKUP(E1779,HDAOutcomedesc!$C$1:$E$53,3,0)</f>
        <v>038</v>
      </c>
      <c r="E1779" s="24" t="s">
        <v>110</v>
      </c>
    </row>
    <row r="1780" spans="1:5" hidden="1">
      <c r="A1780" s="2" t="s">
        <v>386</v>
      </c>
      <c r="B1780" s="24" t="s">
        <v>430</v>
      </c>
      <c r="C1780" t="str">
        <f>VLOOKUP(B1780,HDAOutcomedesc!$B$1:$C$53,2,0)</f>
        <v>Self-care advice</v>
      </c>
      <c r="D1780" t="str">
        <f>VLOOKUP(E1780,HDAOutcomedesc!$C$1:$E$53,3,0)</f>
        <v>022</v>
      </c>
      <c r="E1780" s="24" t="s">
        <v>418</v>
      </c>
    </row>
    <row r="1781" spans="1:5" hidden="1">
      <c r="A1781" s="2" t="s">
        <v>386</v>
      </c>
      <c r="B1781" s="24" t="s">
        <v>430</v>
      </c>
      <c r="C1781" t="str">
        <f>VLOOKUP(B1781,HDAOutcomedesc!$B$1:$C$53,2,0)</f>
        <v>Self-care advice</v>
      </c>
      <c r="D1781" t="str">
        <f>VLOOKUP(E1781,HDAOutcomedesc!$C$1:$E$53,3,0)</f>
        <v>003</v>
      </c>
      <c r="E1781" s="24" t="s">
        <v>419</v>
      </c>
    </row>
    <row r="1782" spans="1:5" hidden="1">
      <c r="A1782" s="2" t="s">
        <v>386</v>
      </c>
      <c r="B1782" s="24" t="s">
        <v>430</v>
      </c>
      <c r="C1782" t="str">
        <f>VLOOKUP(B1782,HDAOutcomedesc!$B$1:$C$53,2,0)</f>
        <v>Self-care advice</v>
      </c>
      <c r="D1782" t="str">
        <f>VLOOKUP(E1782,HDAOutcomedesc!$C$1:$E$53,3,0)</f>
        <v>005</v>
      </c>
      <c r="E1782" s="24" t="s">
        <v>420</v>
      </c>
    </row>
    <row r="1783" spans="1:5" hidden="1">
      <c r="A1783" s="2" t="s">
        <v>386</v>
      </c>
      <c r="B1783" s="24" t="s">
        <v>430</v>
      </c>
      <c r="C1783" t="str">
        <f>VLOOKUP(B1783,HDAOutcomedesc!$B$1:$C$53,2,0)</f>
        <v>Self-care advice</v>
      </c>
      <c r="D1783" t="str">
        <f>VLOOKUP(E1783,HDAOutcomedesc!$C$1:$E$53,3,0)</f>
        <v>043</v>
      </c>
      <c r="E1783" s="24" t="s">
        <v>117</v>
      </c>
    </row>
    <row r="1784" spans="1:5" hidden="1">
      <c r="A1784" s="2" t="s">
        <v>386</v>
      </c>
      <c r="B1784" s="24" t="s">
        <v>430</v>
      </c>
      <c r="C1784" t="str">
        <f>VLOOKUP(B1784,HDAOutcomedesc!$B$1:$C$53,2,0)</f>
        <v>Self-care advice</v>
      </c>
      <c r="D1784" t="str">
        <f>VLOOKUP(E1784,HDAOutcomedesc!$C$1:$E$53,3,0)</f>
        <v>021</v>
      </c>
      <c r="E1784" s="24" t="s">
        <v>125</v>
      </c>
    </row>
    <row r="1785" spans="1:5" hidden="1">
      <c r="A1785" s="2" t="s">
        <v>386</v>
      </c>
      <c r="B1785" s="24" t="s">
        <v>430</v>
      </c>
      <c r="C1785" t="str">
        <f>VLOOKUP(B1785,HDAOutcomedesc!$B$1:$C$53,2,0)</f>
        <v>Self-care advice</v>
      </c>
      <c r="D1785" t="str">
        <f>VLOOKUP(E1785,HDAOutcomedesc!$C$1:$E$53,3,0)</f>
        <v>018</v>
      </c>
      <c r="E1785" s="24" t="s">
        <v>65</v>
      </c>
    </row>
    <row r="1786" spans="1:5" hidden="1">
      <c r="A1786" s="2" t="s">
        <v>386</v>
      </c>
      <c r="B1786" s="24" t="s">
        <v>430</v>
      </c>
      <c r="C1786" t="str">
        <f>VLOOKUP(B1786,HDAOutcomedesc!$B$1:$C$53,2,0)</f>
        <v>Self-care advice</v>
      </c>
      <c r="D1786" t="str">
        <f>VLOOKUP(E1786,HDAOutcomedesc!$C$1:$E$53,3,0)</f>
        <v>032</v>
      </c>
      <c r="E1786" s="24" t="s">
        <v>88</v>
      </c>
    </row>
    <row r="1787" spans="1:5" hidden="1">
      <c r="A1787" s="2" t="s">
        <v>386</v>
      </c>
      <c r="B1787" s="24" t="s">
        <v>430</v>
      </c>
      <c r="C1787" t="str">
        <f>VLOOKUP(B1787,HDAOutcomedesc!$B$1:$C$53,2,0)</f>
        <v>Self-care advice</v>
      </c>
      <c r="D1787" t="str">
        <f>VLOOKUP(E1787,HDAOutcomedesc!$C$1:$E$53,3,0)</f>
        <v>015</v>
      </c>
      <c r="E1787" s="24" t="s">
        <v>56</v>
      </c>
    </row>
    <row r="1788" spans="1:5" hidden="1">
      <c r="A1788" s="2" t="s">
        <v>386</v>
      </c>
      <c r="B1788" s="24" t="s">
        <v>430</v>
      </c>
      <c r="C1788" t="str">
        <f>VLOOKUP(B1788,HDAOutcomedesc!$B$1:$C$53,2,0)</f>
        <v>Self-care advice</v>
      </c>
      <c r="D1788" t="str">
        <f>VLOOKUP(E1788,HDAOutcomedesc!$C$1:$E$62,3,0)</f>
        <v>052</v>
      </c>
      <c r="E1788" s="2" t="s">
        <v>138</v>
      </c>
    </row>
    <row r="1789" spans="1:5" hidden="1">
      <c r="A1789" s="2" t="s">
        <v>386</v>
      </c>
      <c r="B1789" s="24" t="s">
        <v>430</v>
      </c>
      <c r="C1789" t="str">
        <f>VLOOKUP(B1789,HDAOutcomedesc!$B$1:$C$53,2,0)</f>
        <v>Self-care advice</v>
      </c>
      <c r="D1789" t="str">
        <f>VLOOKUP(E1789,HDAOutcomedesc!$C$1:$E$62,3,0)</f>
        <v>053</v>
      </c>
      <c r="E1789" s="2" t="s">
        <v>136</v>
      </c>
    </row>
    <row r="1790" spans="1:5" hidden="1">
      <c r="A1790" s="2" t="s">
        <v>386</v>
      </c>
      <c r="B1790" s="24" t="s">
        <v>430</v>
      </c>
      <c r="C1790" t="str">
        <f>VLOOKUP(B1790,HDAOutcomedesc!$B$1:$C$53,2,0)</f>
        <v>Self-care advice</v>
      </c>
      <c r="D1790" t="str">
        <f>VLOOKUP(E1790,HDAOutcomedesc!$C$1:$E$53,3,0)</f>
        <v>008</v>
      </c>
      <c r="E1790" t="s">
        <v>130</v>
      </c>
    </row>
    <row r="1791" spans="1:5" hidden="1">
      <c r="A1791" s="2" t="s">
        <v>386</v>
      </c>
      <c r="B1791" s="24" t="s">
        <v>430</v>
      </c>
      <c r="C1791" t="str">
        <f>VLOOKUP(B1791,HDAOutcomedesc!$B$1:$C$53,2,0)</f>
        <v>Self-care advice</v>
      </c>
      <c r="D1791" t="str">
        <f>VLOOKUP(E1791,HDAOutcomedesc!$C$1:$E$53,3,0)</f>
        <v>027</v>
      </c>
      <c r="E1791" s="24" t="s">
        <v>134</v>
      </c>
    </row>
    <row r="1792" spans="1:5" hidden="1">
      <c r="A1792" s="2" t="s">
        <v>386</v>
      </c>
      <c r="B1792" s="24" t="s">
        <v>431</v>
      </c>
      <c r="C1792" s="24" t="s">
        <v>44</v>
      </c>
      <c r="D1792" t="str">
        <f>VLOOKUP(E1792,HDAOutcomedesc!$C$1:$E$53,3,0)</f>
        <v>006</v>
      </c>
      <c r="E1792" s="24" t="s">
        <v>47</v>
      </c>
    </row>
    <row r="1793" spans="1:7" hidden="1">
      <c r="A1793" s="2" t="s">
        <v>386</v>
      </c>
      <c r="B1793" s="24" t="s">
        <v>431</v>
      </c>
      <c r="C1793" s="24" t="s">
        <v>44</v>
      </c>
      <c r="D1793" t="str">
        <f>VLOOKUP(E1793,HDAOutcomedesc!$C$1:$E$53,3,0)</f>
        <v>034</v>
      </c>
      <c r="E1793" s="24" t="s">
        <v>94</v>
      </c>
    </row>
    <row r="1794" spans="1:7" hidden="1">
      <c r="A1794" s="2" t="s">
        <v>386</v>
      </c>
      <c r="B1794" s="24" t="s">
        <v>431</v>
      </c>
      <c r="C1794" s="24" t="s">
        <v>44</v>
      </c>
      <c r="D1794" t="str">
        <f>VLOOKUP(E1794,HDAOutcomedesc!$C$1:$E$53,3,0)</f>
        <v>036</v>
      </c>
      <c r="E1794" s="24" t="s">
        <v>104</v>
      </c>
    </row>
    <row r="1795" spans="1:7" hidden="1">
      <c r="A1795" s="2" t="s">
        <v>386</v>
      </c>
      <c r="B1795" s="24" t="str">
        <f>VLOOKUP(C1795,HDAOutcomedesc!$C:$E,3,0)</f>
        <v>028</v>
      </c>
      <c r="C1795" s="24" t="s">
        <v>155</v>
      </c>
      <c r="D1795" t="str">
        <f>VLOOKUP(E1795,HDAOutcomedesc!$C$1:$E$53,3,0)</f>
        <v>006</v>
      </c>
      <c r="E1795" s="24" t="s">
        <v>47</v>
      </c>
    </row>
    <row r="1796" spans="1:7" hidden="1">
      <c r="A1796" s="2" t="s">
        <v>386</v>
      </c>
      <c r="B1796" s="24" t="str">
        <f>VLOOKUP(C1796,HDAOutcomedesc!$C:$E,3,0)</f>
        <v>028</v>
      </c>
      <c r="C1796" s="24" t="s">
        <v>155</v>
      </c>
      <c r="D1796" t="str">
        <f>VLOOKUP(E1796,HDAOutcomedesc!$C$1:$E$53,3,0)</f>
        <v>002</v>
      </c>
      <c r="E1796" s="24" t="s">
        <v>402</v>
      </c>
    </row>
    <row r="1797" spans="1:7" ht="11.9" hidden="1" customHeight="1">
      <c r="A1797" s="2" t="s">
        <v>386</v>
      </c>
      <c r="B1797" s="24" t="str">
        <f>VLOOKUP(C1797,HDAOutcomedesc!$C:$E,3,0)</f>
        <v>046</v>
      </c>
      <c r="C1797" t="s">
        <v>95</v>
      </c>
      <c r="D1797" t="str">
        <f>VLOOKUP(E1797,HDAOutcomedesc!$C$1:$E$53,3,0)</f>
        <v>002</v>
      </c>
      <c r="E1797" s="24" t="s">
        <v>402</v>
      </c>
      <c r="G1797" s="2"/>
    </row>
    <row r="1798" spans="1:7" hidden="1">
      <c r="A1798" s="2" t="s">
        <v>386</v>
      </c>
      <c r="B1798" s="24" t="str">
        <f>VLOOKUP(C1798,HDAOutcomedesc!$C:$E,3,0)</f>
        <v>046</v>
      </c>
      <c r="C1798" t="s">
        <v>95</v>
      </c>
      <c r="D1798" t="str">
        <f>VLOOKUP(E1798,HDAOutcomedesc!$C$1:$E$53,3,0)</f>
        <v>006</v>
      </c>
      <c r="E1798" s="24" t="s">
        <v>47</v>
      </c>
    </row>
    <row r="1799" spans="1:7" hidden="1">
      <c r="A1799" s="2" t="s">
        <v>386</v>
      </c>
      <c r="B1799" s="24" t="str">
        <f>VLOOKUP(C1799,HDAOutcomedesc!$C:$E,3,0)</f>
        <v>046</v>
      </c>
      <c r="C1799" t="s">
        <v>95</v>
      </c>
      <c r="D1799" t="str">
        <f>VLOOKUP(E1799,HDAOutcomedesc!$C$1:$E$53,3,0)</f>
        <v>033</v>
      </c>
      <c r="E1799" s="24" t="s">
        <v>91</v>
      </c>
    </row>
    <row r="1800" spans="1:7" hidden="1">
      <c r="A1800" s="2" t="s">
        <v>386</v>
      </c>
      <c r="B1800" s="24" t="str">
        <f>VLOOKUP(C1800,HDAOutcomedesc!$C:$E,3,0)</f>
        <v>046</v>
      </c>
      <c r="C1800" t="s">
        <v>95</v>
      </c>
      <c r="D1800" t="str">
        <f>VLOOKUP(E1800,HDAOutcomedesc!$C$1:$E$53,3,0)</f>
        <v>034</v>
      </c>
      <c r="E1800" s="24" t="s">
        <v>94</v>
      </c>
    </row>
    <row r="1801" spans="1:7" hidden="1">
      <c r="A1801" s="2" t="s">
        <v>386</v>
      </c>
      <c r="B1801" s="24" t="str">
        <f>VLOOKUP(C1801,HDAOutcomedesc!$C:$E,3,0)</f>
        <v>004</v>
      </c>
      <c r="C1801" t="s">
        <v>128</v>
      </c>
      <c r="D1801" t="str">
        <f>VLOOKUP(E1801,HDAOutcomedesc!$C$1:$E$53,3,0)</f>
        <v>041</v>
      </c>
      <c r="E1801" s="24" t="s">
        <v>74</v>
      </c>
    </row>
    <row r="1802" spans="1:7" hidden="1">
      <c r="A1802" s="2" t="s">
        <v>386</v>
      </c>
      <c r="B1802" s="24" t="str">
        <f>VLOOKUP(C1802,HDAOutcomedesc!$C:$E,3,0)</f>
        <v>004</v>
      </c>
      <c r="C1802" t="s">
        <v>128</v>
      </c>
      <c r="D1802" t="str">
        <f>VLOOKUP(E1802,HDAOutcomedesc!$C$1:$E$53,3,0)</f>
        <v>033</v>
      </c>
      <c r="E1802" s="24" t="s">
        <v>91</v>
      </c>
    </row>
    <row r="1803" spans="1:7" hidden="1">
      <c r="A1803" s="2" t="s">
        <v>386</v>
      </c>
      <c r="B1803" s="24" t="str">
        <f>VLOOKUP(C1803,HDAOutcomedesc!$C:$E,3,0)</f>
        <v>004</v>
      </c>
      <c r="C1803" t="s">
        <v>128</v>
      </c>
      <c r="D1803" t="str">
        <f>VLOOKUP(E1803,HDAOutcomedesc!$C$1:$E$53,3,0)</f>
        <v>006</v>
      </c>
      <c r="E1803" s="24" t="s">
        <v>47</v>
      </c>
    </row>
    <row r="1804" spans="1:7" hidden="1">
      <c r="A1804" s="2" t="s">
        <v>386</v>
      </c>
      <c r="B1804" s="24" t="str">
        <f>VLOOKUP(C1804,HDAOutcomedesc!$C:$E,3,0)</f>
        <v>008</v>
      </c>
      <c r="C1804" t="s">
        <v>130</v>
      </c>
      <c r="D1804" t="str">
        <f>VLOOKUP(E1804,HDAOutcomedesc!$C$1:$E$53,3,0)</f>
        <v>035</v>
      </c>
      <c r="E1804" s="24" t="s">
        <v>101</v>
      </c>
    </row>
    <row r="1805" spans="1:7" hidden="1">
      <c r="A1805" s="2" t="s">
        <v>386</v>
      </c>
      <c r="B1805" s="24" t="str">
        <f>VLOOKUP(C1805,HDAOutcomedesc!$C:$E,3,0)</f>
        <v>008</v>
      </c>
      <c r="C1805" t="s">
        <v>130</v>
      </c>
      <c r="D1805" t="str">
        <f>VLOOKUP(E1805,HDAOutcomedesc!$C$1:$E$53,3,0)</f>
        <v>037</v>
      </c>
      <c r="E1805" s="24" t="s">
        <v>107</v>
      </c>
    </row>
    <row r="1806" spans="1:7" hidden="1">
      <c r="A1806" s="2" t="s">
        <v>386</v>
      </c>
      <c r="B1806" s="24" t="str">
        <f>VLOOKUP(C1806,HDAOutcomedesc!$C:$E,3,0)</f>
        <v>010</v>
      </c>
      <c r="C1806" t="s">
        <v>132</v>
      </c>
      <c r="D1806" t="str">
        <f>VLOOKUP(E1806,HDAOutcomedesc!$C$1:$E$53,3,0)</f>
        <v>035</v>
      </c>
      <c r="E1806" s="24" t="s">
        <v>101</v>
      </c>
    </row>
    <row r="1807" spans="1:7" hidden="1">
      <c r="A1807" s="2" t="s">
        <v>386</v>
      </c>
      <c r="B1807" s="24" t="str">
        <f>VLOOKUP(C1807,HDAOutcomedesc!$C:$E,3,0)</f>
        <v>010</v>
      </c>
      <c r="C1807" t="s">
        <v>132</v>
      </c>
      <c r="D1807" t="str">
        <f>VLOOKUP(E1807,HDAOutcomedesc!$C$1:$E$53,3,0)</f>
        <v>006</v>
      </c>
      <c r="E1807" s="24" t="s">
        <v>47</v>
      </c>
    </row>
    <row r="1808" spans="1:7" hidden="1">
      <c r="A1808" s="2" t="s">
        <v>386</v>
      </c>
      <c r="B1808" s="24" t="str">
        <f>VLOOKUP(C1808,HDAOutcomedesc!$C:$E,3,0)</f>
        <v>010</v>
      </c>
      <c r="C1808" t="s">
        <v>132</v>
      </c>
      <c r="D1808" t="str">
        <f>VLOOKUP(E1808,HDAOutcomedesc!$C$1:$E$53,3,0)</f>
        <v>004</v>
      </c>
      <c r="E1808" s="24" t="s">
        <v>128</v>
      </c>
    </row>
    <row r="1809" spans="1:5" hidden="1">
      <c r="A1809" s="2" t="s">
        <v>386</v>
      </c>
      <c r="B1809" s="24" t="str">
        <f>VLOOKUP(C1809,HDAOutcomedesc!$C:$E,3,0)</f>
        <v>027</v>
      </c>
      <c r="C1809" t="s">
        <v>134</v>
      </c>
      <c r="D1809" t="str">
        <f>VLOOKUP(E1809,HDAOutcomedesc!$C$1:$E$53,3,0)</f>
        <v>035</v>
      </c>
      <c r="E1809" s="24" t="s">
        <v>101</v>
      </c>
    </row>
    <row r="1810" spans="1:5" hidden="1">
      <c r="A1810" s="2" t="s">
        <v>386</v>
      </c>
      <c r="B1810" s="24" t="str">
        <f>VLOOKUP(C1810,HDAOutcomedesc!$C:$E,3,0)</f>
        <v>027</v>
      </c>
      <c r="C1810" t="s">
        <v>134</v>
      </c>
      <c r="D1810" t="str">
        <f>VLOOKUP(E1810,HDAOutcomedesc!$C$1:$E$53,3,0)</f>
        <v>037</v>
      </c>
      <c r="E1810" s="24" t="s">
        <v>107</v>
      </c>
    </row>
    <row r="1811" spans="1:5" hidden="1">
      <c r="A1811" s="2" t="s">
        <v>386</v>
      </c>
      <c r="B1811" s="24" t="str">
        <f>VLOOKUP(C1811,HDAOutcomedesc!$C:$E,3,0)</f>
        <v>027</v>
      </c>
      <c r="C1811" t="s">
        <v>134</v>
      </c>
      <c r="D1811" t="str">
        <f>VLOOKUP(E1811,HDAOutcomedesc!$C$1:$E$53,3,0)</f>
        <v>038</v>
      </c>
      <c r="E1811" s="24" t="s">
        <v>110</v>
      </c>
    </row>
    <row r="1812" spans="1:5" hidden="1">
      <c r="A1812" s="2" t="s">
        <v>386</v>
      </c>
      <c r="B1812" s="24" t="str">
        <f>VLOOKUP(C1812,HDAOutcomedesc!$C:$E,3,0)</f>
        <v>053</v>
      </c>
      <c r="C1812" t="s">
        <v>136</v>
      </c>
      <c r="D1812" t="str">
        <f>VLOOKUP(E1812,HDAOutcomedesc!$C$1:$E$53,3,0)</f>
        <v>035</v>
      </c>
      <c r="E1812" s="24" t="s">
        <v>101</v>
      </c>
    </row>
    <row r="1813" spans="1:5" hidden="1">
      <c r="A1813" s="2" t="s">
        <v>386</v>
      </c>
      <c r="B1813" s="24" t="str">
        <f>VLOOKUP(C1813,HDAOutcomedesc!$C:$E,3,0)</f>
        <v>053</v>
      </c>
      <c r="C1813" t="s">
        <v>136</v>
      </c>
      <c r="D1813" t="str">
        <f>VLOOKUP(E1813,HDAOutcomedesc!$C$1:$E$53,3,0)</f>
        <v>037</v>
      </c>
      <c r="E1813" s="24" t="s">
        <v>107</v>
      </c>
    </row>
    <row r="1814" spans="1:5" hidden="1">
      <c r="A1814" s="2" t="s">
        <v>386</v>
      </c>
      <c r="B1814" s="24" t="str">
        <f>VLOOKUP(C1814,HDAOutcomedesc!$C:$E,3,0)</f>
        <v>053</v>
      </c>
      <c r="C1814" t="s">
        <v>136</v>
      </c>
      <c r="D1814" t="str">
        <f>VLOOKUP(E1814,HDAOutcomedesc!$C$1:$E$53,3,0)</f>
        <v>006</v>
      </c>
      <c r="E1814" s="24" t="s">
        <v>47</v>
      </c>
    </row>
    <row r="1815" spans="1:5" hidden="1">
      <c r="A1815" s="2" t="s">
        <v>386</v>
      </c>
      <c r="B1815" s="24" t="str">
        <f>VLOOKUP(C1815,HDAOutcomedesc!$C:$E,3,0)</f>
        <v>053</v>
      </c>
      <c r="C1815" t="s">
        <v>136</v>
      </c>
      <c r="D1815" t="str">
        <f>VLOOKUP(E1815,HDAOutcomedesc!$C$1:$E$53,3,0)</f>
        <v>038</v>
      </c>
      <c r="E1815" s="24" t="s">
        <v>110</v>
      </c>
    </row>
    <row r="1816" spans="1:5" hidden="1">
      <c r="A1816" s="2" t="s">
        <v>386</v>
      </c>
      <c r="B1816" s="24" t="str">
        <f>VLOOKUP(C1816,HDAOutcomedesc!$C:$E,3,0)</f>
        <v>052</v>
      </c>
      <c r="C1816" t="s">
        <v>138</v>
      </c>
      <c r="D1816" t="str">
        <f>VLOOKUP(E1816,HDAOutcomedesc!$C$1:$E$53,3,0)</f>
        <v>035</v>
      </c>
      <c r="E1816" s="24" t="s">
        <v>101</v>
      </c>
    </row>
    <row r="1817" spans="1:5" hidden="1">
      <c r="A1817" s="2" t="s">
        <v>386</v>
      </c>
      <c r="B1817" s="24" t="str">
        <f>VLOOKUP(C1817,HDAOutcomedesc!$C:$E,3,0)</f>
        <v>052</v>
      </c>
      <c r="C1817" t="s">
        <v>138</v>
      </c>
      <c r="D1817" t="str">
        <f>VLOOKUP(E1817,HDAOutcomedesc!$C$1:$E$53,3,0)</f>
        <v>037</v>
      </c>
      <c r="E1817" s="24" t="s">
        <v>107</v>
      </c>
    </row>
    <row r="1818" spans="1:5" hidden="1">
      <c r="A1818" s="2" t="s">
        <v>386</v>
      </c>
      <c r="B1818" s="24" t="str">
        <f>VLOOKUP(C1818,HDAOutcomedesc!$C:$E,3,0)</f>
        <v>052</v>
      </c>
      <c r="C1818" t="s">
        <v>138</v>
      </c>
      <c r="D1818" t="str">
        <f>VLOOKUP(E1818,HDAOutcomedesc!$C$1:$E$53,3,0)</f>
        <v>038</v>
      </c>
      <c r="E1818" s="24" t="s">
        <v>110</v>
      </c>
    </row>
    <row r="1819" spans="1:5" hidden="1">
      <c r="A1819" s="2" t="s">
        <v>386</v>
      </c>
      <c r="B1819" s="24" t="str">
        <f>VLOOKUP(C1819,HDAOutcomedesc!$C:$E,3,0)</f>
        <v>014</v>
      </c>
      <c r="C1819" t="s">
        <v>53</v>
      </c>
      <c r="D1819" t="str">
        <f>VLOOKUP(E1819,HDAOutcomedesc!$C$1:$E$53,3,0)</f>
        <v>035</v>
      </c>
      <c r="E1819" s="24" t="s">
        <v>101</v>
      </c>
    </row>
    <row r="1820" spans="1:5" hidden="1">
      <c r="A1820" s="2" t="s">
        <v>386</v>
      </c>
      <c r="B1820" s="24" t="str">
        <f>VLOOKUP(C1820,HDAOutcomedesc!$C:$E,3,0)</f>
        <v>014</v>
      </c>
      <c r="C1820" t="s">
        <v>53</v>
      </c>
      <c r="D1820" t="str">
        <f>VLOOKUP(E1820,HDAOutcomedesc!$C$1:$E$53,3,0)</f>
        <v>034</v>
      </c>
      <c r="E1820" s="24" t="s">
        <v>94</v>
      </c>
    </row>
    <row r="1821" spans="1:5" hidden="1">
      <c r="A1821" s="2" t="s">
        <v>386</v>
      </c>
      <c r="B1821" s="24" t="str">
        <f>VLOOKUP(C1821,HDAOutcomedesc!$C:$E,3,0)</f>
        <v>014</v>
      </c>
      <c r="C1821" t="s">
        <v>53</v>
      </c>
      <c r="D1821" t="str">
        <f>VLOOKUP(E1821,HDAOutcomedesc!$C$1:$E$53,3,0)</f>
        <v>049</v>
      </c>
      <c r="E1821" s="24" t="s">
        <v>51</v>
      </c>
    </row>
    <row r="1822" spans="1:5" hidden="1">
      <c r="A1822" s="2" t="s">
        <v>386</v>
      </c>
      <c r="B1822" s="24" t="str">
        <f>VLOOKUP(C1822,HDAOutcomedesc!$C:$E,3,0)</f>
        <v>014</v>
      </c>
      <c r="C1822" t="s">
        <v>53</v>
      </c>
      <c r="D1822" t="str">
        <f>VLOOKUP(E1822,HDAOutcomedesc!$C$1:$E$53,3,0)</f>
        <v>006</v>
      </c>
      <c r="E1822" s="24" t="s">
        <v>47</v>
      </c>
    </row>
    <row r="1823" spans="1:5" hidden="1">
      <c r="A1823" s="2" t="s">
        <v>386</v>
      </c>
      <c r="B1823" s="24" t="str">
        <f>VLOOKUP(C1823,HDAOutcomedesc!$C:$E,3,0)</f>
        <v>014</v>
      </c>
      <c r="C1823" t="s">
        <v>53</v>
      </c>
      <c r="D1823" t="str">
        <f>VLOOKUP(E1823,HDAOutcomedesc!$C$1:$E$53,3,0)</f>
        <v>002</v>
      </c>
      <c r="E1823" s="24" t="s">
        <v>402</v>
      </c>
    </row>
    <row r="1824" spans="1:5" hidden="1">
      <c r="A1824" s="2" t="s">
        <v>386</v>
      </c>
      <c r="B1824" s="24" t="str">
        <f>VLOOKUP(C1824,HDAOutcomedesc!$C:$E,3,0)</f>
        <v>015</v>
      </c>
      <c r="C1824" t="s">
        <v>56</v>
      </c>
      <c r="D1824" t="str">
        <f>VLOOKUP(E1824,HDAOutcomedesc!$C$1:$E$53,3,0)</f>
        <v>037</v>
      </c>
      <c r="E1824" s="24" t="s">
        <v>107</v>
      </c>
    </row>
    <row r="1825" spans="1:6" hidden="1">
      <c r="A1825" s="2" t="s">
        <v>386</v>
      </c>
      <c r="B1825" s="24" t="str">
        <f>VLOOKUP(C1825,HDAOutcomedesc!$C:$E,3,0)</f>
        <v>015</v>
      </c>
      <c r="C1825" t="s">
        <v>56</v>
      </c>
      <c r="D1825" t="str">
        <f>VLOOKUP(E1825,HDAOutcomedesc!$C$1:$E$53,3,0)</f>
        <v>038</v>
      </c>
      <c r="E1825" s="24" t="s">
        <v>110</v>
      </c>
    </row>
    <row r="1826" spans="1:6" hidden="1">
      <c r="A1826" s="2" t="s">
        <v>386</v>
      </c>
      <c r="B1826" s="24" t="str">
        <f>VLOOKUP(C1826,HDAOutcomedesc!$C:$E,3,0)</f>
        <v>015</v>
      </c>
      <c r="C1826" t="s">
        <v>56</v>
      </c>
      <c r="D1826" t="str">
        <f>VLOOKUP(E1826,HDAOutcomedesc!$C$1:$E$53,3,0)</f>
        <v>014</v>
      </c>
      <c r="E1826" s="24" t="s">
        <v>53</v>
      </c>
    </row>
    <row r="1827" spans="1:6" hidden="1">
      <c r="A1827" s="2" t="s">
        <v>386</v>
      </c>
      <c r="B1827" s="24" t="str">
        <f>VLOOKUP(C1827,HDAOutcomedesc!$C:$E,3,0)</f>
        <v>015</v>
      </c>
      <c r="C1827" t="s">
        <v>56</v>
      </c>
      <c r="D1827" t="str">
        <f>VLOOKUP(E1827,HDAOutcomedesc!$C$1:$E$53,3,0)</f>
        <v>049</v>
      </c>
      <c r="E1827" s="24" t="s">
        <v>51</v>
      </c>
    </row>
    <row r="1828" spans="1:6" hidden="1">
      <c r="A1828" s="2" t="s">
        <v>386</v>
      </c>
      <c r="B1828" s="24" t="str">
        <f>VLOOKUP(C1828,HDAOutcomedesc!$C:$E,3,0)</f>
        <v>015</v>
      </c>
      <c r="C1828" t="s">
        <v>56</v>
      </c>
      <c r="D1828" t="str">
        <f>VLOOKUP(E1828,HDAOutcomedesc!$C$1:$E$53,3,0)</f>
        <v>006</v>
      </c>
      <c r="E1828" s="24" t="s">
        <v>47</v>
      </c>
    </row>
    <row r="1829" spans="1:6" hidden="1">
      <c r="A1829" s="2" t="s">
        <v>386</v>
      </c>
      <c r="B1829" s="24" t="str">
        <f>VLOOKUP(C1829,HDAOutcomedesc!$C:$E,3,0)</f>
        <v>015</v>
      </c>
      <c r="C1829" t="s">
        <v>56</v>
      </c>
      <c r="D1829" t="str">
        <f>VLOOKUP(E1829,HDAOutcomedesc!$C$1:$E$53,3,0)</f>
        <v>002</v>
      </c>
      <c r="E1829" s="24" t="s">
        <v>402</v>
      </c>
    </row>
    <row r="1830" spans="1:6" hidden="1">
      <c r="A1830" s="2" t="s">
        <v>386</v>
      </c>
      <c r="B1830" s="24" t="str">
        <f>VLOOKUP(C1830,HDAOutcomedesc!$C:$E,3,0)</f>
        <v>039</v>
      </c>
      <c r="C1830" t="s">
        <v>389</v>
      </c>
      <c r="D1830" t="str">
        <f>VLOOKUP(E1830,HDAOutcomedesc!$C$1:$E$53,3,0)</f>
        <v>006</v>
      </c>
      <c r="E1830" s="24" t="s">
        <v>47</v>
      </c>
    </row>
    <row r="1831" spans="1:6" hidden="1">
      <c r="A1831" s="2" t="s">
        <v>386</v>
      </c>
      <c r="B1831" s="24" t="str">
        <f>VLOOKUP(C1831,HDAOutcomedesc!$C:$E,3,0)</f>
        <v>039</v>
      </c>
      <c r="C1831" t="s">
        <v>389</v>
      </c>
      <c r="D1831" t="str">
        <f>VLOOKUP(E1831,HDAOutcomedesc!$C$1:$E$53,3,0)</f>
        <v>033</v>
      </c>
      <c r="E1831" s="24" t="s">
        <v>91</v>
      </c>
    </row>
    <row r="1832" spans="1:6" hidden="1">
      <c r="A1832" s="2" t="s">
        <v>386</v>
      </c>
      <c r="B1832" s="24" t="str">
        <f>VLOOKUP(C1832,HDAOutcomedesc!$C:$E,3,0)</f>
        <v>039</v>
      </c>
      <c r="C1832" t="s">
        <v>389</v>
      </c>
      <c r="D1832" t="str">
        <f>VLOOKUP(E1832,HDAOutcomedesc!$C$1:$E$53,3,0)</f>
        <v>035</v>
      </c>
      <c r="E1832" s="24" t="s">
        <v>101</v>
      </c>
    </row>
    <row r="1833" spans="1:6" hidden="1">
      <c r="A1833" s="2" t="s">
        <v>386</v>
      </c>
      <c r="B1833" s="24" t="str">
        <f>VLOOKUP(C1833,HDAOutcomedesc!$C:$E,3,0)</f>
        <v>040</v>
      </c>
      <c r="C1833" t="s">
        <v>392</v>
      </c>
      <c r="D1833" t="str">
        <f>VLOOKUP(E1833,HDAOutcomedesc!$C$1:$E$53,3,0)</f>
        <v>006</v>
      </c>
      <c r="E1833" s="24" t="s">
        <v>47</v>
      </c>
    </row>
    <row r="1834" spans="1:6" hidden="1">
      <c r="A1834" s="2" t="s">
        <v>386</v>
      </c>
      <c r="B1834" s="24" t="str">
        <f>VLOOKUP(C1834,HDAOutcomedesc!$C:$E,3,0)</f>
        <v>040</v>
      </c>
      <c r="C1834" t="s">
        <v>392</v>
      </c>
      <c r="D1834" t="str">
        <f>VLOOKUP(E1834,HDAOutcomedesc!$C$1:$E$53,3,0)</f>
        <v>033</v>
      </c>
      <c r="E1834" s="24" t="s">
        <v>91</v>
      </c>
    </row>
    <row r="1835" spans="1:6" ht="13.4" hidden="1" customHeight="1">
      <c r="A1835" s="2" t="s">
        <v>386</v>
      </c>
      <c r="B1835" s="24" t="str">
        <f>VLOOKUP(C1835,HDAOutcomedesc!$C:$E,3,0)</f>
        <v>040</v>
      </c>
      <c r="C1835" t="s">
        <v>392</v>
      </c>
      <c r="D1835" t="str">
        <f>VLOOKUP(E1835,HDAOutcomedesc!$C$1:$E$53,3,0)</f>
        <v>035</v>
      </c>
      <c r="E1835" s="24" t="s">
        <v>101</v>
      </c>
    </row>
    <row r="1836" spans="1:6" hidden="1">
      <c r="A1836" s="2" t="s">
        <v>439</v>
      </c>
      <c r="B1836" s="24" t="s">
        <v>97</v>
      </c>
      <c r="C1836" t="str">
        <f>VLOOKUP(B1836,HDAOutcomedesc!$B$1:$C$53,2,0)</f>
        <v>Activate 000</v>
      </c>
      <c r="E1836" s="24"/>
      <c r="F1836" t="s">
        <v>400</v>
      </c>
    </row>
    <row r="1837" spans="1:6" hidden="1">
      <c r="A1837" s="2" t="s">
        <v>439</v>
      </c>
      <c r="B1837" s="24" t="s">
        <v>401</v>
      </c>
      <c r="C1837" t="str">
        <f>VLOOKUP(B1837,HDAOutcomedesc!$B$1:$C$53,2,0)</f>
        <v>Go to Emergency Department immediately</v>
      </c>
      <c r="D1837" t="str">
        <f>VLOOKUP(E1837,HDAOutcomedesc!$C$1:$E$53,3,0)</f>
        <v>002</v>
      </c>
      <c r="E1837" s="24" t="s">
        <v>402</v>
      </c>
    </row>
    <row r="1838" spans="1:6" hidden="1">
      <c r="A1838" s="2" t="s">
        <v>439</v>
      </c>
      <c r="B1838" s="24" t="s">
        <v>401</v>
      </c>
      <c r="C1838" t="str">
        <f>VLOOKUP(B1838,HDAOutcomedesc!$B$1:$C$53,2,0)</f>
        <v>Go to Emergency Department immediately</v>
      </c>
      <c r="D1838" t="str">
        <f>VLOOKUP(E1838,HDAOutcomedesc!$C$1:$E$53,3,0)</f>
        <v>047</v>
      </c>
      <c r="E1838" s="24" t="s">
        <v>403</v>
      </c>
    </row>
    <row r="1839" spans="1:6" hidden="1">
      <c r="A1839" s="2" t="s">
        <v>439</v>
      </c>
      <c r="B1839" s="24" t="s">
        <v>404</v>
      </c>
      <c r="C1839" t="str">
        <f>VLOOKUP(B1839,HDAOutcomedesc!$B$1:$C$53,2,0)</f>
        <v>Transfer to Mental Health Triage Assessment and Treatment Service</v>
      </c>
      <c r="D1839" t="str">
        <f>VLOOKUP(E1839,HDAOutcomedesc!$C$1:$E$53,3,0)</f>
        <v>002</v>
      </c>
      <c r="E1839" s="24" t="s">
        <v>402</v>
      </c>
    </row>
    <row r="1840" spans="1:6" hidden="1">
      <c r="A1840" s="2" t="s">
        <v>439</v>
      </c>
      <c r="B1840" s="24" t="s">
        <v>404</v>
      </c>
      <c r="C1840" t="str">
        <f>VLOOKUP(B1840,HDAOutcomedesc!$B$1:$C$53,2,0)</f>
        <v>Transfer to Mental Health Triage Assessment and Treatment Service</v>
      </c>
      <c r="D1840" t="str">
        <f>VLOOKUP(E1840,HDAOutcomedesc!$C$1:$E$53,3,0)</f>
        <v>006</v>
      </c>
      <c r="E1840" s="24" t="s">
        <v>47</v>
      </c>
    </row>
    <row r="1841" spans="1:5" hidden="1">
      <c r="A1841" s="2" t="s">
        <v>439</v>
      </c>
      <c r="B1841" s="24" t="s">
        <v>405</v>
      </c>
      <c r="C1841" t="str">
        <f>VLOOKUP(B1841,HDAOutcomedesc!$B$1:$C$53,2,0)</f>
        <v>Contact your optometrist/ophthalmologist in 2 hours</v>
      </c>
      <c r="D1841" t="str">
        <f>VLOOKUP(E1841,HDAOutcomedesc!$C$1:$E$53,3,0)</f>
        <v>033</v>
      </c>
      <c r="E1841" s="24" t="s">
        <v>91</v>
      </c>
    </row>
    <row r="1842" spans="1:5" hidden="1">
      <c r="A1842" s="2" t="s">
        <v>439</v>
      </c>
      <c r="B1842" s="24" t="s">
        <v>405</v>
      </c>
      <c r="C1842" t="str">
        <f>VLOOKUP(B1842,HDAOutcomedesc!$B$1:$C$53,2,0)</f>
        <v>Contact your optometrist/ophthalmologist in 2 hours</v>
      </c>
      <c r="D1842" t="str">
        <f>VLOOKUP(E1842,HDAOutcomedesc!$C$1:$E$53,3,0)</f>
        <v>017</v>
      </c>
      <c r="E1842" s="24" t="s">
        <v>62</v>
      </c>
    </row>
    <row r="1843" spans="1:5" hidden="1">
      <c r="A1843" s="2" t="s">
        <v>439</v>
      </c>
      <c r="B1843" s="24" t="s">
        <v>405</v>
      </c>
      <c r="C1843" t="str">
        <f>VLOOKUP(B1843,HDAOutcomedesc!$B$1:$C$53,2,0)</f>
        <v>Contact your optometrist/ophthalmologist in 2 hours</v>
      </c>
      <c r="D1843" t="str">
        <f>VLOOKUP(E1843,HDAOutcomedesc!$C$1:$E$53,3,0)</f>
        <v>035</v>
      </c>
      <c r="E1843" s="24" t="s">
        <v>101</v>
      </c>
    </row>
    <row r="1844" spans="1:5" hidden="1">
      <c r="A1844" s="2" t="s">
        <v>439</v>
      </c>
      <c r="B1844" s="24" t="s">
        <v>405</v>
      </c>
      <c r="C1844" t="str">
        <f>VLOOKUP(B1844,HDAOutcomedesc!$B$1:$C$53,2,0)</f>
        <v>Contact your optometrist/ophthalmologist in 2 hours</v>
      </c>
      <c r="D1844" t="str">
        <f>VLOOKUP(E1844,HDAOutcomedesc!$C$1:$E$53,3,0)</f>
        <v>006</v>
      </c>
      <c r="E1844" s="24" t="s">
        <v>47</v>
      </c>
    </row>
    <row r="1845" spans="1:5" hidden="1">
      <c r="A1845" s="2" t="s">
        <v>439</v>
      </c>
      <c r="B1845" s="24" t="s">
        <v>406</v>
      </c>
      <c r="C1845" t="str">
        <f>VLOOKUP(B1845,HDAOutcomedesc!$B$1:$C$53,2,0)</f>
        <v>Contact your optometrist/ophthalmologist today</v>
      </c>
      <c r="D1845" t="str">
        <f>VLOOKUP(E1845,HDAOutcomedesc!$C$1:$E$53,3,0)</f>
        <v>035</v>
      </c>
      <c r="E1845" s="24" t="s">
        <v>101</v>
      </c>
    </row>
    <row r="1846" spans="1:5" hidden="1">
      <c r="A1846" s="2" t="s">
        <v>439</v>
      </c>
      <c r="B1846" s="24" t="s">
        <v>406</v>
      </c>
      <c r="C1846" t="str">
        <f>VLOOKUP(B1846,HDAOutcomedesc!$B$1:$C$53,2,0)</f>
        <v>Contact your optometrist/ophthalmologist today</v>
      </c>
      <c r="D1846" t="str">
        <f>VLOOKUP(E1846,HDAOutcomedesc!$C$1:$E$53,3,0)</f>
        <v>006</v>
      </c>
      <c r="E1846" s="24" t="s">
        <v>47</v>
      </c>
    </row>
    <row r="1847" spans="1:5" hidden="1">
      <c r="A1847" s="2" t="s">
        <v>439</v>
      </c>
      <c r="B1847" s="24" t="s">
        <v>406</v>
      </c>
      <c r="C1847" t="str">
        <f>VLOOKUP(B1847,HDAOutcomedesc!$B$1:$C$53,2,0)</f>
        <v>Contact your optometrist/ophthalmologist today</v>
      </c>
      <c r="D1847" t="str">
        <f>VLOOKUP(E1847,HDAOutcomedesc!$C$1:$E$53,3,0)</f>
        <v>018</v>
      </c>
      <c r="E1847" s="24" t="s">
        <v>65</v>
      </c>
    </row>
    <row r="1848" spans="1:5" hidden="1">
      <c r="A1848" s="2" t="s">
        <v>439</v>
      </c>
      <c r="B1848" s="24" t="s">
        <v>407</v>
      </c>
      <c r="C1848" t="str">
        <f>VLOOKUP(B1848,HDAOutcomedesc!$B$1:$C$53,2,0)</f>
        <v>Contact your optometrist/ophthalmologist within a week</v>
      </c>
      <c r="D1848" t="str">
        <f>VLOOKUP(E1848,HDAOutcomedesc!$C$1:$E$53,3,0)</f>
        <v>037</v>
      </c>
      <c r="E1848" s="24" t="s">
        <v>107</v>
      </c>
    </row>
    <row r="1849" spans="1:5" hidden="1">
      <c r="A1849" s="2" t="s">
        <v>439</v>
      </c>
      <c r="B1849" s="24" t="s">
        <v>408</v>
      </c>
      <c r="C1849" t="str">
        <f>VLOOKUP(B1849,HDAOutcomedesc!$B$1:$C$53,2,0)</f>
        <v>Refer to NPS</v>
      </c>
      <c r="D1849" t="str">
        <f>VLOOKUP(E1849,HDAOutcomedesc!$C$1:$E$53,3,0)</f>
        <v>041</v>
      </c>
      <c r="E1849" s="24" t="s">
        <v>74</v>
      </c>
    </row>
    <row r="1850" spans="1:5" hidden="1">
      <c r="A1850" s="2" t="s">
        <v>439</v>
      </c>
      <c r="B1850" s="24" t="s">
        <v>408</v>
      </c>
      <c r="C1850" t="str">
        <f>VLOOKUP(B1850,HDAOutcomedesc!$B$1:$C$53,2,0)</f>
        <v>Refer to NPS</v>
      </c>
      <c r="D1850" t="str">
        <f>VLOOKUP(E1850,HDAOutcomedesc!$C$1:$E$53,3,0)</f>
        <v>042</v>
      </c>
      <c r="E1850" s="24" t="s">
        <v>114</v>
      </c>
    </row>
    <row r="1851" spans="1:5" hidden="1">
      <c r="A1851" s="2" t="s">
        <v>439</v>
      </c>
      <c r="B1851" s="24" t="s">
        <v>408</v>
      </c>
      <c r="C1851" t="str">
        <f>VLOOKUP(B1851,HDAOutcomedesc!$B$1:$C$53,2,0)</f>
        <v>Refer to NPS</v>
      </c>
      <c r="D1851" t="str">
        <f>VLOOKUP(E1851,HDAOutcomedesc!$C$1:$E$53,3,0)</f>
        <v>033</v>
      </c>
      <c r="E1851" s="24" t="s">
        <v>91</v>
      </c>
    </row>
    <row r="1852" spans="1:5" hidden="1">
      <c r="A1852" s="2" t="s">
        <v>439</v>
      </c>
      <c r="B1852" s="24" t="s">
        <v>408</v>
      </c>
      <c r="C1852" t="str">
        <f>VLOOKUP(B1852,HDAOutcomedesc!$B$1:$C$53,2,0)</f>
        <v>Refer to NPS</v>
      </c>
      <c r="D1852" t="str">
        <f>VLOOKUP(E1852,HDAOutcomedesc!$C$1:$E$53,3,0)</f>
        <v>034</v>
      </c>
      <c r="E1852" s="24" t="s">
        <v>94</v>
      </c>
    </row>
    <row r="1853" spans="1:5" hidden="1">
      <c r="A1853" s="2" t="s">
        <v>439</v>
      </c>
      <c r="B1853" s="24" t="s">
        <v>408</v>
      </c>
      <c r="C1853" t="str">
        <f>VLOOKUP(B1853,HDAOutcomedesc!$B$1:$C$53,2,0)</f>
        <v>Refer to NPS</v>
      </c>
      <c r="D1853" t="str">
        <f>VLOOKUP(E1853,HDAOutcomedesc!$C$1:$E$53,3,0)</f>
        <v>035</v>
      </c>
      <c r="E1853" s="24" t="s">
        <v>101</v>
      </c>
    </row>
    <row r="1854" spans="1:5" hidden="1">
      <c r="A1854" s="2" t="s">
        <v>439</v>
      </c>
      <c r="B1854" s="24" t="s">
        <v>408</v>
      </c>
      <c r="C1854" t="str">
        <f>VLOOKUP(B1854,HDAOutcomedesc!$B$1:$C$53,2,0)</f>
        <v>Refer to NPS</v>
      </c>
      <c r="D1854" t="str">
        <f>VLOOKUP(E1854,HDAOutcomedesc!$C$1:$E$53,3,0)</f>
        <v>036</v>
      </c>
      <c r="E1854" s="24" t="s">
        <v>104</v>
      </c>
    </row>
    <row r="1855" spans="1:5" hidden="1">
      <c r="A1855" s="2" t="s">
        <v>439</v>
      </c>
      <c r="B1855" s="24" t="s">
        <v>409</v>
      </c>
      <c r="C1855" t="str">
        <f>VLOOKUP(B1855,HDAOutcomedesc!$B$1:$C$53,2,0)</f>
        <v>Transfer to Poisons Information Centre immediately</v>
      </c>
      <c r="D1855" t="str">
        <f>VLOOKUP(E1855,HDAOutcomedesc!$C$1:$E$53,3,0)</f>
        <v>006</v>
      </c>
      <c r="E1855" s="24" t="s">
        <v>47</v>
      </c>
    </row>
    <row r="1856" spans="1:5" hidden="1">
      <c r="A1856" s="2" t="s">
        <v>439</v>
      </c>
      <c r="B1856" s="24" t="s">
        <v>409</v>
      </c>
      <c r="C1856" t="str">
        <f>VLOOKUP(B1856,HDAOutcomedesc!$B$1:$C$53,2,0)</f>
        <v>Transfer to Poisons Information Centre immediately</v>
      </c>
      <c r="D1856" t="str">
        <f>VLOOKUP(E1856,HDAOutcomedesc!$C$1:$E$53,3,0)</f>
        <v>001</v>
      </c>
      <c r="E1856" s="24" t="s">
        <v>43</v>
      </c>
    </row>
    <row r="1857" spans="1:5" hidden="1">
      <c r="A1857" s="2" t="s">
        <v>439</v>
      </c>
      <c r="B1857" s="24" t="s">
        <v>410</v>
      </c>
      <c r="C1857" t="str">
        <f>VLOOKUP(B1857,HDAOutcomedesc!$B$1:$C$53,2,0)</f>
        <v>Refer to State Pharmacy Service</v>
      </c>
      <c r="D1857" t="str">
        <f>VLOOKUP(E1857,HDAOutcomedesc!$C$1:$E$53,3,0)</f>
        <v>026</v>
      </c>
      <c r="E1857" s="24" t="s">
        <v>68</v>
      </c>
    </row>
    <row r="1858" spans="1:5" hidden="1">
      <c r="A1858" s="2" t="s">
        <v>439</v>
      </c>
      <c r="B1858" s="24" t="s">
        <v>410</v>
      </c>
      <c r="C1858" t="str">
        <f>VLOOKUP(B1858,HDAOutcomedesc!$B$1:$C$53,2,0)</f>
        <v>Refer to State Pharmacy Service</v>
      </c>
      <c r="D1858" t="str">
        <f>VLOOKUP(E1858,HDAOutcomedesc!$C$1:$E$53,3,0)</f>
        <v>041</v>
      </c>
      <c r="E1858" s="24" t="s">
        <v>74</v>
      </c>
    </row>
    <row r="1859" spans="1:5" hidden="1">
      <c r="A1859" s="2" t="s">
        <v>439</v>
      </c>
      <c r="B1859" s="24" t="s">
        <v>410</v>
      </c>
      <c r="C1859" t="str">
        <f>VLOOKUP(B1859,HDAOutcomedesc!$B$1:$C$53,2,0)</f>
        <v>Refer to State Pharmacy Service</v>
      </c>
      <c r="D1859" t="str">
        <f>VLOOKUP(E1859,HDAOutcomedesc!$C$1:$E$53,3,0)</f>
        <v>042</v>
      </c>
      <c r="E1859" s="24" t="s">
        <v>114</v>
      </c>
    </row>
    <row r="1860" spans="1:5" hidden="1">
      <c r="A1860" s="2" t="s">
        <v>439</v>
      </c>
      <c r="B1860" s="24" t="s">
        <v>410</v>
      </c>
      <c r="C1860" t="str">
        <f>VLOOKUP(B1860,HDAOutcomedesc!$B$1:$C$53,2,0)</f>
        <v>Refer to State Pharmacy Service</v>
      </c>
      <c r="D1860" t="str">
        <f>VLOOKUP(E1860,HDAOutcomedesc!$C$1:$E$53,3,0)</f>
        <v>050</v>
      </c>
      <c r="E1860" s="24" t="s">
        <v>76</v>
      </c>
    </row>
    <row r="1861" spans="1:5" hidden="1">
      <c r="A1861" s="2" t="s">
        <v>439</v>
      </c>
      <c r="B1861" s="24" t="s">
        <v>411</v>
      </c>
      <c r="C1861" t="str">
        <f>VLOOKUP(B1861,HDAOutcomedesc!$B$1:$C$53,2,0)</f>
        <v>Contact your dentist in 2 hrs</v>
      </c>
      <c r="D1861" t="str">
        <f>VLOOKUP(E1861,HDAOutcomedesc!$C$1:$E$53,3,0)</f>
        <v>006</v>
      </c>
      <c r="E1861" s="24" t="s">
        <v>47</v>
      </c>
    </row>
    <row r="1862" spans="1:5" hidden="1">
      <c r="A1862" s="2" t="s">
        <v>439</v>
      </c>
      <c r="B1862" s="24" t="s">
        <v>411</v>
      </c>
      <c r="C1862" t="str">
        <f>VLOOKUP(B1862,HDAOutcomedesc!$B$1:$C$53,2,0)</f>
        <v>Contact your dentist in 2 hrs</v>
      </c>
      <c r="D1862" t="str">
        <f>VLOOKUP(E1862,HDAOutcomedesc!$C$1:$E$53,3,0)</f>
        <v>033</v>
      </c>
      <c r="E1862" s="24" t="s">
        <v>91</v>
      </c>
    </row>
    <row r="1863" spans="1:5" hidden="1">
      <c r="A1863" s="2" t="s">
        <v>439</v>
      </c>
      <c r="B1863" s="24" t="s">
        <v>412</v>
      </c>
      <c r="C1863" t="str">
        <f>VLOOKUP(B1863,HDAOutcomedesc!$B$1:$C$53,2,0)</f>
        <v>Contact your dentist today</v>
      </c>
      <c r="D1863" t="str">
        <f>VLOOKUP(E1863,HDAOutcomedesc!$C$1:$E$53,3,0)</f>
        <v>011</v>
      </c>
      <c r="E1863" s="24" t="s">
        <v>82</v>
      </c>
    </row>
    <row r="1864" spans="1:5" hidden="1">
      <c r="A1864" s="2" t="s">
        <v>439</v>
      </c>
      <c r="B1864" s="24" t="s">
        <v>412</v>
      </c>
      <c r="C1864" t="str">
        <f>VLOOKUP(B1864,HDAOutcomedesc!$B$1:$C$53,2,0)</f>
        <v>Contact your dentist today</v>
      </c>
      <c r="D1864" t="str">
        <f>VLOOKUP(E1864,HDAOutcomedesc!$C$1:$E$53,3,0)</f>
        <v>035</v>
      </c>
      <c r="E1864" s="24" t="s">
        <v>101</v>
      </c>
    </row>
    <row r="1865" spans="1:5" hidden="1">
      <c r="A1865" s="2" t="s">
        <v>439</v>
      </c>
      <c r="B1865" s="24" t="s">
        <v>412</v>
      </c>
      <c r="C1865" t="str">
        <f>VLOOKUP(B1865,HDAOutcomedesc!$B$1:$C$53,2,0)</f>
        <v>Contact your dentist today</v>
      </c>
      <c r="D1865" t="str">
        <f>VLOOKUP(E1865,HDAOutcomedesc!$C$1:$E$53,3,0)</f>
        <v>006</v>
      </c>
      <c r="E1865" s="24" t="s">
        <v>47</v>
      </c>
    </row>
    <row r="1866" spans="1:5" hidden="1">
      <c r="A1866" s="2" t="s">
        <v>439</v>
      </c>
      <c r="B1866" s="24" t="s">
        <v>413</v>
      </c>
      <c r="C1866" t="str">
        <f>VLOOKUP(B1866,HDAOutcomedesc!$B$1:$C$53,2,0)</f>
        <v>Schedule an appointment to be seen by the dentist within a week</v>
      </c>
      <c r="D1866" t="str">
        <f>VLOOKUP(E1866,HDAOutcomedesc!$C$1:$E$53,3,0)</f>
        <v>012</v>
      </c>
      <c r="E1866" s="24" t="s">
        <v>85</v>
      </c>
    </row>
    <row r="1867" spans="1:5" hidden="1">
      <c r="A1867" s="2" t="s">
        <v>439</v>
      </c>
      <c r="B1867" s="24" t="s">
        <v>413</v>
      </c>
      <c r="C1867" t="str">
        <f>VLOOKUP(B1867,HDAOutcomedesc!$B$1:$C$53,2,0)</f>
        <v>Schedule an appointment to be seen by the dentist within a week</v>
      </c>
      <c r="D1867" t="str">
        <f>VLOOKUP(E1867,HDAOutcomedesc!$C$1:$E$53,3,0)</f>
        <v>037</v>
      </c>
      <c r="E1867" s="24" t="s">
        <v>107</v>
      </c>
    </row>
    <row r="1868" spans="1:5" hidden="1">
      <c r="A1868" s="2" t="s">
        <v>439</v>
      </c>
      <c r="B1868" s="24" t="s">
        <v>414</v>
      </c>
      <c r="C1868" t="str">
        <f>VLOOKUP(B1868,HDAOutcomedesc!$B$1:$C$53,2,0)</f>
        <v>See a doctor in 2 hours</v>
      </c>
      <c r="D1868" t="str">
        <f>VLOOKUP(E1868,HDAOutcomedesc!$C$1:$E$53,3,0)</f>
        <v>034</v>
      </c>
      <c r="E1868" s="24" t="s">
        <v>94</v>
      </c>
    </row>
    <row r="1869" spans="1:5" hidden="1">
      <c r="A1869" s="2" t="s">
        <v>439</v>
      </c>
      <c r="B1869" s="24" t="s">
        <v>414</v>
      </c>
      <c r="C1869" t="str">
        <f>VLOOKUP(B1869,HDAOutcomedesc!$B$1:$C$53,2,0)</f>
        <v>See a doctor in 2 hours</v>
      </c>
      <c r="D1869" t="str">
        <f>VLOOKUP(E1869,HDAOutcomedesc!$C$1:$E$53,3,0)</f>
        <v>006</v>
      </c>
      <c r="E1869" s="24" t="s">
        <v>47</v>
      </c>
    </row>
    <row r="1870" spans="1:5" hidden="1">
      <c r="A1870" s="2" t="s">
        <v>439</v>
      </c>
      <c r="B1870" s="24" t="s">
        <v>414</v>
      </c>
      <c r="C1870" t="str">
        <f>VLOOKUP(B1870,HDAOutcomedesc!$B$1:$C$53,2,0)</f>
        <v>See a doctor in 2 hours</v>
      </c>
      <c r="D1870" t="str">
        <f>VLOOKUP(E1870,HDAOutcomedesc!$C$1:$E$53,3,0)</f>
        <v>002</v>
      </c>
      <c r="E1870" s="24" t="s">
        <v>402</v>
      </c>
    </row>
    <row r="1871" spans="1:5" hidden="1">
      <c r="A1871" s="2" t="s">
        <v>439</v>
      </c>
      <c r="B1871" s="24" t="s">
        <v>414</v>
      </c>
      <c r="C1871" t="str">
        <f>VLOOKUP(B1871,HDAOutcomedesc!$B$1:$C$53,2,0)</f>
        <v>See a doctor in 2 hours</v>
      </c>
      <c r="D1871" t="str">
        <f>VLOOKUP(E1871,HDAOutcomedesc!$C$1:$E$53,3,0)</f>
        <v>007</v>
      </c>
      <c r="E1871" s="24" t="s">
        <v>415</v>
      </c>
    </row>
    <row r="1872" spans="1:5" hidden="1">
      <c r="A1872" s="2" t="s">
        <v>439</v>
      </c>
      <c r="B1872" s="24" t="s">
        <v>416</v>
      </c>
      <c r="C1872" t="str">
        <f>VLOOKUP(B1872,HDAOutcomedesc!$B$1:$C$53,2,0)</f>
        <v>See a doctor in 2 hours or teleconsultation</v>
      </c>
      <c r="D1872" t="str">
        <f>VLOOKUP(E1872,HDAOutcomedesc!$C$1:$E$53,3,0)</f>
        <v>033</v>
      </c>
      <c r="E1872" s="24" t="s">
        <v>91</v>
      </c>
    </row>
    <row r="1873" spans="1:5" hidden="1">
      <c r="A1873" s="2" t="s">
        <v>439</v>
      </c>
      <c r="B1873" s="24" t="s">
        <v>416</v>
      </c>
      <c r="C1873" t="str">
        <f>VLOOKUP(B1873,HDAOutcomedesc!$B$1:$C$53,2,0)</f>
        <v>See a doctor in 2 hours or teleconsultation</v>
      </c>
      <c r="D1873" t="str">
        <f>VLOOKUP(E1873,HDAOutcomedesc!$C$1:$E$53,3,0)</f>
        <v>006</v>
      </c>
      <c r="E1873" s="24" t="s">
        <v>47</v>
      </c>
    </row>
    <row r="1874" spans="1:5" hidden="1">
      <c r="A1874" s="2" t="s">
        <v>439</v>
      </c>
      <c r="B1874" s="24" t="s">
        <v>416</v>
      </c>
      <c r="C1874" t="str">
        <f>VLOOKUP(B1874,HDAOutcomedesc!$B$1:$C$53,2,0)</f>
        <v>See a doctor in 2 hours or teleconsultation</v>
      </c>
      <c r="D1874" t="str">
        <f>VLOOKUP(E1874,HDAOutcomedesc!$C$1:$E$53,3,0)</f>
        <v>002</v>
      </c>
      <c r="E1874" s="24" t="s">
        <v>402</v>
      </c>
    </row>
    <row r="1875" spans="1:5" hidden="1">
      <c r="A1875" s="2" t="s">
        <v>439</v>
      </c>
      <c r="B1875" s="24" t="s">
        <v>416</v>
      </c>
      <c r="C1875" t="str">
        <f>VLOOKUP(B1875,HDAOutcomedesc!$B$1:$C$53,2,0)</f>
        <v>See a doctor in 2 hours or teleconsultation</v>
      </c>
      <c r="D1875" t="str">
        <f>VLOOKUP(E1875,HDAOutcomedesc!$C$1:$E$53,3,0)</f>
        <v>007</v>
      </c>
      <c r="E1875" s="24" t="s">
        <v>415</v>
      </c>
    </row>
    <row r="1876" spans="1:5" hidden="1">
      <c r="A1876" s="2" t="s">
        <v>439</v>
      </c>
      <c r="B1876" s="24" t="s">
        <v>417</v>
      </c>
      <c r="C1876" t="str">
        <f>VLOOKUP(B1876,HDAOutcomedesc!$B$1:$C$53,2,0)</f>
        <v>See a doctor today</v>
      </c>
      <c r="D1876" t="str">
        <f>VLOOKUP(E1876,HDAOutcomedesc!$C$1:$E$53,3,0)</f>
        <v>036</v>
      </c>
      <c r="E1876" s="24" t="s">
        <v>104</v>
      </c>
    </row>
    <row r="1877" spans="1:5" hidden="1">
      <c r="A1877" s="2" t="s">
        <v>439</v>
      </c>
      <c r="B1877" s="24" t="s">
        <v>417</v>
      </c>
      <c r="C1877" t="str">
        <f>VLOOKUP(B1877,HDAOutcomedesc!$B$1:$C$53,2,0)</f>
        <v>See a doctor today</v>
      </c>
      <c r="D1877" t="str">
        <f>VLOOKUP(E1877,HDAOutcomedesc!$C$1:$E$53,3,0)</f>
        <v>006</v>
      </c>
      <c r="E1877" s="24" t="s">
        <v>47</v>
      </c>
    </row>
    <row r="1878" spans="1:5" hidden="1">
      <c r="A1878" s="2" t="s">
        <v>439</v>
      </c>
      <c r="B1878" s="24" t="s">
        <v>417</v>
      </c>
      <c r="C1878" t="str">
        <f>VLOOKUP(B1878,HDAOutcomedesc!$B$1:$C$53,2,0)</f>
        <v>See a doctor today</v>
      </c>
      <c r="D1878" t="str">
        <f>VLOOKUP(E1878,HDAOutcomedesc!$C$1:$E$53,3,0)</f>
        <v>007</v>
      </c>
      <c r="E1878" s="24" t="s">
        <v>415</v>
      </c>
    </row>
    <row r="1879" spans="1:5" hidden="1">
      <c r="A1879" s="2" t="s">
        <v>439</v>
      </c>
      <c r="B1879" s="24" t="s">
        <v>417</v>
      </c>
      <c r="C1879" t="str">
        <f>VLOOKUP(B1879,HDAOutcomedesc!$B$1:$C$53,2,0)</f>
        <v>See a doctor today</v>
      </c>
      <c r="D1879" t="str">
        <f>VLOOKUP(E1879,HDAOutcomedesc!$C$1:$E$53,3,0)</f>
        <v>033</v>
      </c>
      <c r="E1879" s="24" t="s">
        <v>91</v>
      </c>
    </row>
    <row r="1880" spans="1:5" hidden="1">
      <c r="A1880" s="2" t="s">
        <v>439</v>
      </c>
      <c r="B1880" s="24" t="s">
        <v>417</v>
      </c>
      <c r="C1880" t="str">
        <f>VLOOKUP(B1880,HDAOutcomedesc!$B$1:$C$53,2,0)</f>
        <v>See a doctor today</v>
      </c>
      <c r="D1880" t="str">
        <f>VLOOKUP(E1880,HDAOutcomedesc!$C$1:$E$53,3,0)</f>
        <v>034</v>
      </c>
      <c r="E1880" s="24" t="s">
        <v>94</v>
      </c>
    </row>
    <row r="1881" spans="1:5" hidden="1">
      <c r="A1881" s="2" t="s">
        <v>439</v>
      </c>
      <c r="B1881" s="24" t="s">
        <v>417</v>
      </c>
      <c r="C1881" t="str">
        <f>VLOOKUP(B1881,HDAOutcomedesc!$B$1:$C$53,2,0)</f>
        <v>See a doctor today</v>
      </c>
      <c r="D1881" t="str">
        <f>VLOOKUP(E1881,HDAOutcomedesc!$C$1:$E$53,3,0)</f>
        <v>002</v>
      </c>
      <c r="E1881" s="24" t="s">
        <v>402</v>
      </c>
    </row>
    <row r="1882" spans="1:5" hidden="1">
      <c r="A1882" s="2" t="s">
        <v>439</v>
      </c>
      <c r="B1882" s="24" t="s">
        <v>417</v>
      </c>
      <c r="C1882" t="str">
        <f>VLOOKUP(B1882,HDAOutcomedesc!$B$1:$C$53,2,0)</f>
        <v>See a doctor today</v>
      </c>
      <c r="D1882" t="str">
        <f>VLOOKUP(E1882,HDAOutcomedesc!$C$1:$E$53,3,0)</f>
        <v>022</v>
      </c>
      <c r="E1882" s="24" t="s">
        <v>418</v>
      </c>
    </row>
    <row r="1883" spans="1:5" hidden="1">
      <c r="A1883" s="2" t="s">
        <v>439</v>
      </c>
      <c r="B1883" s="24" t="s">
        <v>417</v>
      </c>
      <c r="C1883" t="str">
        <f>VLOOKUP(B1883,HDAOutcomedesc!$B$1:$C$53,2,0)</f>
        <v>See a doctor today</v>
      </c>
      <c r="D1883" t="str">
        <f>VLOOKUP(E1883,HDAOutcomedesc!$C$1:$E$53,3,0)</f>
        <v>003</v>
      </c>
      <c r="E1883" s="24" t="s">
        <v>419</v>
      </c>
    </row>
    <row r="1884" spans="1:5" hidden="1">
      <c r="A1884" s="2" t="s">
        <v>439</v>
      </c>
      <c r="B1884" s="24" t="s">
        <v>417</v>
      </c>
      <c r="C1884" t="str">
        <f>VLOOKUP(B1884,HDAOutcomedesc!$B$1:$C$53,2,0)</f>
        <v>See a doctor today</v>
      </c>
      <c r="D1884" t="str">
        <f>VLOOKUP(E1884,HDAOutcomedesc!$C$1:$E$53,3,0)</f>
        <v>005</v>
      </c>
      <c r="E1884" s="24" t="s">
        <v>420</v>
      </c>
    </row>
    <row r="1885" spans="1:5" hidden="1">
      <c r="A1885" s="2" t="s">
        <v>439</v>
      </c>
      <c r="B1885" s="24" t="s">
        <v>421</v>
      </c>
      <c r="C1885" t="str">
        <f>VLOOKUP(B1885,HDAOutcomedesc!$B$1:$C$53,2,0)</f>
        <v>See a doctor today or teleconsultation</v>
      </c>
      <c r="D1885" t="str">
        <f>VLOOKUP(E1885,HDAOutcomedesc!$C$1:$E$53,3,0)</f>
        <v>035</v>
      </c>
      <c r="E1885" s="24" t="s">
        <v>101</v>
      </c>
    </row>
    <row r="1886" spans="1:5" hidden="1">
      <c r="A1886" s="2" t="s">
        <v>439</v>
      </c>
      <c r="B1886" s="24" t="s">
        <v>421</v>
      </c>
      <c r="C1886" t="str">
        <f>VLOOKUP(B1886,HDAOutcomedesc!$B$1:$C$53,2,0)</f>
        <v>See a doctor today or teleconsultation</v>
      </c>
      <c r="D1886" t="str">
        <f>VLOOKUP(E1886,HDAOutcomedesc!$C$1:$E$53,3,0)</f>
        <v>006</v>
      </c>
      <c r="E1886" s="24" t="s">
        <v>47</v>
      </c>
    </row>
    <row r="1887" spans="1:5" hidden="1">
      <c r="A1887" s="2" t="s">
        <v>439</v>
      </c>
      <c r="B1887" s="24" t="s">
        <v>421</v>
      </c>
      <c r="C1887" t="str">
        <f>VLOOKUP(B1887,HDAOutcomedesc!$B$1:$C$53,2,0)</f>
        <v>See a doctor today or teleconsultation</v>
      </c>
      <c r="D1887" t="str">
        <f>VLOOKUP(E1887,HDAOutcomedesc!$C$1:$E$53,3,0)</f>
        <v>007</v>
      </c>
      <c r="E1887" s="24" t="s">
        <v>415</v>
      </c>
    </row>
    <row r="1888" spans="1:5" hidden="1">
      <c r="A1888" s="2" t="s">
        <v>439</v>
      </c>
      <c r="B1888" s="24" t="s">
        <v>421</v>
      </c>
      <c r="C1888" t="str">
        <f>VLOOKUP(B1888,HDAOutcomedesc!$B$1:$C$53,2,0)</f>
        <v>See a doctor today or teleconsultation</v>
      </c>
      <c r="D1888" t="str">
        <f>VLOOKUP(E1888,HDAOutcomedesc!$C$1:$E$53,3,0)</f>
        <v>033</v>
      </c>
      <c r="E1888" s="24" t="s">
        <v>91</v>
      </c>
    </row>
    <row r="1889" spans="1:5" hidden="1">
      <c r="A1889" s="2" t="s">
        <v>439</v>
      </c>
      <c r="B1889" s="24" t="s">
        <v>421</v>
      </c>
      <c r="C1889" t="str">
        <f>VLOOKUP(B1889,HDAOutcomedesc!$B$1:$C$53,2,0)</f>
        <v>See a doctor today or teleconsultation</v>
      </c>
      <c r="D1889" t="str">
        <f>VLOOKUP(E1889,HDAOutcomedesc!$C$1:$E$53,3,0)</f>
        <v>034</v>
      </c>
      <c r="E1889" s="24" t="s">
        <v>94</v>
      </c>
    </row>
    <row r="1890" spans="1:5" hidden="1">
      <c r="A1890" s="2" t="s">
        <v>439</v>
      </c>
      <c r="B1890" s="24" t="s">
        <v>421</v>
      </c>
      <c r="C1890" t="str">
        <f>VLOOKUP(B1890,HDAOutcomedesc!$B$1:$C$53,2,0)</f>
        <v>See a doctor today or teleconsultation</v>
      </c>
      <c r="D1890" t="str">
        <f>VLOOKUP(E1890,HDAOutcomedesc!$C$1:$E$53,3,0)</f>
        <v>002</v>
      </c>
      <c r="E1890" s="24" t="s">
        <v>402</v>
      </c>
    </row>
    <row r="1891" spans="1:5" hidden="1">
      <c r="A1891" s="2" t="s">
        <v>439</v>
      </c>
      <c r="B1891" s="24" t="s">
        <v>421</v>
      </c>
      <c r="C1891" t="str">
        <f>VLOOKUP(B1891,HDAOutcomedesc!$B$1:$C$53,2,0)</f>
        <v>See a doctor today or teleconsultation</v>
      </c>
      <c r="D1891" t="str">
        <f>VLOOKUP(E1891,HDAOutcomedesc!$C$1:$E$53,3,0)</f>
        <v>022</v>
      </c>
      <c r="E1891" s="24" t="s">
        <v>418</v>
      </c>
    </row>
    <row r="1892" spans="1:5" hidden="1">
      <c r="A1892" s="2" t="s">
        <v>439</v>
      </c>
      <c r="B1892" s="24" t="s">
        <v>421</v>
      </c>
      <c r="C1892" t="str">
        <f>VLOOKUP(B1892,HDAOutcomedesc!$B$1:$C$53,2,0)</f>
        <v>See a doctor today or teleconsultation</v>
      </c>
      <c r="D1892" t="str">
        <f>VLOOKUP(E1892,HDAOutcomedesc!$C$1:$E$53,3,0)</f>
        <v>003</v>
      </c>
      <c r="E1892" s="24" t="s">
        <v>419</v>
      </c>
    </row>
    <row r="1893" spans="1:5" hidden="1">
      <c r="A1893" s="2" t="s">
        <v>439</v>
      </c>
      <c r="B1893" s="24" t="s">
        <v>421</v>
      </c>
      <c r="C1893" t="str">
        <f>VLOOKUP(B1893,HDAOutcomedesc!$B$1:$C$53,2,0)</f>
        <v>See a doctor today or teleconsultation</v>
      </c>
      <c r="D1893" t="str">
        <f>VLOOKUP(E1893,HDAOutcomedesc!$C$1:$E$53,3,0)</f>
        <v>005</v>
      </c>
      <c r="E1893" s="24" t="s">
        <v>420</v>
      </c>
    </row>
    <row r="1894" spans="1:5" hidden="1">
      <c r="A1894" s="2" t="s">
        <v>439</v>
      </c>
      <c r="B1894" s="24" t="s">
        <v>422</v>
      </c>
      <c r="C1894" t="str">
        <f>VLOOKUP(B1894,HDAOutcomedesc!$B$1:$C$53,2,0)</f>
        <v>See a doctor within a week</v>
      </c>
      <c r="D1894" t="str">
        <f>VLOOKUP(E1894,HDAOutcomedesc!$C$1:$E$53,3,0)</f>
        <v>038</v>
      </c>
      <c r="E1894" s="24" t="s">
        <v>110</v>
      </c>
    </row>
    <row r="1895" spans="1:5" hidden="1">
      <c r="A1895" s="2" t="s">
        <v>439</v>
      </c>
      <c r="B1895" s="24" t="s">
        <v>422</v>
      </c>
      <c r="C1895" t="str">
        <f>VLOOKUP(B1895,HDAOutcomedesc!$B$1:$C$53,2,0)</f>
        <v>See a doctor within a week</v>
      </c>
      <c r="D1895" t="str">
        <f>VLOOKUP(E1895,HDAOutcomedesc!$C$1:$E$53,3,0)</f>
        <v>035</v>
      </c>
      <c r="E1895" s="24" t="s">
        <v>101</v>
      </c>
    </row>
    <row r="1896" spans="1:5" hidden="1">
      <c r="A1896" s="2" t="s">
        <v>439</v>
      </c>
      <c r="B1896" s="24" t="s">
        <v>422</v>
      </c>
      <c r="C1896" t="str">
        <f>VLOOKUP(B1896,HDAOutcomedesc!$B$1:$C$53,2,0)</f>
        <v>See a doctor within a week</v>
      </c>
      <c r="D1896" t="str">
        <f>VLOOKUP(E1896,HDAOutcomedesc!$C$1:$E$53,3,0)</f>
        <v>036</v>
      </c>
      <c r="E1896" s="24" t="s">
        <v>104</v>
      </c>
    </row>
    <row r="1897" spans="1:5" hidden="1">
      <c r="A1897" s="2" t="s">
        <v>439</v>
      </c>
      <c r="B1897" s="24" t="s">
        <v>422</v>
      </c>
      <c r="C1897" t="str">
        <f>VLOOKUP(B1897,HDAOutcomedesc!$B$1:$C$53,2,0)</f>
        <v>See a doctor within a week</v>
      </c>
      <c r="D1897" t="str">
        <f>VLOOKUP(E1897,HDAOutcomedesc!$C$1:$E$53,3,0)</f>
        <v>007</v>
      </c>
      <c r="E1897" s="24" t="s">
        <v>415</v>
      </c>
    </row>
    <row r="1898" spans="1:5" hidden="1">
      <c r="A1898" s="2" t="s">
        <v>439</v>
      </c>
      <c r="B1898" s="24" t="s">
        <v>422</v>
      </c>
      <c r="C1898" t="str">
        <f>VLOOKUP(B1898,HDAOutcomedesc!$B$1:$C$53,2,0)</f>
        <v>See a doctor within a week</v>
      </c>
      <c r="D1898" t="str">
        <f>VLOOKUP(E1898,HDAOutcomedesc!$C$1:$E$53,3,0)</f>
        <v>022</v>
      </c>
      <c r="E1898" s="24" t="s">
        <v>418</v>
      </c>
    </row>
    <row r="1899" spans="1:5" hidden="1">
      <c r="A1899" s="2" t="s">
        <v>439</v>
      </c>
      <c r="B1899" s="24" t="s">
        <v>422</v>
      </c>
      <c r="C1899" t="str">
        <f>VLOOKUP(B1899,HDAOutcomedesc!$B$1:$C$53,2,0)</f>
        <v>See a doctor within a week</v>
      </c>
      <c r="D1899" t="str">
        <f>VLOOKUP(E1899,HDAOutcomedesc!$C$1:$E$53,3,0)</f>
        <v>003</v>
      </c>
      <c r="E1899" s="24" t="s">
        <v>419</v>
      </c>
    </row>
    <row r="1900" spans="1:5" hidden="1">
      <c r="A1900" s="2" t="s">
        <v>439</v>
      </c>
      <c r="B1900" s="24" t="s">
        <v>422</v>
      </c>
      <c r="C1900" t="str">
        <f>VLOOKUP(B1900,HDAOutcomedesc!$B$1:$C$53,2,0)</f>
        <v>See a doctor within a week</v>
      </c>
      <c r="D1900" t="str">
        <f>VLOOKUP(E1900,HDAOutcomedesc!$C$1:$E$53,3,0)</f>
        <v>005</v>
      </c>
      <c r="E1900" s="24" t="s">
        <v>420</v>
      </c>
    </row>
    <row r="1901" spans="1:5" hidden="1">
      <c r="A1901" s="2" t="s">
        <v>439</v>
      </c>
      <c r="B1901" s="24" t="s">
        <v>423</v>
      </c>
      <c r="C1901" t="str">
        <f>VLOOKUP(B1901,HDAOutcomedesc!$B$1:$C$53,2,0)</f>
        <v>See a doctor within a week or teleconsultation</v>
      </c>
      <c r="D1901" t="str">
        <f>VLOOKUP(E1901,HDAOutcomedesc!$C$1:$E$53,3,0)</f>
        <v>037</v>
      </c>
      <c r="E1901" s="24" t="s">
        <v>107</v>
      </c>
    </row>
    <row r="1902" spans="1:5" hidden="1">
      <c r="A1902" s="2" t="s">
        <v>439</v>
      </c>
      <c r="B1902" s="24" t="s">
        <v>423</v>
      </c>
      <c r="C1902" t="str">
        <f>VLOOKUP(B1902,HDAOutcomedesc!$B$1:$C$53,2,0)</f>
        <v>See a doctor within a week or teleconsultation</v>
      </c>
      <c r="D1902" t="str">
        <f>VLOOKUP(E1902,HDAOutcomedesc!$C$1:$E$53,3,0)</f>
        <v>035</v>
      </c>
      <c r="E1902" s="24" t="s">
        <v>101</v>
      </c>
    </row>
    <row r="1903" spans="1:5" hidden="1">
      <c r="A1903" s="2" t="s">
        <v>439</v>
      </c>
      <c r="B1903" s="24" t="s">
        <v>423</v>
      </c>
      <c r="C1903" t="str">
        <f>VLOOKUP(B1903,HDAOutcomedesc!$B$1:$C$53,2,0)</f>
        <v>See a doctor within a week or teleconsultation</v>
      </c>
      <c r="D1903" t="str">
        <f>VLOOKUP(E1903,HDAOutcomedesc!$C$1:$E$53,3,0)</f>
        <v>036</v>
      </c>
      <c r="E1903" s="24" t="s">
        <v>104</v>
      </c>
    </row>
    <row r="1904" spans="1:5" hidden="1">
      <c r="A1904" s="2" t="s">
        <v>439</v>
      </c>
      <c r="B1904" s="24" t="s">
        <v>423</v>
      </c>
      <c r="C1904" t="str">
        <f>VLOOKUP(B1904,HDAOutcomedesc!$B$1:$C$53,2,0)</f>
        <v>See a doctor within a week or teleconsultation</v>
      </c>
      <c r="D1904" t="str">
        <f>VLOOKUP(E1904,HDAOutcomedesc!$C$1:$E$53,3,0)</f>
        <v>007</v>
      </c>
      <c r="E1904" s="24" t="s">
        <v>415</v>
      </c>
    </row>
    <row r="1905" spans="1:5" hidden="1">
      <c r="A1905" s="2" t="s">
        <v>439</v>
      </c>
      <c r="B1905" s="24" t="s">
        <v>423</v>
      </c>
      <c r="C1905" t="str">
        <f>VLOOKUP(B1905,HDAOutcomedesc!$B$1:$C$53,2,0)</f>
        <v>See a doctor within a week or teleconsultation</v>
      </c>
      <c r="D1905" t="str">
        <f>VLOOKUP(E1905,HDAOutcomedesc!$C$1:$E$53,3,0)</f>
        <v>022</v>
      </c>
      <c r="E1905" s="24" t="s">
        <v>418</v>
      </c>
    </row>
    <row r="1906" spans="1:5" hidden="1">
      <c r="A1906" s="2" t="s">
        <v>439</v>
      </c>
      <c r="B1906" s="24" t="s">
        <v>423</v>
      </c>
      <c r="C1906" t="str">
        <f>VLOOKUP(B1906,HDAOutcomedesc!$B$1:$C$53,2,0)</f>
        <v>See a doctor within a week or teleconsultation</v>
      </c>
      <c r="D1906" t="str">
        <f>VLOOKUP(E1906,HDAOutcomedesc!$C$1:$E$53,3,0)</f>
        <v>003</v>
      </c>
      <c r="E1906" s="24" t="s">
        <v>419</v>
      </c>
    </row>
    <row r="1907" spans="1:5" hidden="1">
      <c r="A1907" s="2" t="s">
        <v>439</v>
      </c>
      <c r="B1907" s="24" t="s">
        <v>423</v>
      </c>
      <c r="C1907" t="str">
        <f>VLOOKUP(B1907,HDAOutcomedesc!$B$1:$C$53,2,0)</f>
        <v>See a doctor within a week or teleconsultation</v>
      </c>
      <c r="D1907" t="str">
        <f>VLOOKUP(E1907,HDAOutcomedesc!$C$1:$E$53,3,0)</f>
        <v>005</v>
      </c>
      <c r="E1907" s="24" t="s">
        <v>420</v>
      </c>
    </row>
    <row r="1908" spans="1:5" hidden="1">
      <c r="A1908" s="2" t="s">
        <v>439</v>
      </c>
      <c r="B1908" s="24" t="s">
        <v>424</v>
      </c>
      <c r="C1908" t="str">
        <f>VLOOKUP(B1908,HDAOutcomedesc!$B$1:$C$53,2,0)</f>
        <v>Seek the advice of a pharmacist in 2 hours</v>
      </c>
      <c r="D1908" t="str">
        <f>VLOOKUP(E1908,HDAOutcomedesc!$C$1:$E$53,3,0)</f>
        <v>026</v>
      </c>
      <c r="E1908" s="24" t="s">
        <v>68</v>
      </c>
    </row>
    <row r="1909" spans="1:5" hidden="1">
      <c r="A1909" s="2" t="s">
        <v>439</v>
      </c>
      <c r="B1909" s="24" t="s">
        <v>424</v>
      </c>
      <c r="C1909" t="str">
        <f>VLOOKUP(B1909,HDAOutcomedesc!$B$1:$C$53,2,0)</f>
        <v>Seek the advice of a pharmacist in 2 hours</v>
      </c>
      <c r="D1909" t="str">
        <f>VLOOKUP(E1909,HDAOutcomedesc!$C$1:$E$53,3,0)</f>
        <v>050</v>
      </c>
      <c r="E1909" s="24" t="s">
        <v>76</v>
      </c>
    </row>
    <row r="1910" spans="1:5" hidden="1">
      <c r="A1910" s="2" t="s">
        <v>439</v>
      </c>
      <c r="B1910" s="24" t="s">
        <v>424</v>
      </c>
      <c r="C1910" t="str">
        <f>VLOOKUP(B1910,HDAOutcomedesc!$B$1:$C$53,2,0)</f>
        <v>Seek the advice of a pharmacist in 2 hours</v>
      </c>
      <c r="D1910" t="str">
        <f>VLOOKUP(E1910,HDAOutcomedesc!$C$1:$E$53,3,0)</f>
        <v>033</v>
      </c>
      <c r="E1910" s="24" t="s">
        <v>91</v>
      </c>
    </row>
    <row r="1911" spans="1:5" hidden="1">
      <c r="A1911" s="2" t="s">
        <v>439</v>
      </c>
      <c r="B1911" s="24" t="s">
        <v>424</v>
      </c>
      <c r="C1911" t="str">
        <f>VLOOKUP(B1911,HDAOutcomedesc!$B$1:$C$53,2,0)</f>
        <v>Seek the advice of a pharmacist in 2 hours</v>
      </c>
      <c r="D1911" t="str">
        <f>VLOOKUP(E1911,HDAOutcomedesc!$C$1:$E$53,3,0)</f>
        <v>034</v>
      </c>
      <c r="E1911" s="24" t="s">
        <v>94</v>
      </c>
    </row>
    <row r="1912" spans="1:5" hidden="1">
      <c r="A1912" s="2" t="s">
        <v>439</v>
      </c>
      <c r="B1912" s="24" t="s">
        <v>425</v>
      </c>
      <c r="C1912" t="str">
        <f>VLOOKUP(B1912,HDAOutcomedesc!$B$1:$C$53,2,0)</f>
        <v>Seek the advice of a pharmacist today</v>
      </c>
      <c r="D1912" t="str">
        <f>VLOOKUP(E1912,HDAOutcomedesc!$C$1:$E$53,3,0)</f>
        <v>041</v>
      </c>
      <c r="E1912" s="24" t="s">
        <v>74</v>
      </c>
    </row>
    <row r="1913" spans="1:5" hidden="1">
      <c r="A1913" s="2" t="s">
        <v>439</v>
      </c>
      <c r="B1913" s="24" t="s">
        <v>425</v>
      </c>
      <c r="C1913" t="str">
        <f>VLOOKUP(B1913,HDAOutcomedesc!$B$1:$C$53,2,0)</f>
        <v>Seek the advice of a pharmacist today</v>
      </c>
      <c r="D1913" t="str">
        <f>VLOOKUP(E1913,HDAOutcomedesc!$C$1:$E$53,3,0)</f>
        <v>035</v>
      </c>
      <c r="E1913" s="24" t="s">
        <v>101</v>
      </c>
    </row>
    <row r="1914" spans="1:5" hidden="1">
      <c r="A1914" s="2" t="s">
        <v>439</v>
      </c>
      <c r="B1914" s="24" t="s">
        <v>425</v>
      </c>
      <c r="C1914" t="str">
        <f>VLOOKUP(B1914,HDAOutcomedesc!$B$1:$C$53,2,0)</f>
        <v>Seek the advice of a pharmacist today</v>
      </c>
      <c r="D1914" t="str">
        <f>VLOOKUP(E1914,HDAOutcomedesc!$C$1:$E$53,3,0)</f>
        <v>036</v>
      </c>
      <c r="E1914" s="24" t="s">
        <v>104</v>
      </c>
    </row>
    <row r="1915" spans="1:5" hidden="1">
      <c r="A1915" s="2" t="s">
        <v>439</v>
      </c>
      <c r="B1915" s="24" t="s">
        <v>425</v>
      </c>
      <c r="C1915" t="str">
        <f>VLOOKUP(B1915,HDAOutcomedesc!$B$1:$C$53,2,0)</f>
        <v>Seek the advice of a pharmacist today</v>
      </c>
      <c r="D1915" t="str">
        <f>VLOOKUP(E1915,HDAOutcomedesc!$C$1:$E$53,3,0)</f>
        <v>026</v>
      </c>
      <c r="E1915" s="24" t="s">
        <v>68</v>
      </c>
    </row>
    <row r="1916" spans="1:5" hidden="1">
      <c r="A1916" s="2" t="s">
        <v>439</v>
      </c>
      <c r="B1916" s="24" t="s">
        <v>425</v>
      </c>
      <c r="C1916" t="str">
        <f>VLOOKUP(B1916,HDAOutcomedesc!$B$1:$C$53,2,0)</f>
        <v>Seek the advice of a pharmacist today</v>
      </c>
      <c r="D1916" t="str">
        <f>VLOOKUP(E1916,HDAOutcomedesc!$C$1:$E$53,3,0)</f>
        <v>050</v>
      </c>
      <c r="E1916" s="24" t="s">
        <v>76</v>
      </c>
    </row>
    <row r="1917" spans="1:5" hidden="1">
      <c r="A1917" s="2" t="s">
        <v>439</v>
      </c>
      <c r="B1917" s="24" t="s">
        <v>426</v>
      </c>
      <c r="C1917" t="str">
        <f>VLOOKUP(B1917,HDAOutcomedesc!$B$1:$C$53,2,0)</f>
        <v>Seek the advice of a pharmacist within a week</v>
      </c>
      <c r="D1917" t="str">
        <f>VLOOKUP(E1917,HDAOutcomedesc!$C$1:$E$53,3,0)</f>
        <v>042</v>
      </c>
      <c r="E1917" s="24" t="s">
        <v>114</v>
      </c>
    </row>
    <row r="1918" spans="1:5" hidden="1">
      <c r="A1918" s="2" t="s">
        <v>439</v>
      </c>
      <c r="B1918" s="24" t="s">
        <v>426</v>
      </c>
      <c r="C1918" t="str">
        <f>VLOOKUP(B1918,HDAOutcomedesc!$B$1:$C$53,2,0)</f>
        <v>Seek the advice of a pharmacist within a week</v>
      </c>
      <c r="D1918" t="str">
        <f>VLOOKUP(E1918,HDAOutcomedesc!$C$1:$E$53,3,0)</f>
        <v>037</v>
      </c>
      <c r="E1918" s="24" t="s">
        <v>107</v>
      </c>
    </row>
    <row r="1919" spans="1:5" hidden="1">
      <c r="A1919" s="2" t="s">
        <v>439</v>
      </c>
      <c r="B1919" s="24" t="s">
        <v>426</v>
      </c>
      <c r="C1919" t="str">
        <f>VLOOKUP(B1919,HDAOutcomedesc!$B$1:$C$53,2,0)</f>
        <v>Seek the advice of a pharmacist within a week</v>
      </c>
      <c r="D1919" t="str">
        <f>VLOOKUP(E1919,HDAOutcomedesc!$C$1:$E$53,3,0)</f>
        <v>038</v>
      </c>
      <c r="E1919" s="24" t="s">
        <v>110</v>
      </c>
    </row>
    <row r="1920" spans="1:5" hidden="1">
      <c r="A1920" s="2" t="s">
        <v>439</v>
      </c>
      <c r="B1920" s="24" t="s">
        <v>426</v>
      </c>
      <c r="C1920" t="str">
        <f>VLOOKUP(B1920,HDAOutcomedesc!$B$1:$C$53,2,0)</f>
        <v>Seek the advice of a pharmacist within a week</v>
      </c>
      <c r="D1920" t="str">
        <f>VLOOKUP(E1920,HDAOutcomedesc!$C$1:$E$53,3,0)</f>
        <v>026</v>
      </c>
      <c r="E1920" s="24" t="s">
        <v>68</v>
      </c>
    </row>
    <row r="1921" spans="1:5" hidden="1">
      <c r="A1921" s="2" t="s">
        <v>439</v>
      </c>
      <c r="B1921" s="24" t="s">
        <v>426</v>
      </c>
      <c r="C1921" t="str">
        <f>VLOOKUP(B1921,HDAOutcomedesc!$B$1:$C$53,2,0)</f>
        <v>Seek the advice of a pharmacist within a week</v>
      </c>
      <c r="D1921" t="str">
        <f>VLOOKUP(E1921,HDAOutcomedesc!$C$1:$E$53,3,0)</f>
        <v>050</v>
      </c>
      <c r="E1921" s="24" t="s">
        <v>76</v>
      </c>
    </row>
    <row r="1922" spans="1:5" hidden="1">
      <c r="A1922" s="2" t="s">
        <v>439</v>
      </c>
      <c r="B1922" s="24" t="s">
        <v>427</v>
      </c>
      <c r="C1922" t="str">
        <f>VLOOKUP(B1922,HDAOutcomedesc!$B$1:$C$53,2,0)</f>
        <v>Contact your primary maternity care provider in 2 hrs</v>
      </c>
      <c r="D1922" t="str">
        <f>VLOOKUP(E1922,HDAOutcomedesc!$C$1:$E$53,3,0)</f>
        <v>007</v>
      </c>
      <c r="E1922" s="24" t="s">
        <v>415</v>
      </c>
    </row>
    <row r="1923" spans="1:5" hidden="1">
      <c r="A1923" s="2" t="s">
        <v>439</v>
      </c>
      <c r="B1923" s="24" t="s">
        <v>427</v>
      </c>
      <c r="C1923" t="str">
        <f>VLOOKUP(B1923,HDAOutcomedesc!$B$1:$C$53,2,0)</f>
        <v>Contact your primary maternity care provider in 2 hrs</v>
      </c>
      <c r="D1923" t="str">
        <f>VLOOKUP(E1923,HDAOutcomedesc!$C$1:$E$53,3,0)</f>
        <v>033</v>
      </c>
      <c r="E1923" s="24" t="s">
        <v>91</v>
      </c>
    </row>
    <row r="1924" spans="1:5" hidden="1">
      <c r="A1924" s="2" t="s">
        <v>439</v>
      </c>
      <c r="B1924" s="24" t="s">
        <v>427</v>
      </c>
      <c r="C1924" t="str">
        <f>VLOOKUP(B1924,HDAOutcomedesc!$B$1:$C$53,2,0)</f>
        <v>Contact your primary maternity care provider in 2 hrs</v>
      </c>
      <c r="D1924" t="str">
        <f>VLOOKUP(E1924,HDAOutcomedesc!$C$1:$E$53,3,0)</f>
        <v>034</v>
      </c>
      <c r="E1924" s="24" t="s">
        <v>94</v>
      </c>
    </row>
    <row r="1925" spans="1:5" hidden="1">
      <c r="A1925" s="2" t="s">
        <v>439</v>
      </c>
      <c r="B1925" s="24" t="s">
        <v>427</v>
      </c>
      <c r="C1925" t="str">
        <f>VLOOKUP(B1925,HDAOutcomedesc!$B$1:$C$53,2,0)</f>
        <v>Contact your primary maternity care provider in 2 hrs</v>
      </c>
      <c r="D1925" t="str">
        <f>VLOOKUP(E1925,HDAOutcomedesc!$C$1:$E$53,3,0)</f>
        <v>006</v>
      </c>
      <c r="E1925" s="24" t="s">
        <v>47</v>
      </c>
    </row>
    <row r="1926" spans="1:5" hidden="1">
      <c r="A1926" s="2" t="s">
        <v>439</v>
      </c>
      <c r="B1926" s="24" t="s">
        <v>427</v>
      </c>
      <c r="C1926" t="str">
        <f>VLOOKUP(B1926,HDAOutcomedesc!$B$1:$C$53,2,0)</f>
        <v>Contact your primary maternity care provider in 2 hrs</v>
      </c>
      <c r="D1926" t="str">
        <f>VLOOKUP(E1926,HDAOutcomedesc!$C$1:$E$53,3,0)</f>
        <v>001</v>
      </c>
      <c r="E1926" s="24" t="s">
        <v>43</v>
      </c>
    </row>
    <row r="1927" spans="1:5" hidden="1">
      <c r="A1927" s="2" t="s">
        <v>439</v>
      </c>
      <c r="B1927" s="24" t="s">
        <v>428</v>
      </c>
      <c r="C1927" t="str">
        <f>VLOOKUP(B1927,HDAOutcomedesc!$B$1:$C$53,2,0)</f>
        <v>Contact your primary maternity care provider today</v>
      </c>
      <c r="D1927" t="str">
        <f>VLOOKUP(E1927,HDAOutcomedesc!$C$1:$E$53,3,0)</f>
        <v>007</v>
      </c>
      <c r="E1927" s="24" t="s">
        <v>415</v>
      </c>
    </row>
    <row r="1928" spans="1:5" hidden="1">
      <c r="A1928" s="2" t="s">
        <v>439</v>
      </c>
      <c r="B1928" s="24" t="s">
        <v>428</v>
      </c>
      <c r="C1928" t="str">
        <f>VLOOKUP(B1928,HDAOutcomedesc!$B$1:$C$53,2,0)</f>
        <v>Contact your primary maternity care provider today</v>
      </c>
      <c r="D1928" t="str">
        <f>VLOOKUP(E1928,HDAOutcomedesc!$C$1:$E$53,3,0)</f>
        <v>033</v>
      </c>
      <c r="E1928" s="24" t="s">
        <v>91</v>
      </c>
    </row>
    <row r="1929" spans="1:5" hidden="1">
      <c r="A1929" s="2" t="s">
        <v>439</v>
      </c>
      <c r="B1929" s="24" t="s">
        <v>428</v>
      </c>
      <c r="C1929" t="str">
        <f>VLOOKUP(B1929,HDAOutcomedesc!$B$1:$C$53,2,0)</f>
        <v>Contact your primary maternity care provider today</v>
      </c>
      <c r="D1929" t="str">
        <f>VLOOKUP(E1929,HDAOutcomedesc!$C$1:$E$53,3,0)</f>
        <v>034</v>
      </c>
      <c r="E1929" s="24" t="s">
        <v>94</v>
      </c>
    </row>
    <row r="1930" spans="1:5" hidden="1">
      <c r="A1930" s="2" t="s">
        <v>439</v>
      </c>
      <c r="B1930" s="24" t="s">
        <v>428</v>
      </c>
      <c r="C1930" t="str">
        <f>VLOOKUP(B1930,HDAOutcomedesc!$B$1:$C$53,2,0)</f>
        <v>Contact your primary maternity care provider today</v>
      </c>
      <c r="D1930" t="str">
        <f>VLOOKUP(E1930,HDAOutcomedesc!$C$1:$E$53,3,0)</f>
        <v>035</v>
      </c>
      <c r="E1930" s="24" t="s">
        <v>101</v>
      </c>
    </row>
    <row r="1931" spans="1:5" hidden="1">
      <c r="A1931" s="2" t="s">
        <v>439</v>
      </c>
      <c r="B1931" s="24" t="s">
        <v>428</v>
      </c>
      <c r="C1931" t="str">
        <f>VLOOKUP(B1931,HDAOutcomedesc!$B$1:$C$53,2,0)</f>
        <v>Contact your primary maternity care provider today</v>
      </c>
      <c r="D1931" t="str">
        <f>VLOOKUP(E1931,HDAOutcomedesc!$C$1:$E$53,3,0)</f>
        <v>036</v>
      </c>
      <c r="E1931" s="24" t="s">
        <v>104</v>
      </c>
    </row>
    <row r="1932" spans="1:5" hidden="1">
      <c r="A1932" s="2" t="s">
        <v>439</v>
      </c>
      <c r="B1932" s="24" t="s">
        <v>428</v>
      </c>
      <c r="C1932" t="str">
        <f>VLOOKUP(B1932,HDAOutcomedesc!$B$1:$C$53,2,0)</f>
        <v>Contact your primary maternity care provider today</v>
      </c>
      <c r="D1932" t="str">
        <f>VLOOKUP(E1932,HDAOutcomedesc!$C$1:$E$53,3,0)</f>
        <v>006</v>
      </c>
      <c r="E1932" s="24" t="s">
        <v>47</v>
      </c>
    </row>
    <row r="1933" spans="1:5" hidden="1">
      <c r="A1933" s="2" t="s">
        <v>439</v>
      </c>
      <c r="B1933" s="24" t="s">
        <v>429</v>
      </c>
      <c r="C1933" t="str">
        <f>VLOOKUP(B1933,HDAOutcomedesc!$B$1:$C$53,2,0)</f>
        <v>Contact your primary maternity care provider within a week</v>
      </c>
      <c r="D1933" t="str">
        <f>VLOOKUP(E1933,HDAOutcomedesc!$C$1:$E$53,3,0)</f>
        <v>007</v>
      </c>
      <c r="E1933" s="24" t="s">
        <v>415</v>
      </c>
    </row>
    <row r="1934" spans="1:5" hidden="1">
      <c r="A1934" s="2" t="s">
        <v>439</v>
      </c>
      <c r="B1934" s="24" t="s">
        <v>429</v>
      </c>
      <c r="C1934" t="str">
        <f>VLOOKUP(B1934,HDAOutcomedesc!$B$1:$C$53,2,0)</f>
        <v>Contact your primary maternity care provider within a week</v>
      </c>
      <c r="D1934" t="str">
        <f>VLOOKUP(E1934,HDAOutcomedesc!$C$1:$E$53,3,0)</f>
        <v>035</v>
      </c>
      <c r="E1934" s="24" t="s">
        <v>101</v>
      </c>
    </row>
    <row r="1935" spans="1:5" hidden="1">
      <c r="A1935" s="2" t="s">
        <v>439</v>
      </c>
      <c r="B1935" s="24" t="s">
        <v>429</v>
      </c>
      <c r="C1935" t="str">
        <f>VLOOKUP(B1935,HDAOutcomedesc!$B$1:$C$53,2,0)</f>
        <v>Contact your primary maternity care provider within a week</v>
      </c>
      <c r="D1935" t="str">
        <f>VLOOKUP(E1935,HDAOutcomedesc!$C$1:$E$53,3,0)</f>
        <v>036</v>
      </c>
      <c r="E1935" s="24" t="s">
        <v>104</v>
      </c>
    </row>
    <row r="1936" spans="1:5" hidden="1">
      <c r="A1936" s="2" t="s">
        <v>439</v>
      </c>
      <c r="B1936" s="24" t="s">
        <v>430</v>
      </c>
      <c r="C1936" t="str">
        <f>VLOOKUP(B1936,HDAOutcomedesc!$B$1:$C$53,2,0)</f>
        <v>Self-care advice</v>
      </c>
      <c r="D1936" t="str">
        <f>VLOOKUP(E1936,HDAOutcomedesc!$C$1:$E$53,3,0)</f>
        <v>037</v>
      </c>
      <c r="E1936" s="24" t="s">
        <v>107</v>
      </c>
    </row>
    <row r="1937" spans="1:5" hidden="1">
      <c r="A1937" s="2" t="s">
        <v>439</v>
      </c>
      <c r="B1937" s="24" t="s">
        <v>430</v>
      </c>
      <c r="C1937" t="str">
        <f>VLOOKUP(B1937,HDAOutcomedesc!$B$1:$C$53,2,0)</f>
        <v>Self-care advice</v>
      </c>
      <c r="D1937" t="str">
        <f>VLOOKUP(E1937,HDAOutcomedesc!$C$1:$E$53,3,0)</f>
        <v>038</v>
      </c>
      <c r="E1937" s="24" t="s">
        <v>110</v>
      </c>
    </row>
    <row r="1938" spans="1:5" hidden="1">
      <c r="A1938" s="2" t="s">
        <v>439</v>
      </c>
      <c r="B1938" s="24" t="s">
        <v>430</v>
      </c>
      <c r="C1938" t="str">
        <f>VLOOKUP(B1938,HDAOutcomedesc!$B$1:$C$53,2,0)</f>
        <v>Self-care advice</v>
      </c>
      <c r="D1938" t="str">
        <f>VLOOKUP(E1938,HDAOutcomedesc!$C$1:$E$53,3,0)</f>
        <v>022</v>
      </c>
      <c r="E1938" s="24" t="s">
        <v>418</v>
      </c>
    </row>
    <row r="1939" spans="1:5" hidden="1">
      <c r="A1939" s="2" t="s">
        <v>439</v>
      </c>
      <c r="B1939" s="24" t="s">
        <v>430</v>
      </c>
      <c r="C1939" t="str">
        <f>VLOOKUP(B1939,HDAOutcomedesc!$B$1:$C$53,2,0)</f>
        <v>Self-care advice</v>
      </c>
      <c r="D1939" t="str">
        <f>VLOOKUP(E1939,HDAOutcomedesc!$C$1:$E$53,3,0)</f>
        <v>003</v>
      </c>
      <c r="E1939" s="24" t="s">
        <v>419</v>
      </c>
    </row>
    <row r="1940" spans="1:5" hidden="1">
      <c r="A1940" s="2" t="s">
        <v>439</v>
      </c>
      <c r="B1940" s="24" t="s">
        <v>430</v>
      </c>
      <c r="C1940" t="str">
        <f>VLOOKUP(B1940,HDAOutcomedesc!$B$1:$C$53,2,0)</f>
        <v>Self-care advice</v>
      </c>
      <c r="D1940" t="str">
        <f>VLOOKUP(E1940,HDAOutcomedesc!$C$1:$E$53,3,0)</f>
        <v>005</v>
      </c>
      <c r="E1940" s="24" t="s">
        <v>420</v>
      </c>
    </row>
    <row r="1941" spans="1:5" hidden="1">
      <c r="A1941" s="2" t="s">
        <v>439</v>
      </c>
      <c r="B1941" s="24" t="s">
        <v>430</v>
      </c>
      <c r="C1941" t="str">
        <f>VLOOKUP(B1941,HDAOutcomedesc!$B$1:$C$53,2,0)</f>
        <v>Self-care advice</v>
      </c>
      <c r="D1941" t="str">
        <f>VLOOKUP(E1941,HDAOutcomedesc!$C$1:$E$53,3,0)</f>
        <v>043</v>
      </c>
      <c r="E1941" s="24" t="s">
        <v>117</v>
      </c>
    </row>
    <row r="1942" spans="1:5" hidden="1">
      <c r="A1942" s="2" t="s">
        <v>439</v>
      </c>
      <c r="B1942" s="24" t="s">
        <v>430</v>
      </c>
      <c r="C1942" t="str">
        <f>VLOOKUP(B1942,HDAOutcomedesc!$B$1:$C$53,2,0)</f>
        <v>Self-care advice</v>
      </c>
      <c r="D1942" t="str">
        <f>VLOOKUP(E1942,HDAOutcomedesc!$C$1:$E$53,3,0)</f>
        <v>021</v>
      </c>
      <c r="E1942" s="24" t="s">
        <v>125</v>
      </c>
    </row>
    <row r="1943" spans="1:5" hidden="1">
      <c r="A1943" s="2" t="s">
        <v>439</v>
      </c>
      <c r="B1943" s="24" t="s">
        <v>430</v>
      </c>
      <c r="C1943" t="str">
        <f>VLOOKUP(B1943,HDAOutcomedesc!$B$1:$C$53,2,0)</f>
        <v>Self-care advice</v>
      </c>
      <c r="D1943" t="str">
        <f>VLOOKUP(E1943,HDAOutcomedesc!$C$1:$E$53,3,0)</f>
        <v>018</v>
      </c>
      <c r="E1943" s="24" t="s">
        <v>65</v>
      </c>
    </row>
    <row r="1944" spans="1:5" hidden="1">
      <c r="A1944" s="2" t="s">
        <v>439</v>
      </c>
      <c r="B1944" s="24" t="s">
        <v>430</v>
      </c>
      <c r="C1944" t="str">
        <f>VLOOKUP(B1944,HDAOutcomedesc!$B$1:$C$53,2,0)</f>
        <v>Self-care advice</v>
      </c>
      <c r="D1944" t="str">
        <f>VLOOKUP(E1944,HDAOutcomedesc!$C$1:$E$53,3,0)</f>
        <v>032</v>
      </c>
      <c r="E1944" s="24" t="s">
        <v>88</v>
      </c>
    </row>
    <row r="1945" spans="1:5" hidden="1">
      <c r="A1945" s="2" t="s">
        <v>439</v>
      </c>
      <c r="B1945" s="24" t="s">
        <v>430</v>
      </c>
      <c r="C1945" t="str">
        <f>VLOOKUP(B1945,HDAOutcomedesc!$B$1:$C$53,2,0)</f>
        <v>Self-care advice</v>
      </c>
      <c r="D1945" t="str">
        <f>VLOOKUP(E1945,HDAOutcomedesc!$C$1:$E$53,3,0)</f>
        <v>015</v>
      </c>
      <c r="E1945" s="24" t="s">
        <v>56</v>
      </c>
    </row>
    <row r="1946" spans="1:5" hidden="1">
      <c r="A1946" s="2" t="s">
        <v>439</v>
      </c>
      <c r="B1946" s="24" t="s">
        <v>430</v>
      </c>
      <c r="C1946" t="str">
        <f>VLOOKUP(B1946,HDAOutcomedesc!$B$1:$C$53,2,0)</f>
        <v>Self-care advice</v>
      </c>
      <c r="D1946" t="str">
        <f>VLOOKUP(E1946,HDAOutcomedesc!$C$1:$E$62,3,0)</f>
        <v>052</v>
      </c>
      <c r="E1946" s="2" t="s">
        <v>138</v>
      </c>
    </row>
    <row r="1947" spans="1:5" hidden="1">
      <c r="A1947" s="2" t="s">
        <v>439</v>
      </c>
      <c r="B1947" s="24" t="s">
        <v>430</v>
      </c>
      <c r="C1947" t="str">
        <f>VLOOKUP(B1947,HDAOutcomedesc!$B$1:$C$53,2,0)</f>
        <v>Self-care advice</v>
      </c>
      <c r="D1947" t="str">
        <f>VLOOKUP(E1947,HDAOutcomedesc!$C$1:$E$62,3,0)</f>
        <v>053</v>
      </c>
      <c r="E1947" s="2" t="s">
        <v>136</v>
      </c>
    </row>
    <row r="1948" spans="1:5" hidden="1">
      <c r="A1948" s="2" t="s">
        <v>439</v>
      </c>
      <c r="B1948" s="24" t="s">
        <v>430</v>
      </c>
      <c r="C1948" t="str">
        <f>VLOOKUP(B1948,HDAOutcomedesc!$B$1:$C$53,2,0)</f>
        <v>Self-care advice</v>
      </c>
      <c r="D1948" t="str">
        <f>VLOOKUP(E1948,HDAOutcomedesc!$C$1:$E$53,3,0)</f>
        <v>008</v>
      </c>
      <c r="E1948" t="s">
        <v>130</v>
      </c>
    </row>
    <row r="1949" spans="1:5" hidden="1">
      <c r="A1949" s="2" t="s">
        <v>439</v>
      </c>
      <c r="B1949" s="24" t="s">
        <v>430</v>
      </c>
      <c r="C1949" t="str">
        <f>VLOOKUP(B1949,HDAOutcomedesc!$B$1:$C$53,2,0)</f>
        <v>Self-care advice</v>
      </c>
      <c r="D1949" t="str">
        <f>VLOOKUP(E1949,HDAOutcomedesc!$C$1:$E$53,3,0)</f>
        <v>027</v>
      </c>
      <c r="E1949" s="24" t="s">
        <v>134</v>
      </c>
    </row>
    <row r="1950" spans="1:5" hidden="1">
      <c r="A1950" s="2" t="s">
        <v>439</v>
      </c>
      <c r="B1950" s="24" t="s">
        <v>431</v>
      </c>
      <c r="C1950" s="24" t="s">
        <v>44</v>
      </c>
      <c r="D1950" t="str">
        <f>VLOOKUP(E1950,HDAOutcomedesc!$C$1:$E$53,3,0)</f>
        <v>006</v>
      </c>
      <c r="E1950" s="24" t="s">
        <v>47</v>
      </c>
    </row>
    <row r="1951" spans="1:5" hidden="1">
      <c r="A1951" s="2" t="s">
        <v>439</v>
      </c>
      <c r="B1951" s="24" t="s">
        <v>431</v>
      </c>
      <c r="C1951" s="24" t="s">
        <v>44</v>
      </c>
      <c r="D1951" t="str">
        <f>VLOOKUP(E1951,HDAOutcomedesc!$C$1:$E$53,3,0)</f>
        <v>034</v>
      </c>
      <c r="E1951" s="24" t="s">
        <v>94</v>
      </c>
    </row>
    <row r="1952" spans="1:5" hidden="1">
      <c r="A1952" s="2" t="s">
        <v>439</v>
      </c>
      <c r="B1952" s="24" t="s">
        <v>431</v>
      </c>
      <c r="C1952" s="24" t="s">
        <v>44</v>
      </c>
      <c r="D1952" t="str">
        <f>VLOOKUP(E1952,HDAOutcomedesc!$C$1:$E$53,3,0)</f>
        <v>036</v>
      </c>
      <c r="E1952" s="24" t="s">
        <v>104</v>
      </c>
    </row>
    <row r="1953" spans="1:7" hidden="1">
      <c r="A1953" s="2" t="s">
        <v>439</v>
      </c>
      <c r="B1953" s="24" t="str">
        <f>VLOOKUP(C1953,HDAOutcomedesc!$C:$E,3,0)</f>
        <v>028</v>
      </c>
      <c r="C1953" s="24" t="s">
        <v>155</v>
      </c>
      <c r="D1953" t="str">
        <f>VLOOKUP(E1953,HDAOutcomedesc!$C$1:$E$53,3,0)</f>
        <v>006</v>
      </c>
      <c r="E1953" s="24" t="s">
        <v>47</v>
      </c>
    </row>
    <row r="1954" spans="1:7" hidden="1">
      <c r="A1954" s="2" t="s">
        <v>439</v>
      </c>
      <c r="B1954" s="24" t="str">
        <f>VLOOKUP(C1954,HDAOutcomedesc!$C:$E,3,0)</f>
        <v>028</v>
      </c>
      <c r="C1954" s="24" t="s">
        <v>155</v>
      </c>
      <c r="D1954" t="str">
        <f>VLOOKUP(E1954,HDAOutcomedesc!$C$1:$E$53,3,0)</f>
        <v>002</v>
      </c>
      <c r="E1954" s="24" t="s">
        <v>402</v>
      </c>
    </row>
    <row r="1955" spans="1:7" ht="11.9" hidden="1" customHeight="1">
      <c r="A1955" s="2" t="s">
        <v>439</v>
      </c>
      <c r="B1955" s="24" t="str">
        <f>VLOOKUP(C1955,HDAOutcomedesc!$C:$E,3,0)</f>
        <v>046</v>
      </c>
      <c r="C1955" t="s">
        <v>95</v>
      </c>
      <c r="D1955" t="str">
        <f>VLOOKUP(E1955,HDAOutcomedesc!$C$1:$E$53,3,0)</f>
        <v>002</v>
      </c>
      <c r="E1955" s="24" t="s">
        <v>402</v>
      </c>
      <c r="G1955" s="2"/>
    </row>
    <row r="1956" spans="1:7" hidden="1">
      <c r="A1956" s="2" t="s">
        <v>439</v>
      </c>
      <c r="B1956" s="24" t="str">
        <f>VLOOKUP(C1956,HDAOutcomedesc!$C:$E,3,0)</f>
        <v>046</v>
      </c>
      <c r="C1956" t="s">
        <v>95</v>
      </c>
      <c r="D1956" t="str">
        <f>VLOOKUP(E1956,HDAOutcomedesc!$C$1:$E$53,3,0)</f>
        <v>006</v>
      </c>
      <c r="E1956" s="24" t="s">
        <v>47</v>
      </c>
    </row>
    <row r="1957" spans="1:7" hidden="1">
      <c r="A1957" s="2" t="s">
        <v>439</v>
      </c>
      <c r="B1957" s="24" t="str">
        <f>VLOOKUP(C1957,HDAOutcomedesc!$C:$E,3,0)</f>
        <v>046</v>
      </c>
      <c r="C1957" t="s">
        <v>95</v>
      </c>
      <c r="D1957" t="str">
        <f>VLOOKUP(E1957,HDAOutcomedesc!$C$1:$E$53,3,0)</f>
        <v>033</v>
      </c>
      <c r="E1957" s="24" t="s">
        <v>91</v>
      </c>
    </row>
    <row r="1958" spans="1:7" hidden="1">
      <c r="A1958" s="2" t="s">
        <v>439</v>
      </c>
      <c r="B1958" s="24" t="str">
        <f>VLOOKUP(C1958,HDAOutcomedesc!$C:$E,3,0)</f>
        <v>046</v>
      </c>
      <c r="C1958" t="s">
        <v>95</v>
      </c>
      <c r="D1958" t="str">
        <f>VLOOKUP(E1958,HDAOutcomedesc!$C$1:$E$53,3,0)</f>
        <v>034</v>
      </c>
      <c r="E1958" s="24" t="s">
        <v>94</v>
      </c>
    </row>
    <row r="1959" spans="1:7" hidden="1">
      <c r="A1959" s="2" t="s">
        <v>439</v>
      </c>
      <c r="B1959" s="24" t="str">
        <f>VLOOKUP(C1959,HDAOutcomedesc!$C:$E,3,0)</f>
        <v>004</v>
      </c>
      <c r="C1959" t="s">
        <v>128</v>
      </c>
      <c r="D1959" t="str">
        <f>VLOOKUP(E1959,HDAOutcomedesc!$C$1:$E$53,3,0)</f>
        <v>041</v>
      </c>
      <c r="E1959" s="24" t="s">
        <v>74</v>
      </c>
    </row>
    <row r="1960" spans="1:7" hidden="1">
      <c r="A1960" s="2" t="s">
        <v>439</v>
      </c>
      <c r="B1960" s="24" t="str">
        <f>VLOOKUP(C1960,HDAOutcomedesc!$C:$E,3,0)</f>
        <v>004</v>
      </c>
      <c r="C1960" t="s">
        <v>128</v>
      </c>
      <c r="D1960" t="str">
        <f>VLOOKUP(E1960,HDAOutcomedesc!$C$1:$E$53,3,0)</f>
        <v>033</v>
      </c>
      <c r="E1960" s="24" t="s">
        <v>91</v>
      </c>
    </row>
    <row r="1961" spans="1:7" hidden="1">
      <c r="A1961" s="2" t="s">
        <v>439</v>
      </c>
      <c r="B1961" s="24" t="str">
        <f>VLOOKUP(C1961,HDAOutcomedesc!$C:$E,3,0)</f>
        <v>004</v>
      </c>
      <c r="C1961" t="s">
        <v>128</v>
      </c>
      <c r="D1961" t="str">
        <f>VLOOKUP(E1961,HDAOutcomedesc!$C$1:$E$53,3,0)</f>
        <v>006</v>
      </c>
      <c r="E1961" s="24" t="s">
        <v>47</v>
      </c>
    </row>
    <row r="1962" spans="1:7" hidden="1">
      <c r="A1962" s="2" t="s">
        <v>439</v>
      </c>
      <c r="B1962" s="24" t="str">
        <f>VLOOKUP(C1962,HDAOutcomedesc!$C:$E,3,0)</f>
        <v>008</v>
      </c>
      <c r="C1962" t="s">
        <v>130</v>
      </c>
      <c r="D1962" t="str">
        <f>VLOOKUP(E1962,HDAOutcomedesc!$C$1:$E$53,3,0)</f>
        <v>035</v>
      </c>
      <c r="E1962" s="24" t="s">
        <v>101</v>
      </c>
    </row>
    <row r="1963" spans="1:7" hidden="1">
      <c r="A1963" s="2" t="s">
        <v>439</v>
      </c>
      <c r="B1963" s="24" t="str">
        <f>VLOOKUP(C1963,HDAOutcomedesc!$C:$E,3,0)</f>
        <v>008</v>
      </c>
      <c r="C1963" t="s">
        <v>130</v>
      </c>
      <c r="D1963" t="str">
        <f>VLOOKUP(E1963,HDAOutcomedesc!$C$1:$E$53,3,0)</f>
        <v>037</v>
      </c>
      <c r="E1963" s="24" t="s">
        <v>107</v>
      </c>
    </row>
    <row r="1964" spans="1:7" hidden="1">
      <c r="A1964" s="2" t="s">
        <v>439</v>
      </c>
      <c r="B1964" s="24" t="str">
        <f>VLOOKUP(C1964,HDAOutcomedesc!$C:$E,3,0)</f>
        <v>010</v>
      </c>
      <c r="C1964" t="s">
        <v>132</v>
      </c>
      <c r="D1964" t="str">
        <f>VLOOKUP(E1964,HDAOutcomedesc!$C$1:$E$53,3,0)</f>
        <v>035</v>
      </c>
      <c r="E1964" s="24" t="s">
        <v>101</v>
      </c>
    </row>
    <row r="1965" spans="1:7" hidden="1">
      <c r="A1965" s="2" t="s">
        <v>439</v>
      </c>
      <c r="B1965" s="24" t="str">
        <f>VLOOKUP(C1965,HDAOutcomedesc!$C:$E,3,0)</f>
        <v>010</v>
      </c>
      <c r="C1965" t="s">
        <v>132</v>
      </c>
      <c r="D1965" t="str">
        <f>VLOOKUP(E1965,HDAOutcomedesc!$C$1:$E$53,3,0)</f>
        <v>006</v>
      </c>
      <c r="E1965" s="24" t="s">
        <v>47</v>
      </c>
    </row>
    <row r="1966" spans="1:7" hidden="1">
      <c r="A1966" s="2" t="s">
        <v>439</v>
      </c>
      <c r="B1966" s="24" t="str">
        <f>VLOOKUP(C1966,HDAOutcomedesc!$C:$E,3,0)</f>
        <v>010</v>
      </c>
      <c r="C1966" t="s">
        <v>132</v>
      </c>
      <c r="D1966" t="str">
        <f>VLOOKUP(E1966,HDAOutcomedesc!$C$1:$E$53,3,0)</f>
        <v>004</v>
      </c>
      <c r="E1966" s="24" t="s">
        <v>128</v>
      </c>
    </row>
    <row r="1967" spans="1:7" hidden="1">
      <c r="A1967" s="2" t="s">
        <v>439</v>
      </c>
      <c r="B1967" s="24" t="str">
        <f>VLOOKUP(C1967,HDAOutcomedesc!$C:$E,3,0)</f>
        <v>027</v>
      </c>
      <c r="C1967" t="s">
        <v>134</v>
      </c>
      <c r="D1967" t="str">
        <f>VLOOKUP(E1967,HDAOutcomedesc!$C$1:$E$53,3,0)</f>
        <v>035</v>
      </c>
      <c r="E1967" s="24" t="s">
        <v>101</v>
      </c>
    </row>
    <row r="1968" spans="1:7" hidden="1">
      <c r="A1968" s="2" t="s">
        <v>439</v>
      </c>
      <c r="B1968" s="24" t="str">
        <f>VLOOKUP(C1968,HDAOutcomedesc!$C:$E,3,0)</f>
        <v>027</v>
      </c>
      <c r="C1968" t="s">
        <v>134</v>
      </c>
      <c r="D1968" t="str">
        <f>VLOOKUP(E1968,HDAOutcomedesc!$C$1:$E$53,3,0)</f>
        <v>037</v>
      </c>
      <c r="E1968" s="24" t="s">
        <v>107</v>
      </c>
    </row>
    <row r="1969" spans="1:5" hidden="1">
      <c r="A1969" s="2" t="s">
        <v>439</v>
      </c>
      <c r="B1969" s="24" t="str">
        <f>VLOOKUP(C1969,HDAOutcomedesc!$C:$E,3,0)</f>
        <v>027</v>
      </c>
      <c r="C1969" t="s">
        <v>134</v>
      </c>
      <c r="D1969" t="str">
        <f>VLOOKUP(E1969,HDAOutcomedesc!$C$1:$E$53,3,0)</f>
        <v>038</v>
      </c>
      <c r="E1969" s="24" t="s">
        <v>110</v>
      </c>
    </row>
    <row r="1970" spans="1:5" hidden="1">
      <c r="A1970" s="2" t="s">
        <v>439</v>
      </c>
      <c r="B1970" s="24" t="str">
        <f>VLOOKUP(C1970,HDAOutcomedesc!$C:$E,3,0)</f>
        <v>053</v>
      </c>
      <c r="C1970" t="s">
        <v>136</v>
      </c>
      <c r="D1970" t="str">
        <f>VLOOKUP(E1970,HDAOutcomedesc!$C$1:$E$53,3,0)</f>
        <v>035</v>
      </c>
      <c r="E1970" s="24" t="s">
        <v>101</v>
      </c>
    </row>
    <row r="1971" spans="1:5" hidden="1">
      <c r="A1971" s="2" t="s">
        <v>439</v>
      </c>
      <c r="B1971" s="24" t="str">
        <f>VLOOKUP(C1971,HDAOutcomedesc!$C:$E,3,0)</f>
        <v>053</v>
      </c>
      <c r="C1971" t="s">
        <v>136</v>
      </c>
      <c r="D1971" t="str">
        <f>VLOOKUP(E1971,HDAOutcomedesc!$C$1:$E$53,3,0)</f>
        <v>037</v>
      </c>
      <c r="E1971" s="24" t="s">
        <v>107</v>
      </c>
    </row>
    <row r="1972" spans="1:5" hidden="1">
      <c r="A1972" s="2" t="s">
        <v>439</v>
      </c>
      <c r="B1972" s="24" t="str">
        <f>VLOOKUP(C1972,HDAOutcomedesc!$C:$E,3,0)</f>
        <v>053</v>
      </c>
      <c r="C1972" t="s">
        <v>136</v>
      </c>
      <c r="D1972" t="str">
        <f>VLOOKUP(E1972,HDAOutcomedesc!$C$1:$E$53,3,0)</f>
        <v>006</v>
      </c>
      <c r="E1972" s="24" t="s">
        <v>47</v>
      </c>
    </row>
    <row r="1973" spans="1:5" hidden="1">
      <c r="A1973" s="2" t="s">
        <v>439</v>
      </c>
      <c r="B1973" s="24" t="str">
        <f>VLOOKUP(C1973,HDAOutcomedesc!$C:$E,3,0)</f>
        <v>053</v>
      </c>
      <c r="C1973" t="s">
        <v>136</v>
      </c>
      <c r="D1973" t="str">
        <f>VLOOKUP(E1973,HDAOutcomedesc!$C$1:$E$53,3,0)</f>
        <v>038</v>
      </c>
      <c r="E1973" s="24" t="s">
        <v>110</v>
      </c>
    </row>
    <row r="1974" spans="1:5" hidden="1">
      <c r="A1974" s="2" t="s">
        <v>439</v>
      </c>
      <c r="B1974" s="24" t="str">
        <f>VLOOKUP(C1974,HDAOutcomedesc!$C:$E,3,0)</f>
        <v>052</v>
      </c>
      <c r="C1974" t="s">
        <v>138</v>
      </c>
      <c r="D1974" t="str">
        <f>VLOOKUP(E1974,HDAOutcomedesc!$C$1:$E$53,3,0)</f>
        <v>035</v>
      </c>
      <c r="E1974" s="24" t="s">
        <v>101</v>
      </c>
    </row>
    <row r="1975" spans="1:5" hidden="1">
      <c r="A1975" s="2" t="s">
        <v>439</v>
      </c>
      <c r="B1975" s="24" t="str">
        <f>VLOOKUP(C1975,HDAOutcomedesc!$C:$E,3,0)</f>
        <v>052</v>
      </c>
      <c r="C1975" t="s">
        <v>138</v>
      </c>
      <c r="D1975" t="str">
        <f>VLOOKUP(E1975,HDAOutcomedesc!$C$1:$E$53,3,0)</f>
        <v>037</v>
      </c>
      <c r="E1975" s="24" t="s">
        <v>107</v>
      </c>
    </row>
    <row r="1976" spans="1:5" hidden="1">
      <c r="A1976" s="2" t="s">
        <v>439</v>
      </c>
      <c r="B1976" s="24" t="str">
        <f>VLOOKUP(C1976,HDAOutcomedesc!$C:$E,3,0)</f>
        <v>052</v>
      </c>
      <c r="C1976" t="s">
        <v>138</v>
      </c>
      <c r="D1976" t="str">
        <f>VLOOKUP(E1976,HDAOutcomedesc!$C$1:$E$53,3,0)</f>
        <v>038</v>
      </c>
      <c r="E1976" s="24" t="s">
        <v>110</v>
      </c>
    </row>
    <row r="1977" spans="1:5" hidden="1">
      <c r="A1977" s="2" t="s">
        <v>439</v>
      </c>
      <c r="B1977" s="24" t="str">
        <f>VLOOKUP(C1977,HDAOutcomedesc!$C:$E,3,0)</f>
        <v>014</v>
      </c>
      <c r="C1977" t="s">
        <v>53</v>
      </c>
      <c r="D1977" t="str">
        <f>VLOOKUP(E1977,HDAOutcomedesc!$C$1:$E$53,3,0)</f>
        <v>035</v>
      </c>
      <c r="E1977" s="24" t="s">
        <v>101</v>
      </c>
    </row>
    <row r="1978" spans="1:5" hidden="1">
      <c r="A1978" s="2" t="s">
        <v>439</v>
      </c>
      <c r="B1978" s="24" t="str">
        <f>VLOOKUP(C1978,HDAOutcomedesc!$C:$E,3,0)</f>
        <v>014</v>
      </c>
      <c r="C1978" t="s">
        <v>53</v>
      </c>
      <c r="D1978" t="str">
        <f>VLOOKUP(E1978,HDAOutcomedesc!$C$1:$E$53,3,0)</f>
        <v>034</v>
      </c>
      <c r="E1978" s="24" t="s">
        <v>94</v>
      </c>
    </row>
    <row r="1979" spans="1:5" hidden="1">
      <c r="A1979" s="2" t="s">
        <v>439</v>
      </c>
      <c r="B1979" s="24" t="str">
        <f>VLOOKUP(C1979,HDAOutcomedesc!$C:$E,3,0)</f>
        <v>014</v>
      </c>
      <c r="C1979" t="s">
        <v>53</v>
      </c>
      <c r="D1979" t="str">
        <f>VLOOKUP(E1979,HDAOutcomedesc!$C$1:$E$53,3,0)</f>
        <v>049</v>
      </c>
      <c r="E1979" s="24" t="s">
        <v>51</v>
      </c>
    </row>
    <row r="1980" spans="1:5" hidden="1">
      <c r="A1980" s="2" t="s">
        <v>439</v>
      </c>
      <c r="B1980" s="24" t="str">
        <f>VLOOKUP(C1980,HDAOutcomedesc!$C:$E,3,0)</f>
        <v>014</v>
      </c>
      <c r="C1980" t="s">
        <v>53</v>
      </c>
      <c r="D1980" t="str">
        <f>VLOOKUP(E1980,HDAOutcomedesc!$C$1:$E$53,3,0)</f>
        <v>006</v>
      </c>
      <c r="E1980" s="24" t="s">
        <v>47</v>
      </c>
    </row>
    <row r="1981" spans="1:5" hidden="1">
      <c r="A1981" s="2" t="s">
        <v>439</v>
      </c>
      <c r="B1981" s="24" t="str">
        <f>VLOOKUP(C1981,HDAOutcomedesc!$C:$E,3,0)</f>
        <v>014</v>
      </c>
      <c r="C1981" t="s">
        <v>53</v>
      </c>
      <c r="D1981" t="str">
        <f>VLOOKUP(E1981,HDAOutcomedesc!$C$1:$E$53,3,0)</f>
        <v>002</v>
      </c>
      <c r="E1981" s="24" t="s">
        <v>402</v>
      </c>
    </row>
    <row r="1982" spans="1:5" hidden="1">
      <c r="A1982" s="2" t="s">
        <v>439</v>
      </c>
      <c r="B1982" s="24" t="str">
        <f>VLOOKUP(C1982,HDAOutcomedesc!$C:$E,3,0)</f>
        <v>015</v>
      </c>
      <c r="C1982" t="s">
        <v>56</v>
      </c>
      <c r="D1982" t="str">
        <f>VLOOKUP(E1982,HDAOutcomedesc!$C$1:$E$53,3,0)</f>
        <v>037</v>
      </c>
      <c r="E1982" s="24" t="s">
        <v>107</v>
      </c>
    </row>
    <row r="1983" spans="1:5" hidden="1">
      <c r="A1983" s="2" t="s">
        <v>439</v>
      </c>
      <c r="B1983" s="24" t="str">
        <f>VLOOKUP(C1983,HDAOutcomedesc!$C:$E,3,0)</f>
        <v>015</v>
      </c>
      <c r="C1983" t="s">
        <v>56</v>
      </c>
      <c r="D1983" t="str">
        <f>VLOOKUP(E1983,HDAOutcomedesc!$C$1:$E$53,3,0)</f>
        <v>038</v>
      </c>
      <c r="E1983" s="24" t="s">
        <v>110</v>
      </c>
    </row>
    <row r="1984" spans="1:5" hidden="1">
      <c r="A1984" s="2" t="s">
        <v>439</v>
      </c>
      <c r="B1984" s="24" t="str">
        <f>VLOOKUP(C1984,HDAOutcomedesc!$C:$E,3,0)</f>
        <v>015</v>
      </c>
      <c r="C1984" t="s">
        <v>56</v>
      </c>
      <c r="D1984" t="str">
        <f>VLOOKUP(E1984,HDAOutcomedesc!$C$1:$E$53,3,0)</f>
        <v>014</v>
      </c>
      <c r="E1984" s="24" t="s">
        <v>53</v>
      </c>
    </row>
    <row r="1985" spans="1:5" hidden="1">
      <c r="A1985" s="2" t="s">
        <v>439</v>
      </c>
      <c r="B1985" s="24" t="str">
        <f>VLOOKUP(C1985,HDAOutcomedesc!$C:$E,3,0)</f>
        <v>015</v>
      </c>
      <c r="C1985" t="s">
        <v>56</v>
      </c>
      <c r="D1985" t="str">
        <f>VLOOKUP(E1985,HDAOutcomedesc!$C$1:$E$53,3,0)</f>
        <v>049</v>
      </c>
      <c r="E1985" s="24" t="s">
        <v>51</v>
      </c>
    </row>
    <row r="1986" spans="1:5" hidden="1">
      <c r="A1986" s="2" t="s">
        <v>439</v>
      </c>
      <c r="B1986" s="24" t="str">
        <f>VLOOKUP(C1986,HDAOutcomedesc!$C:$E,3,0)</f>
        <v>015</v>
      </c>
      <c r="C1986" t="s">
        <v>56</v>
      </c>
      <c r="D1986" t="str">
        <f>VLOOKUP(E1986,HDAOutcomedesc!$C$1:$E$53,3,0)</f>
        <v>006</v>
      </c>
      <c r="E1986" s="24" t="s">
        <v>47</v>
      </c>
    </row>
    <row r="1987" spans="1:5" hidden="1">
      <c r="A1987" s="2" t="s">
        <v>439</v>
      </c>
      <c r="B1987" s="24" t="str">
        <f>VLOOKUP(C1987,HDAOutcomedesc!$C:$E,3,0)</f>
        <v>015</v>
      </c>
      <c r="C1987" t="s">
        <v>56</v>
      </c>
      <c r="D1987" t="str">
        <f>VLOOKUP(E1987,HDAOutcomedesc!$C$1:$E$53,3,0)</f>
        <v>002</v>
      </c>
      <c r="E1987" s="24" t="s">
        <v>402</v>
      </c>
    </row>
    <row r="1988" spans="1:5" hidden="1">
      <c r="A1988" s="2" t="s">
        <v>439</v>
      </c>
      <c r="B1988" s="24" t="str">
        <f>VLOOKUP(C1988,HDAOutcomedesc!$C:$E,3,0)</f>
        <v>039</v>
      </c>
      <c r="C1988" t="s">
        <v>389</v>
      </c>
      <c r="D1988" t="str">
        <f>VLOOKUP(E1988,HDAOutcomedesc!$C$1:$E$53,3,0)</f>
        <v>006</v>
      </c>
      <c r="E1988" s="24" t="s">
        <v>47</v>
      </c>
    </row>
    <row r="1989" spans="1:5" hidden="1">
      <c r="A1989" s="2" t="s">
        <v>439</v>
      </c>
      <c r="B1989" s="24" t="str">
        <f>VLOOKUP(C1989,HDAOutcomedesc!$C:$E,3,0)</f>
        <v>039</v>
      </c>
      <c r="C1989" t="s">
        <v>389</v>
      </c>
      <c r="D1989" t="str">
        <f>VLOOKUP(E1989,HDAOutcomedesc!$C$1:$E$53,3,0)</f>
        <v>028</v>
      </c>
      <c r="E1989" s="24" t="s">
        <v>155</v>
      </c>
    </row>
    <row r="1990" spans="1:5" hidden="1">
      <c r="A1990" s="2" t="s">
        <v>439</v>
      </c>
      <c r="B1990" s="24" t="str">
        <f>VLOOKUP(C1990,HDAOutcomedesc!$C:$E,3,0)</f>
        <v>039</v>
      </c>
      <c r="C1990" t="s">
        <v>389</v>
      </c>
      <c r="D1990" t="str">
        <f>VLOOKUP(E1990,HDAOutcomedesc!$C$1:$E$56,3,0)</f>
        <v>051</v>
      </c>
      <c r="E1990" s="24" t="s">
        <v>44</v>
      </c>
    </row>
    <row r="1991" spans="1:5" hidden="1">
      <c r="A1991" s="2" t="s">
        <v>439</v>
      </c>
      <c r="B1991" s="24" t="str">
        <f>VLOOKUP(C1991,HDAOutcomedesc!$C:$E,3,0)</f>
        <v>039</v>
      </c>
      <c r="C1991" t="s">
        <v>389</v>
      </c>
      <c r="D1991" t="str">
        <f>VLOOKUP(E1991,HDAOutcomedesc!$C$1:$E$53,3,0)</f>
        <v>033</v>
      </c>
      <c r="E1991" s="24" t="s">
        <v>91</v>
      </c>
    </row>
    <row r="1992" spans="1:5" hidden="1">
      <c r="A1992" s="2" t="s">
        <v>439</v>
      </c>
      <c r="B1992" s="24" t="str">
        <f>VLOOKUP(C1992,HDAOutcomedesc!$C:$E,3,0)</f>
        <v>039</v>
      </c>
      <c r="C1992" t="s">
        <v>389</v>
      </c>
      <c r="D1992" t="str">
        <f>VLOOKUP(E1992,HDAOutcomedesc!$C$1:$E$53,3,0)</f>
        <v>035</v>
      </c>
      <c r="E1992" s="24" t="s">
        <v>101</v>
      </c>
    </row>
    <row r="1993" spans="1:5" hidden="1">
      <c r="A1993" s="2" t="s">
        <v>439</v>
      </c>
      <c r="B1993" s="24" t="str">
        <f>VLOOKUP(C1993,HDAOutcomedesc!$C:$E,3,0)</f>
        <v>040</v>
      </c>
      <c r="C1993" t="s">
        <v>392</v>
      </c>
      <c r="D1993" t="str">
        <f>VLOOKUP(E1993,HDAOutcomedesc!$C$1:$E$53,3,0)</f>
        <v>006</v>
      </c>
      <c r="E1993" s="24" t="s">
        <v>47</v>
      </c>
    </row>
    <row r="1994" spans="1:5" hidden="1">
      <c r="A1994" s="2" t="s">
        <v>439</v>
      </c>
      <c r="B1994" s="24" t="str">
        <f>VLOOKUP(C1994,HDAOutcomedesc!$C:$E,3,0)</f>
        <v>040</v>
      </c>
      <c r="C1994" t="s">
        <v>392</v>
      </c>
      <c r="D1994" t="str">
        <f>VLOOKUP(E1994,HDAOutcomedesc!$C$1:$E$53,3,0)</f>
        <v>028</v>
      </c>
      <c r="E1994" s="24" t="s">
        <v>155</v>
      </c>
    </row>
    <row r="1995" spans="1:5" hidden="1">
      <c r="A1995" s="2" t="s">
        <v>439</v>
      </c>
      <c r="B1995" s="24" t="str">
        <f>VLOOKUP(C1995,HDAOutcomedesc!$C:$E,3,0)</f>
        <v>040</v>
      </c>
      <c r="C1995" t="s">
        <v>392</v>
      </c>
      <c r="D1995" t="str">
        <f>VLOOKUP(E1995,HDAOutcomedesc!$C$1:$E$56,3,0)</f>
        <v>051</v>
      </c>
      <c r="E1995" s="24" t="s">
        <v>44</v>
      </c>
    </row>
    <row r="1996" spans="1:5" hidden="1">
      <c r="A1996" s="2" t="s">
        <v>439</v>
      </c>
      <c r="B1996" s="24" t="str">
        <f>VLOOKUP(C1996,HDAOutcomedesc!$C:$E,3,0)</f>
        <v>040</v>
      </c>
      <c r="C1996" t="s">
        <v>392</v>
      </c>
      <c r="D1996" t="str">
        <f>VLOOKUP(E1996,HDAOutcomedesc!$C$1:$E$53,3,0)</f>
        <v>033</v>
      </c>
      <c r="E1996" s="24" t="s">
        <v>91</v>
      </c>
    </row>
    <row r="1997" spans="1:5" hidden="1">
      <c r="A1997" s="2" t="s">
        <v>439</v>
      </c>
      <c r="B1997" s="24" t="str">
        <f>VLOOKUP(C1997,HDAOutcomedesc!$C:$E,3,0)</f>
        <v>040</v>
      </c>
      <c r="C1997" t="s">
        <v>392</v>
      </c>
      <c r="D1997" t="str">
        <f>VLOOKUP(E1997,HDAOutcomedesc!$C$1:$E$53,3,0)</f>
        <v>035</v>
      </c>
      <c r="E1997" s="24" t="s">
        <v>101</v>
      </c>
    </row>
    <row r="1998" spans="1:5" hidden="1">
      <c r="A1998" s="214" t="s">
        <v>245</v>
      </c>
      <c r="B1998" s="214" t="str">
        <f>VLOOKUP(C1998,HDAOutcomedesc!$C:$E,3,0)</f>
        <v>059</v>
      </c>
      <c r="C1998" s="215" t="s">
        <v>299</v>
      </c>
      <c r="D1998" s="214" t="str">
        <f>VLOOKUP(E1998,HDAOutcomedesc!$C$1:$E$53,3,0)</f>
        <v>033</v>
      </c>
      <c r="E1998" s="215" t="s">
        <v>91</v>
      </c>
    </row>
    <row r="1999" spans="1:5" hidden="1">
      <c r="A1999" s="214" t="s">
        <v>245</v>
      </c>
      <c r="B1999" s="214" t="str">
        <f>VLOOKUP(C1999,HDAOutcomedesc!$C:$E,3,0)</f>
        <v>059</v>
      </c>
      <c r="C1999" s="215" t="s">
        <v>299</v>
      </c>
      <c r="D1999" s="214" t="str">
        <f>VLOOKUP(E1999,HDAOutcomedesc!$C$1:$E$53,3,0)</f>
        <v>034</v>
      </c>
      <c r="E1999" s="215" t="s">
        <v>94</v>
      </c>
    </row>
    <row r="2000" spans="1:5" hidden="1">
      <c r="A2000" s="214" t="s">
        <v>245</v>
      </c>
      <c r="B2000" s="214" t="str">
        <f>VLOOKUP(C2000,HDAOutcomedesc!$C:$E,3,0)</f>
        <v>059</v>
      </c>
      <c r="C2000" s="215" t="s">
        <v>299</v>
      </c>
      <c r="D2000" s="214" t="str">
        <f>VLOOKUP(E2000,HDAOutcomedesc!$C$1:$E$53,3,0)</f>
        <v>001</v>
      </c>
      <c r="E2000" s="215" t="s">
        <v>43</v>
      </c>
    </row>
    <row r="2001" spans="1:5" hidden="1">
      <c r="A2001" s="214" t="s">
        <v>245</v>
      </c>
      <c r="B2001" s="214" t="str">
        <f>VLOOKUP(C2001,HDAOutcomedesc!$C:$E,3,0)</f>
        <v>059</v>
      </c>
      <c r="C2001" s="215" t="s">
        <v>299</v>
      </c>
      <c r="D2001" s="214" t="str">
        <f>VLOOKUP(E2001,HDAOutcomedesc!$C$1:$E$53,3,0)</f>
        <v>006</v>
      </c>
      <c r="E2001" s="215" t="s">
        <v>47</v>
      </c>
    </row>
    <row r="2002" spans="1:5" hidden="1">
      <c r="A2002" s="214" t="s">
        <v>245</v>
      </c>
      <c r="B2002" s="214" t="str">
        <f>VLOOKUP(C2002,HDAOutcomedesc!$C:$E,3,0)</f>
        <v>059</v>
      </c>
      <c r="C2002" s="215" t="s">
        <v>299</v>
      </c>
      <c r="D2002" s="214" t="str">
        <f>VLOOKUP(E2002,HDAOutcomedesc!$C$1:$E$53,3,0)</f>
        <v>048</v>
      </c>
      <c r="E2002" s="215" t="s">
        <v>253</v>
      </c>
    </row>
    <row r="2003" spans="1:5" hidden="1">
      <c r="A2003" s="214" t="s">
        <v>245</v>
      </c>
      <c r="B2003" s="214" t="str">
        <f>VLOOKUP(C2003,HDAOutcomedesc!$C:$E,3,0)</f>
        <v>062</v>
      </c>
      <c r="C2003" s="215" t="s">
        <v>302</v>
      </c>
      <c r="D2003" s="214" t="str">
        <f>VLOOKUP(E2003,HDAOutcomedesc!$C$1:$E$53,3,0)</f>
        <v>033</v>
      </c>
      <c r="E2003" s="215" t="s">
        <v>91</v>
      </c>
    </row>
    <row r="2004" spans="1:5" hidden="1">
      <c r="A2004" s="214" t="s">
        <v>245</v>
      </c>
      <c r="B2004" s="214" t="str">
        <f>VLOOKUP(C2004,HDAOutcomedesc!$C:$E,3,0)</f>
        <v>062</v>
      </c>
      <c r="C2004" s="215" t="s">
        <v>302</v>
      </c>
      <c r="D2004" s="214" t="str">
        <f>VLOOKUP(E2004,HDAOutcomedesc!$C$1:$E$53,3,0)</f>
        <v>034</v>
      </c>
      <c r="E2004" s="215" t="s">
        <v>94</v>
      </c>
    </row>
    <row r="2005" spans="1:5" hidden="1">
      <c r="A2005" s="214" t="s">
        <v>245</v>
      </c>
      <c r="B2005" s="214" t="str">
        <f>VLOOKUP(C2005,HDAOutcomedesc!$C:$E,3,0)</f>
        <v>062</v>
      </c>
      <c r="C2005" s="215" t="s">
        <v>302</v>
      </c>
      <c r="D2005" s="214" t="str">
        <f>VLOOKUP(E2005,HDAOutcomedesc!$C$1:$E$53,3,0)</f>
        <v>001</v>
      </c>
      <c r="E2005" s="215" t="s">
        <v>43</v>
      </c>
    </row>
    <row r="2006" spans="1:5" hidden="1">
      <c r="A2006" s="214" t="s">
        <v>245</v>
      </c>
      <c r="B2006" s="214" t="str">
        <f>VLOOKUP(C2006,HDAOutcomedesc!$C:$E,3,0)</f>
        <v>062</v>
      </c>
      <c r="C2006" s="215" t="s">
        <v>302</v>
      </c>
      <c r="D2006" s="214" t="str">
        <f>VLOOKUP(E2006,HDAOutcomedesc!$C$1:$E$53,3,0)</f>
        <v>006</v>
      </c>
      <c r="E2006" s="215" t="s">
        <v>47</v>
      </c>
    </row>
    <row r="2007" spans="1:5" hidden="1">
      <c r="A2007" s="214" t="s">
        <v>245</v>
      </c>
      <c r="B2007" s="214" t="str">
        <f>VLOOKUP(C2007,HDAOutcomedesc!$C:$E,3,0)</f>
        <v>062</v>
      </c>
      <c r="C2007" s="215" t="s">
        <v>302</v>
      </c>
      <c r="D2007" s="214" t="str">
        <f>VLOOKUP(E2007,HDAOutcomedesc!$C$1:$E$53,3,0)</f>
        <v>048</v>
      </c>
      <c r="E2007" s="215" t="s">
        <v>253</v>
      </c>
    </row>
  </sheetData>
  <autoFilter ref="A1:G2007" xr:uid="{AE8EC64A-E941-48F3-B0CC-82B853CA4A8A}">
    <filterColumn colId="0">
      <filters>
        <filter val="HIAS_NSW"/>
        <filter val="HIAS_NSWAST"/>
      </filters>
    </filterColumn>
  </autoFilter>
  <pageMargins left="0.75" right="0.75" top="1" bottom="1" header="0.5" footer="0.5"/>
  <pageSetup paperSize="9" orientation="portrait" r:id="rId1"/>
  <headerFooter alignWithMargins="0">
    <oddFooter>&amp;C&amp;"Calibri"&amp;11&amp;K000000_x000D_&amp;1#&amp;"Calibri"&amp;10&amp;KFF0000OFFICIAL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934E9851-DA1F-4B8B-9BBC-3DB67A660A79}">
          <x14:formula1>
            <xm:f>HDAOutcomedesc!$C$1:$C$56</xm:f>
          </x14:formula1>
          <xm:sqref>C1792:C1829 C266:C301 C1998:C2007 C579:C612 C1046:C1081 C116:C151 C891:C931 C416:C453 C1196:C1233 C1500:C1535 C1646:C1677 C1348:C1385 C1950:C1987 C572:C574 C731:C733 C738:C771</xm:sqref>
        </x14:dataValidation>
        <x14:dataValidation type="list" allowBlank="1" showInputMessage="1" showErrorMessage="1" xr:uid="{40391C40-F918-4973-8961-B162562D38FE}">
          <x14:formula1>
            <xm:f>HDAOutcomedesc!$C$1:$C$62</xm:f>
          </x14:formula1>
          <xm:sqref>C1830:C1835 C1988:C1997 E2:E2007</xm:sqref>
        </x14:dataValidation>
        <x14:dataValidation type="list" allowBlank="1" showInputMessage="1" showErrorMessage="1" xr:uid="{7E34119B-DEEF-449F-8568-0CFDF5ED7DE9}">
          <x14:formula1>
            <xm:f>HDAOutcomedesc!$C$1:$C$65</xm:f>
          </x14:formula1>
          <xm:sqref>C575:C578 C734:C737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E600-49B8-4F59-81DA-98053F7FED4C}">
  <sheetPr codeName="Sheet11" filterMode="1">
    <tabColor theme="5" tint="0.79998168889431442"/>
  </sheetPr>
  <dimension ref="A1:F809"/>
  <sheetViews>
    <sheetView zoomScale="130" zoomScaleNormal="130" workbookViewId="0">
      <selection activeCell="E381" sqref="E381"/>
    </sheetView>
  </sheetViews>
  <sheetFormatPr defaultRowHeight="12.5"/>
  <cols>
    <col min="1" max="1" width="4" bestFit="1" customWidth="1" collapsed="1"/>
    <col min="2" max="2" width="10.81640625" bestFit="1" customWidth="1" collapsed="1"/>
    <col min="3" max="3" width="34.26953125" customWidth="1" collapsed="1"/>
    <col min="4" max="4" width="10.81640625" bestFit="1" customWidth="1" collapsed="1"/>
    <col min="5" max="5" width="43.26953125" customWidth="1" collapsed="1"/>
    <col min="6" max="6" width="10.26953125" bestFit="1" customWidth="1" collapsed="1"/>
  </cols>
  <sheetData>
    <row r="1" spans="1:6" ht="25">
      <c r="A1" s="9" t="s">
        <v>3098</v>
      </c>
      <c r="B1" s="9" t="s">
        <v>396</v>
      </c>
      <c r="C1" s="28" t="s">
        <v>397</v>
      </c>
      <c r="D1" s="10" t="s">
        <v>3099</v>
      </c>
      <c r="E1" s="29" t="s">
        <v>3100</v>
      </c>
      <c r="F1" s="10" t="s">
        <v>395</v>
      </c>
    </row>
    <row r="2" spans="1:6" hidden="1">
      <c r="A2" t="s">
        <v>458</v>
      </c>
      <c r="B2" t="s">
        <v>97</v>
      </c>
      <c r="C2" t="s">
        <v>43</v>
      </c>
      <c r="D2" t="s">
        <v>208</v>
      </c>
      <c r="E2" t="s">
        <v>2996</v>
      </c>
      <c r="F2" t="s">
        <v>3101</v>
      </c>
    </row>
    <row r="3" spans="1:6" hidden="1">
      <c r="A3" t="s">
        <v>458</v>
      </c>
      <c r="B3" t="s">
        <v>97</v>
      </c>
      <c r="C3" t="s">
        <v>43</v>
      </c>
      <c r="D3" t="s">
        <v>208</v>
      </c>
      <c r="E3" t="s">
        <v>2996</v>
      </c>
      <c r="F3" t="s">
        <v>3093</v>
      </c>
    </row>
    <row r="4" spans="1:6" hidden="1">
      <c r="A4" t="s">
        <v>458</v>
      </c>
      <c r="B4" t="s">
        <v>97</v>
      </c>
      <c r="C4" t="s">
        <v>43</v>
      </c>
      <c r="D4" t="s">
        <v>533</v>
      </c>
      <c r="E4" t="s">
        <v>891</v>
      </c>
      <c r="F4" t="s">
        <v>3101</v>
      </c>
    </row>
    <row r="5" spans="1:6" hidden="1">
      <c r="A5" t="s">
        <v>458</v>
      </c>
      <c r="B5" t="s">
        <v>97</v>
      </c>
      <c r="C5" t="s">
        <v>43</v>
      </c>
      <c r="D5" t="s">
        <v>533</v>
      </c>
      <c r="E5" s="2" t="s">
        <v>891</v>
      </c>
      <c r="F5" t="s">
        <v>3093</v>
      </c>
    </row>
    <row r="6" spans="1:6" hidden="1">
      <c r="A6" t="s">
        <v>458</v>
      </c>
      <c r="B6" t="s">
        <v>97</v>
      </c>
      <c r="C6" t="s">
        <v>43</v>
      </c>
      <c r="D6" t="s">
        <v>414</v>
      </c>
      <c r="E6" t="s">
        <v>3045</v>
      </c>
      <c r="F6" t="s">
        <v>3101</v>
      </c>
    </row>
    <row r="7" spans="1:6" hidden="1">
      <c r="A7" t="s">
        <v>458</v>
      </c>
      <c r="B7" t="s">
        <v>97</v>
      </c>
      <c r="C7" t="s">
        <v>43</v>
      </c>
      <c r="D7" t="s">
        <v>414</v>
      </c>
      <c r="E7" t="s">
        <v>3045</v>
      </c>
      <c r="F7" t="s">
        <v>3093</v>
      </c>
    </row>
    <row r="8" spans="1:6">
      <c r="A8" t="s">
        <v>458</v>
      </c>
      <c r="B8" t="s">
        <v>97</v>
      </c>
      <c r="C8" t="s">
        <v>43</v>
      </c>
      <c r="D8" t="s">
        <v>561</v>
      </c>
      <c r="E8" t="s">
        <v>639</v>
      </c>
      <c r="F8" t="s">
        <v>3088</v>
      </c>
    </row>
    <row r="9" spans="1:6" hidden="1">
      <c r="A9" t="s">
        <v>458</v>
      </c>
      <c r="B9" t="s">
        <v>97</v>
      </c>
      <c r="C9" t="s">
        <v>43</v>
      </c>
      <c r="D9" t="s">
        <v>529</v>
      </c>
      <c r="E9" t="s">
        <v>658</v>
      </c>
      <c r="F9" t="s">
        <v>3101</v>
      </c>
    </row>
    <row r="10" spans="1:6" hidden="1">
      <c r="A10" t="s">
        <v>458</v>
      </c>
      <c r="B10" t="s">
        <v>97</v>
      </c>
      <c r="C10" t="s">
        <v>43</v>
      </c>
      <c r="D10" t="s">
        <v>529</v>
      </c>
      <c r="E10" t="s">
        <v>658</v>
      </c>
      <c r="F10" t="s">
        <v>3093</v>
      </c>
    </row>
    <row r="11" spans="1:6" hidden="1">
      <c r="A11" t="s">
        <v>458</v>
      </c>
      <c r="B11" t="s">
        <v>97</v>
      </c>
      <c r="C11" t="s">
        <v>43</v>
      </c>
      <c r="D11" t="s">
        <v>243</v>
      </c>
      <c r="E11" t="s">
        <v>659</v>
      </c>
      <c r="F11" t="s">
        <v>3101</v>
      </c>
    </row>
    <row r="12" spans="1:6" hidden="1">
      <c r="A12" t="s">
        <v>458</v>
      </c>
      <c r="B12" t="s">
        <v>97</v>
      </c>
      <c r="C12" t="s">
        <v>43</v>
      </c>
      <c r="D12" t="s">
        <v>243</v>
      </c>
      <c r="E12" t="s">
        <v>659</v>
      </c>
      <c r="F12" t="s">
        <v>3093</v>
      </c>
    </row>
    <row r="13" spans="1:6" hidden="1">
      <c r="A13" t="s">
        <v>458</v>
      </c>
      <c r="B13" t="s">
        <v>157</v>
      </c>
      <c r="C13" t="s">
        <v>611</v>
      </c>
      <c r="D13" t="s">
        <v>208</v>
      </c>
      <c r="E13" t="s">
        <v>2996</v>
      </c>
      <c r="F13" t="s">
        <v>3090</v>
      </c>
    </row>
    <row r="14" spans="1:6" hidden="1">
      <c r="A14" t="s">
        <v>458</v>
      </c>
      <c r="B14" t="s">
        <v>157</v>
      </c>
      <c r="C14" t="s">
        <v>611</v>
      </c>
      <c r="D14" t="s">
        <v>533</v>
      </c>
      <c r="E14" t="s">
        <v>891</v>
      </c>
      <c r="F14" t="s">
        <v>3090</v>
      </c>
    </row>
    <row r="15" spans="1:6" hidden="1">
      <c r="A15" t="s">
        <v>458</v>
      </c>
      <c r="B15" t="s">
        <v>157</v>
      </c>
      <c r="C15" t="s">
        <v>611</v>
      </c>
      <c r="D15" t="s">
        <v>414</v>
      </c>
      <c r="E15" t="s">
        <v>3045</v>
      </c>
      <c r="F15" t="s">
        <v>3090</v>
      </c>
    </row>
    <row r="16" spans="1:6" hidden="1">
      <c r="A16" t="s">
        <v>458</v>
      </c>
      <c r="B16" t="s">
        <v>157</v>
      </c>
      <c r="C16" t="s">
        <v>611</v>
      </c>
      <c r="D16" t="s">
        <v>529</v>
      </c>
      <c r="E16" t="s">
        <v>658</v>
      </c>
      <c r="F16" t="s">
        <v>3090</v>
      </c>
    </row>
    <row r="17" spans="1:6" hidden="1">
      <c r="A17" t="s">
        <v>458</v>
      </c>
      <c r="B17" t="s">
        <v>157</v>
      </c>
      <c r="C17" t="s">
        <v>611</v>
      </c>
      <c r="D17" t="s">
        <v>243</v>
      </c>
      <c r="E17" t="s">
        <v>659</v>
      </c>
      <c r="F17" t="s">
        <v>3090</v>
      </c>
    </row>
    <row r="18" spans="1:6" hidden="1">
      <c r="A18" t="s">
        <v>458</v>
      </c>
      <c r="B18" t="s">
        <v>157</v>
      </c>
      <c r="C18" t="s">
        <v>611</v>
      </c>
      <c r="D18" t="s">
        <v>244</v>
      </c>
      <c r="E18" t="s">
        <v>549</v>
      </c>
      <c r="F18" t="s">
        <v>3090</v>
      </c>
    </row>
    <row r="19" spans="1:6" hidden="1">
      <c r="A19" t="s">
        <v>458</v>
      </c>
      <c r="B19" t="s">
        <v>157</v>
      </c>
      <c r="C19" t="s">
        <v>611</v>
      </c>
      <c r="D19" t="s">
        <v>531</v>
      </c>
      <c r="E19" t="s">
        <v>660</v>
      </c>
      <c r="F19" t="s">
        <v>3090</v>
      </c>
    </row>
    <row r="20" spans="1:6" hidden="1">
      <c r="A20" t="s">
        <v>458</v>
      </c>
      <c r="B20" t="s">
        <v>157</v>
      </c>
      <c r="C20" t="s">
        <v>611</v>
      </c>
      <c r="D20" t="s">
        <v>671</v>
      </c>
      <c r="E20" t="s">
        <v>672</v>
      </c>
      <c r="F20" t="s">
        <v>3090</v>
      </c>
    </row>
    <row r="21" spans="1:6" hidden="1">
      <c r="A21" t="s">
        <v>458</v>
      </c>
      <c r="B21" t="s">
        <v>157</v>
      </c>
      <c r="C21" t="s">
        <v>611</v>
      </c>
      <c r="D21" t="s">
        <v>3048</v>
      </c>
      <c r="E21" t="s">
        <v>2995</v>
      </c>
      <c r="F21" t="s">
        <v>3090</v>
      </c>
    </row>
    <row r="22" spans="1:6" hidden="1">
      <c r="A22" t="s">
        <v>458</v>
      </c>
      <c r="B22" t="s">
        <v>157</v>
      </c>
      <c r="C22" t="s">
        <v>611</v>
      </c>
      <c r="D22" t="s">
        <v>676</v>
      </c>
      <c r="E22" t="s">
        <v>677</v>
      </c>
      <c r="F22" t="s">
        <v>3090</v>
      </c>
    </row>
    <row r="23" spans="1:6" hidden="1">
      <c r="A23" t="s">
        <v>458</v>
      </c>
      <c r="B23" t="s">
        <v>208</v>
      </c>
      <c r="C23" t="s">
        <v>2996</v>
      </c>
      <c r="D23" t="s">
        <v>533</v>
      </c>
      <c r="E23" t="s">
        <v>891</v>
      </c>
      <c r="F23" t="s">
        <v>3101</v>
      </c>
    </row>
    <row r="24" spans="1:6" hidden="1">
      <c r="A24" t="s">
        <v>458</v>
      </c>
      <c r="B24" t="s">
        <v>208</v>
      </c>
      <c r="C24" t="s">
        <v>2996</v>
      </c>
      <c r="D24" t="s">
        <v>533</v>
      </c>
      <c r="E24" t="s">
        <v>891</v>
      </c>
      <c r="F24" t="s">
        <v>3093</v>
      </c>
    </row>
    <row r="25" spans="1:6" hidden="1">
      <c r="A25" t="s">
        <v>458</v>
      </c>
      <c r="B25" t="s">
        <v>208</v>
      </c>
      <c r="C25" t="s">
        <v>2996</v>
      </c>
      <c r="D25" t="s">
        <v>414</v>
      </c>
      <c r="E25" t="s">
        <v>3045</v>
      </c>
      <c r="F25" t="s">
        <v>3101</v>
      </c>
    </row>
    <row r="26" spans="1:6" hidden="1">
      <c r="A26" t="s">
        <v>458</v>
      </c>
      <c r="B26" t="s">
        <v>208</v>
      </c>
      <c r="C26" t="s">
        <v>2996</v>
      </c>
      <c r="D26" t="s">
        <v>414</v>
      </c>
      <c r="E26" t="s">
        <v>3045</v>
      </c>
      <c r="F26" t="s">
        <v>3093</v>
      </c>
    </row>
    <row r="27" spans="1:6">
      <c r="A27" t="s">
        <v>458</v>
      </c>
      <c r="B27" t="s">
        <v>208</v>
      </c>
      <c r="C27" t="s">
        <v>2996</v>
      </c>
      <c r="D27" t="s">
        <v>561</v>
      </c>
      <c r="E27" t="s">
        <v>639</v>
      </c>
      <c r="F27" t="s">
        <v>3088</v>
      </c>
    </row>
    <row r="28" spans="1:6" hidden="1">
      <c r="A28" t="s">
        <v>458</v>
      </c>
      <c r="B28" t="s">
        <v>208</v>
      </c>
      <c r="C28" t="s">
        <v>2996</v>
      </c>
      <c r="D28" t="s">
        <v>529</v>
      </c>
      <c r="E28" t="s">
        <v>658</v>
      </c>
      <c r="F28" t="s">
        <v>3101</v>
      </c>
    </row>
    <row r="29" spans="1:6" hidden="1">
      <c r="A29" t="s">
        <v>458</v>
      </c>
      <c r="B29" t="s">
        <v>208</v>
      </c>
      <c r="C29" t="s">
        <v>2996</v>
      </c>
      <c r="D29" t="s">
        <v>529</v>
      </c>
      <c r="E29" t="s">
        <v>658</v>
      </c>
      <c r="F29" t="s">
        <v>3093</v>
      </c>
    </row>
    <row r="30" spans="1:6" hidden="1">
      <c r="A30" t="s">
        <v>458</v>
      </c>
      <c r="B30" t="s">
        <v>208</v>
      </c>
      <c r="C30" t="s">
        <v>2996</v>
      </c>
      <c r="D30" t="s">
        <v>243</v>
      </c>
      <c r="E30" t="s">
        <v>659</v>
      </c>
      <c r="F30" t="s">
        <v>3101</v>
      </c>
    </row>
    <row r="31" spans="1:6" hidden="1">
      <c r="A31" t="s">
        <v>458</v>
      </c>
      <c r="B31" t="s">
        <v>208</v>
      </c>
      <c r="C31" t="s">
        <v>2996</v>
      </c>
      <c r="D31" t="s">
        <v>243</v>
      </c>
      <c r="E31" t="s">
        <v>659</v>
      </c>
      <c r="F31" t="s">
        <v>3093</v>
      </c>
    </row>
    <row r="32" spans="1:6" hidden="1">
      <c r="A32" t="s">
        <v>458</v>
      </c>
      <c r="B32" t="s">
        <v>208</v>
      </c>
      <c r="C32" t="s">
        <v>2996</v>
      </c>
      <c r="D32" t="s">
        <v>664</v>
      </c>
      <c r="E32" t="s">
        <v>665</v>
      </c>
      <c r="F32" t="s">
        <v>3090</v>
      </c>
    </row>
    <row r="33" spans="1:6" hidden="1">
      <c r="A33" t="s">
        <v>458</v>
      </c>
      <c r="B33" t="s">
        <v>208</v>
      </c>
      <c r="C33" t="s">
        <v>2996</v>
      </c>
      <c r="D33" t="s">
        <v>3048</v>
      </c>
      <c r="E33" t="s">
        <v>2995</v>
      </c>
      <c r="F33" t="s">
        <v>3101</v>
      </c>
    </row>
    <row r="34" spans="1:6" hidden="1">
      <c r="A34" t="s">
        <v>458</v>
      </c>
      <c r="B34" t="s">
        <v>208</v>
      </c>
      <c r="C34" t="s">
        <v>2996</v>
      </c>
      <c r="D34" t="s">
        <v>3048</v>
      </c>
      <c r="E34" t="s">
        <v>2995</v>
      </c>
      <c r="F34" t="s">
        <v>3090</v>
      </c>
    </row>
    <row r="35" spans="1:6" hidden="1">
      <c r="A35" t="s">
        <v>458</v>
      </c>
      <c r="B35" t="s">
        <v>208</v>
      </c>
      <c r="C35" t="s">
        <v>2996</v>
      </c>
      <c r="D35" t="s">
        <v>3048</v>
      </c>
      <c r="E35" t="s">
        <v>2995</v>
      </c>
      <c r="F35" t="s">
        <v>3093</v>
      </c>
    </row>
    <row r="36" spans="1:6" hidden="1">
      <c r="A36" t="s">
        <v>458</v>
      </c>
      <c r="B36" t="s">
        <v>208</v>
      </c>
      <c r="C36" t="s">
        <v>2996</v>
      </c>
      <c r="D36" t="s">
        <v>3050</v>
      </c>
      <c r="E36" t="s">
        <v>3051</v>
      </c>
      <c r="F36" t="s">
        <v>3080</v>
      </c>
    </row>
    <row r="37" spans="1:6" hidden="1">
      <c r="A37" t="s">
        <v>458</v>
      </c>
      <c r="B37" t="s">
        <v>465</v>
      </c>
      <c r="C37" t="s">
        <v>615</v>
      </c>
      <c r="D37" t="s">
        <v>208</v>
      </c>
      <c r="E37" t="s">
        <v>2996</v>
      </c>
      <c r="F37" t="s">
        <v>3090</v>
      </c>
    </row>
    <row r="38" spans="1:6" hidden="1">
      <c r="A38" t="s">
        <v>458</v>
      </c>
      <c r="B38" t="s">
        <v>465</v>
      </c>
      <c r="C38" t="s">
        <v>615</v>
      </c>
      <c r="D38" t="s">
        <v>533</v>
      </c>
      <c r="E38" t="s">
        <v>891</v>
      </c>
      <c r="F38" t="s">
        <v>3090</v>
      </c>
    </row>
    <row r="39" spans="1:6" hidden="1">
      <c r="A39" t="s">
        <v>458</v>
      </c>
      <c r="B39" t="s">
        <v>465</v>
      </c>
      <c r="C39" t="s">
        <v>615</v>
      </c>
      <c r="D39" t="s">
        <v>414</v>
      </c>
      <c r="E39" t="s">
        <v>3045</v>
      </c>
      <c r="F39" t="s">
        <v>3090</v>
      </c>
    </row>
    <row r="40" spans="1:6" hidden="1">
      <c r="A40" t="s">
        <v>458</v>
      </c>
      <c r="B40" t="s">
        <v>465</v>
      </c>
      <c r="C40" t="s">
        <v>615</v>
      </c>
      <c r="D40" t="s">
        <v>529</v>
      </c>
      <c r="E40" t="s">
        <v>658</v>
      </c>
      <c r="F40" t="s">
        <v>3090</v>
      </c>
    </row>
    <row r="41" spans="1:6" hidden="1">
      <c r="A41" t="s">
        <v>458</v>
      </c>
      <c r="B41" t="s">
        <v>465</v>
      </c>
      <c r="C41" t="s">
        <v>615</v>
      </c>
      <c r="D41" t="s">
        <v>243</v>
      </c>
      <c r="E41" t="s">
        <v>659</v>
      </c>
      <c r="F41" t="s">
        <v>3090</v>
      </c>
    </row>
    <row r="42" spans="1:6" hidden="1">
      <c r="A42" t="s">
        <v>458</v>
      </c>
      <c r="B42" t="s">
        <v>465</v>
      </c>
      <c r="C42" t="s">
        <v>615</v>
      </c>
      <c r="D42" t="s">
        <v>244</v>
      </c>
      <c r="E42" t="s">
        <v>549</v>
      </c>
      <c r="F42" t="s">
        <v>3090</v>
      </c>
    </row>
    <row r="43" spans="1:6" hidden="1">
      <c r="A43" t="s">
        <v>458</v>
      </c>
      <c r="B43" t="s">
        <v>465</v>
      </c>
      <c r="C43" t="s">
        <v>615</v>
      </c>
      <c r="D43" t="s">
        <v>531</v>
      </c>
      <c r="E43" t="s">
        <v>660</v>
      </c>
      <c r="F43" t="s">
        <v>3090</v>
      </c>
    </row>
    <row r="44" spans="1:6" hidden="1">
      <c r="A44" t="s">
        <v>458</v>
      </c>
      <c r="B44" t="s">
        <v>465</v>
      </c>
      <c r="C44" t="s">
        <v>615</v>
      </c>
      <c r="D44" t="s">
        <v>3048</v>
      </c>
      <c r="E44" t="s">
        <v>2995</v>
      </c>
      <c r="F44" t="s">
        <v>3090</v>
      </c>
    </row>
    <row r="45" spans="1:6" hidden="1">
      <c r="A45" t="s">
        <v>458</v>
      </c>
      <c r="B45" t="s">
        <v>469</v>
      </c>
      <c r="C45" t="s">
        <v>618</v>
      </c>
      <c r="D45" t="s">
        <v>208</v>
      </c>
      <c r="E45" t="s">
        <v>2996</v>
      </c>
      <c r="F45" t="s">
        <v>3082</v>
      </c>
    </row>
    <row r="46" spans="1:6" hidden="1">
      <c r="A46" t="s">
        <v>458</v>
      </c>
      <c r="B46" t="s">
        <v>469</v>
      </c>
      <c r="C46" t="s">
        <v>618</v>
      </c>
      <c r="D46" t="s">
        <v>208</v>
      </c>
      <c r="E46" t="s">
        <v>2996</v>
      </c>
      <c r="F46" t="s">
        <v>3090</v>
      </c>
    </row>
    <row r="47" spans="1:6" hidden="1">
      <c r="A47" t="s">
        <v>458</v>
      </c>
      <c r="B47" t="s">
        <v>469</v>
      </c>
      <c r="C47" t="s">
        <v>618</v>
      </c>
      <c r="D47" t="s">
        <v>533</v>
      </c>
      <c r="E47" t="s">
        <v>891</v>
      </c>
      <c r="F47" t="s">
        <v>3082</v>
      </c>
    </row>
    <row r="48" spans="1:6" hidden="1">
      <c r="A48" t="s">
        <v>458</v>
      </c>
      <c r="B48" t="s">
        <v>469</v>
      </c>
      <c r="C48" t="s">
        <v>618</v>
      </c>
      <c r="D48" t="s">
        <v>533</v>
      </c>
      <c r="E48" t="s">
        <v>891</v>
      </c>
      <c r="F48" t="s">
        <v>3090</v>
      </c>
    </row>
    <row r="49" spans="1:6" hidden="1">
      <c r="A49" t="s">
        <v>458</v>
      </c>
      <c r="B49" t="s">
        <v>469</v>
      </c>
      <c r="C49" t="s">
        <v>618</v>
      </c>
      <c r="D49" t="s">
        <v>414</v>
      </c>
      <c r="E49" t="s">
        <v>3045</v>
      </c>
      <c r="F49" t="s">
        <v>3082</v>
      </c>
    </row>
    <row r="50" spans="1:6" hidden="1">
      <c r="A50" t="s">
        <v>458</v>
      </c>
      <c r="B50" t="s">
        <v>469</v>
      </c>
      <c r="C50" t="s">
        <v>618</v>
      </c>
      <c r="D50" t="s">
        <v>414</v>
      </c>
      <c r="E50" t="s">
        <v>3045</v>
      </c>
      <c r="F50" t="s">
        <v>3090</v>
      </c>
    </row>
    <row r="51" spans="1:6" hidden="1">
      <c r="A51" t="s">
        <v>458</v>
      </c>
      <c r="B51" t="s">
        <v>469</v>
      </c>
      <c r="C51" t="s">
        <v>618</v>
      </c>
      <c r="D51" t="s">
        <v>605</v>
      </c>
      <c r="E51" t="s">
        <v>657</v>
      </c>
      <c r="F51" t="s">
        <v>3082</v>
      </c>
    </row>
    <row r="52" spans="1:6" hidden="1">
      <c r="A52" t="s">
        <v>458</v>
      </c>
      <c r="B52" t="s">
        <v>469</v>
      </c>
      <c r="C52" t="s">
        <v>618</v>
      </c>
      <c r="D52" t="s">
        <v>529</v>
      </c>
      <c r="E52" t="s">
        <v>658</v>
      </c>
      <c r="F52" t="s">
        <v>3082</v>
      </c>
    </row>
    <row r="53" spans="1:6" hidden="1">
      <c r="A53" t="s">
        <v>458</v>
      </c>
      <c r="B53" t="s">
        <v>469</v>
      </c>
      <c r="C53" t="s">
        <v>618</v>
      </c>
      <c r="D53" t="s">
        <v>529</v>
      </c>
      <c r="E53" t="s">
        <v>658</v>
      </c>
      <c r="F53" t="s">
        <v>3090</v>
      </c>
    </row>
    <row r="54" spans="1:6" hidden="1">
      <c r="A54" t="s">
        <v>458</v>
      </c>
      <c r="B54" t="s">
        <v>469</v>
      </c>
      <c r="C54" t="s">
        <v>618</v>
      </c>
      <c r="D54" t="s">
        <v>243</v>
      </c>
      <c r="E54" t="s">
        <v>659</v>
      </c>
      <c r="F54" t="s">
        <v>3082</v>
      </c>
    </row>
    <row r="55" spans="1:6" hidden="1">
      <c r="A55" t="s">
        <v>458</v>
      </c>
      <c r="B55" t="s">
        <v>469</v>
      </c>
      <c r="C55" t="s">
        <v>618</v>
      </c>
      <c r="D55" t="s">
        <v>243</v>
      </c>
      <c r="E55" t="s">
        <v>659</v>
      </c>
      <c r="F55" t="s">
        <v>3090</v>
      </c>
    </row>
    <row r="56" spans="1:6" hidden="1">
      <c r="A56" t="s">
        <v>458</v>
      </c>
      <c r="B56" t="s">
        <v>469</v>
      </c>
      <c r="C56" t="s">
        <v>618</v>
      </c>
      <c r="D56" t="s">
        <v>671</v>
      </c>
      <c r="E56" t="s">
        <v>672</v>
      </c>
      <c r="F56" t="s">
        <v>3090</v>
      </c>
    </row>
    <row r="57" spans="1:6" hidden="1">
      <c r="A57" t="s">
        <v>458</v>
      </c>
      <c r="B57" t="s">
        <v>469</v>
      </c>
      <c r="C57" t="s">
        <v>618</v>
      </c>
      <c r="D57" t="s">
        <v>3048</v>
      </c>
      <c r="E57" t="s">
        <v>2995</v>
      </c>
      <c r="F57" t="s">
        <v>3082</v>
      </c>
    </row>
    <row r="58" spans="1:6" hidden="1">
      <c r="A58" t="s">
        <v>458</v>
      </c>
      <c r="B58" t="s">
        <v>469</v>
      </c>
      <c r="C58" t="s">
        <v>618</v>
      </c>
      <c r="D58" t="s">
        <v>3048</v>
      </c>
      <c r="E58" t="s">
        <v>2995</v>
      </c>
      <c r="F58" t="s">
        <v>3090</v>
      </c>
    </row>
    <row r="59" spans="1:6" hidden="1">
      <c r="A59" t="s">
        <v>458</v>
      </c>
      <c r="B59" t="s">
        <v>401</v>
      </c>
      <c r="C59" t="s">
        <v>403</v>
      </c>
      <c r="D59" t="s">
        <v>208</v>
      </c>
      <c r="E59" t="s">
        <v>2996</v>
      </c>
      <c r="F59" t="s">
        <v>3101</v>
      </c>
    </row>
    <row r="60" spans="1:6" hidden="1">
      <c r="A60" t="s">
        <v>458</v>
      </c>
      <c r="B60" t="s">
        <v>401</v>
      </c>
      <c r="C60" t="s">
        <v>403</v>
      </c>
      <c r="D60" t="s">
        <v>208</v>
      </c>
      <c r="E60" t="s">
        <v>2996</v>
      </c>
      <c r="F60" t="s">
        <v>3093</v>
      </c>
    </row>
    <row r="61" spans="1:6" hidden="1">
      <c r="A61" t="s">
        <v>458</v>
      </c>
      <c r="B61" t="s">
        <v>401</v>
      </c>
      <c r="C61" t="s">
        <v>403</v>
      </c>
      <c r="D61" t="s">
        <v>533</v>
      </c>
      <c r="E61" t="s">
        <v>891</v>
      </c>
      <c r="F61" t="s">
        <v>3101</v>
      </c>
    </row>
    <row r="62" spans="1:6" hidden="1">
      <c r="A62" t="s">
        <v>458</v>
      </c>
      <c r="B62" t="s">
        <v>401</v>
      </c>
      <c r="C62" t="s">
        <v>403</v>
      </c>
      <c r="D62" t="s">
        <v>533</v>
      </c>
      <c r="E62" t="s">
        <v>891</v>
      </c>
      <c r="F62" t="s">
        <v>3093</v>
      </c>
    </row>
    <row r="63" spans="1:6" hidden="1">
      <c r="A63" t="s">
        <v>458</v>
      </c>
      <c r="B63" t="s">
        <v>401</v>
      </c>
      <c r="C63" t="s">
        <v>403</v>
      </c>
      <c r="D63" t="s">
        <v>414</v>
      </c>
      <c r="E63" t="s">
        <v>3045</v>
      </c>
      <c r="F63" t="s">
        <v>3101</v>
      </c>
    </row>
    <row r="64" spans="1:6" hidden="1">
      <c r="A64" t="s">
        <v>458</v>
      </c>
      <c r="B64" t="s">
        <v>401</v>
      </c>
      <c r="C64" t="s">
        <v>403</v>
      </c>
      <c r="D64" t="s">
        <v>414</v>
      </c>
      <c r="E64" t="s">
        <v>3045</v>
      </c>
      <c r="F64" t="s">
        <v>3093</v>
      </c>
    </row>
    <row r="65" spans="1:6">
      <c r="A65" t="s">
        <v>458</v>
      </c>
      <c r="B65" t="s">
        <v>401</v>
      </c>
      <c r="C65" t="s">
        <v>403</v>
      </c>
      <c r="D65" t="s">
        <v>561</v>
      </c>
      <c r="E65" t="s">
        <v>639</v>
      </c>
      <c r="F65" t="s">
        <v>3088</v>
      </c>
    </row>
    <row r="66" spans="1:6" hidden="1">
      <c r="A66" t="s">
        <v>458</v>
      </c>
      <c r="B66" t="s">
        <v>401</v>
      </c>
      <c r="C66" t="s">
        <v>403</v>
      </c>
      <c r="D66" t="s">
        <v>529</v>
      </c>
      <c r="E66" t="s">
        <v>658</v>
      </c>
      <c r="F66" t="s">
        <v>3101</v>
      </c>
    </row>
    <row r="67" spans="1:6" hidden="1">
      <c r="A67" t="s">
        <v>458</v>
      </c>
      <c r="B67" t="s">
        <v>401</v>
      </c>
      <c r="C67" t="s">
        <v>403</v>
      </c>
      <c r="D67" t="s">
        <v>529</v>
      </c>
      <c r="E67" t="s">
        <v>658</v>
      </c>
      <c r="F67" t="s">
        <v>3093</v>
      </c>
    </row>
    <row r="68" spans="1:6" hidden="1">
      <c r="A68" t="s">
        <v>458</v>
      </c>
      <c r="B68" t="s">
        <v>401</v>
      </c>
      <c r="C68" t="s">
        <v>403</v>
      </c>
      <c r="D68" t="s">
        <v>243</v>
      </c>
      <c r="E68" t="s">
        <v>659</v>
      </c>
      <c r="F68" t="s">
        <v>3101</v>
      </c>
    </row>
    <row r="69" spans="1:6" hidden="1">
      <c r="A69" t="s">
        <v>458</v>
      </c>
      <c r="B69" t="s">
        <v>401</v>
      </c>
      <c r="C69" t="s">
        <v>403</v>
      </c>
      <c r="D69" t="s">
        <v>243</v>
      </c>
      <c r="E69" t="s">
        <v>659</v>
      </c>
      <c r="F69" t="s">
        <v>3093</v>
      </c>
    </row>
    <row r="70" spans="1:6" hidden="1">
      <c r="A70" t="s">
        <v>458</v>
      </c>
      <c r="B70" t="s">
        <v>401</v>
      </c>
      <c r="C70" t="s">
        <v>403</v>
      </c>
      <c r="D70" t="s">
        <v>244</v>
      </c>
      <c r="E70" t="s">
        <v>549</v>
      </c>
      <c r="F70" t="s">
        <v>3090</v>
      </c>
    </row>
    <row r="71" spans="1:6" hidden="1">
      <c r="A71" t="s">
        <v>458</v>
      </c>
      <c r="B71" t="s">
        <v>401</v>
      </c>
      <c r="C71" t="s">
        <v>403</v>
      </c>
      <c r="D71" t="s">
        <v>3048</v>
      </c>
      <c r="E71" t="s">
        <v>2995</v>
      </c>
      <c r="F71" t="s">
        <v>3101</v>
      </c>
    </row>
    <row r="72" spans="1:6" hidden="1">
      <c r="A72" t="s">
        <v>458</v>
      </c>
      <c r="B72" t="s">
        <v>401</v>
      </c>
      <c r="C72" t="s">
        <v>403</v>
      </c>
      <c r="D72" t="s">
        <v>3048</v>
      </c>
      <c r="E72" t="s">
        <v>2995</v>
      </c>
      <c r="F72" t="s">
        <v>3090</v>
      </c>
    </row>
    <row r="73" spans="1:6" hidden="1">
      <c r="A73" t="s">
        <v>458</v>
      </c>
      <c r="B73" t="s">
        <v>401</v>
      </c>
      <c r="C73" t="s">
        <v>403</v>
      </c>
      <c r="D73" t="s">
        <v>3048</v>
      </c>
      <c r="E73" t="s">
        <v>2995</v>
      </c>
      <c r="F73" t="s">
        <v>3093</v>
      </c>
    </row>
    <row r="74" spans="1:6" hidden="1">
      <c r="A74" t="s">
        <v>458</v>
      </c>
      <c r="B74" t="s">
        <v>401</v>
      </c>
      <c r="C74" t="s">
        <v>403</v>
      </c>
      <c r="D74" t="s">
        <v>3050</v>
      </c>
      <c r="E74" t="s">
        <v>3051</v>
      </c>
      <c r="F74" t="s">
        <v>3080</v>
      </c>
    </row>
    <row r="75" spans="1:6" hidden="1">
      <c r="A75" t="s">
        <v>458</v>
      </c>
      <c r="B75" t="s">
        <v>477</v>
      </c>
      <c r="C75" t="s">
        <v>389</v>
      </c>
      <c r="D75" t="s">
        <v>208</v>
      </c>
      <c r="E75" t="s">
        <v>2996</v>
      </c>
      <c r="F75" t="s">
        <v>3094</v>
      </c>
    </row>
    <row r="76" spans="1:6" hidden="1">
      <c r="A76" t="s">
        <v>458</v>
      </c>
      <c r="B76" t="s">
        <v>477</v>
      </c>
      <c r="C76" t="s">
        <v>389</v>
      </c>
      <c r="D76" t="s">
        <v>208</v>
      </c>
      <c r="E76" t="s">
        <v>2996</v>
      </c>
      <c r="F76" t="s">
        <v>3095</v>
      </c>
    </row>
    <row r="77" spans="1:6" hidden="1">
      <c r="A77" t="s">
        <v>458</v>
      </c>
      <c r="B77" t="s">
        <v>477</v>
      </c>
      <c r="C77" t="s">
        <v>389</v>
      </c>
      <c r="D77" t="s">
        <v>533</v>
      </c>
      <c r="E77" t="s">
        <v>891</v>
      </c>
      <c r="F77" t="s">
        <v>3095</v>
      </c>
    </row>
    <row r="78" spans="1:6" hidden="1">
      <c r="A78" t="s">
        <v>458</v>
      </c>
      <c r="B78" t="s">
        <v>477</v>
      </c>
      <c r="C78" t="s">
        <v>389</v>
      </c>
      <c r="D78" t="s">
        <v>414</v>
      </c>
      <c r="E78" t="s">
        <v>3045</v>
      </c>
      <c r="F78" t="s">
        <v>3094</v>
      </c>
    </row>
    <row r="79" spans="1:6" hidden="1">
      <c r="A79" t="s">
        <v>458</v>
      </c>
      <c r="B79" t="s">
        <v>477</v>
      </c>
      <c r="C79" t="s">
        <v>389</v>
      </c>
      <c r="D79" t="s">
        <v>414</v>
      </c>
      <c r="E79" t="s">
        <v>3045</v>
      </c>
      <c r="F79" t="s">
        <v>3095</v>
      </c>
    </row>
    <row r="80" spans="1:6" hidden="1">
      <c r="A80" t="s">
        <v>458</v>
      </c>
      <c r="B80" t="s">
        <v>477</v>
      </c>
      <c r="C80" t="s">
        <v>389</v>
      </c>
      <c r="D80" t="s">
        <v>566</v>
      </c>
      <c r="E80" t="s">
        <v>641</v>
      </c>
      <c r="F80" t="s">
        <v>3095</v>
      </c>
    </row>
    <row r="81" spans="1:6" hidden="1">
      <c r="A81" t="s">
        <v>458</v>
      </c>
      <c r="B81" t="s">
        <v>477</v>
      </c>
      <c r="C81" t="s">
        <v>389</v>
      </c>
      <c r="D81" t="s">
        <v>424</v>
      </c>
      <c r="E81" t="s">
        <v>644</v>
      </c>
      <c r="F81" t="s">
        <v>3095</v>
      </c>
    </row>
    <row r="82" spans="1:6" hidden="1">
      <c r="A82" t="s">
        <v>458</v>
      </c>
      <c r="B82" t="s">
        <v>477</v>
      </c>
      <c r="C82" t="s">
        <v>389</v>
      </c>
      <c r="D82" t="s">
        <v>529</v>
      </c>
      <c r="E82" t="s">
        <v>658</v>
      </c>
      <c r="F82" t="s">
        <v>3094</v>
      </c>
    </row>
    <row r="83" spans="1:6" hidden="1">
      <c r="A83" t="s">
        <v>458</v>
      </c>
      <c r="B83" t="s">
        <v>477</v>
      </c>
      <c r="C83" t="s">
        <v>389</v>
      </c>
      <c r="D83" t="s">
        <v>529</v>
      </c>
      <c r="E83" t="s">
        <v>658</v>
      </c>
      <c r="F83" t="s">
        <v>3095</v>
      </c>
    </row>
    <row r="84" spans="1:6" hidden="1">
      <c r="A84" t="s">
        <v>458</v>
      </c>
      <c r="B84" t="s">
        <v>477</v>
      </c>
      <c r="C84" t="s">
        <v>389</v>
      </c>
      <c r="D84" t="s">
        <v>243</v>
      </c>
      <c r="E84" t="s">
        <v>659</v>
      </c>
      <c r="F84" t="s">
        <v>3094</v>
      </c>
    </row>
    <row r="85" spans="1:6" hidden="1">
      <c r="A85" t="s">
        <v>458</v>
      </c>
      <c r="B85" t="s">
        <v>477</v>
      </c>
      <c r="C85" t="s">
        <v>389</v>
      </c>
      <c r="D85" t="s">
        <v>243</v>
      </c>
      <c r="E85" t="s">
        <v>659</v>
      </c>
      <c r="F85" t="s">
        <v>3095</v>
      </c>
    </row>
    <row r="86" spans="1:6" hidden="1">
      <c r="A86" t="s">
        <v>458</v>
      </c>
      <c r="B86" t="s">
        <v>477</v>
      </c>
      <c r="C86" t="s">
        <v>389</v>
      </c>
      <c r="D86" t="s">
        <v>3048</v>
      </c>
      <c r="E86" t="s">
        <v>2995</v>
      </c>
      <c r="F86" t="s">
        <v>3094</v>
      </c>
    </row>
    <row r="87" spans="1:6" hidden="1">
      <c r="A87" t="s">
        <v>458</v>
      </c>
      <c r="B87" t="s">
        <v>477</v>
      </c>
      <c r="C87" t="s">
        <v>389</v>
      </c>
      <c r="D87" t="s">
        <v>3048</v>
      </c>
      <c r="E87" t="s">
        <v>2995</v>
      </c>
      <c r="F87" t="s">
        <v>3095</v>
      </c>
    </row>
    <row r="88" spans="1:6" hidden="1">
      <c r="A88" t="s">
        <v>458</v>
      </c>
      <c r="B88" t="s">
        <v>480</v>
      </c>
      <c r="C88" t="s">
        <v>253</v>
      </c>
      <c r="D88" t="s">
        <v>208</v>
      </c>
      <c r="E88" t="s">
        <v>2996</v>
      </c>
      <c r="F88" t="s">
        <v>3088</v>
      </c>
    </row>
    <row r="89" spans="1:6" hidden="1">
      <c r="A89" t="s">
        <v>458</v>
      </c>
      <c r="B89" t="s">
        <v>480</v>
      </c>
      <c r="C89" t="s">
        <v>253</v>
      </c>
      <c r="D89" t="s">
        <v>533</v>
      </c>
      <c r="E89" t="s">
        <v>891</v>
      </c>
      <c r="F89" t="s">
        <v>3088</v>
      </c>
    </row>
    <row r="90" spans="1:6" hidden="1">
      <c r="A90" t="s">
        <v>458</v>
      </c>
      <c r="B90" t="s">
        <v>480</v>
      </c>
      <c r="C90" t="s">
        <v>253</v>
      </c>
      <c r="D90" t="s">
        <v>414</v>
      </c>
      <c r="E90" t="s">
        <v>3045</v>
      </c>
      <c r="F90" t="s">
        <v>3088</v>
      </c>
    </row>
    <row r="91" spans="1:6">
      <c r="A91" t="s">
        <v>458</v>
      </c>
      <c r="B91" t="s">
        <v>480</v>
      </c>
      <c r="C91" t="s">
        <v>253</v>
      </c>
      <c r="D91" t="s">
        <v>561</v>
      </c>
      <c r="E91" t="s">
        <v>639</v>
      </c>
      <c r="F91" t="s">
        <v>3088</v>
      </c>
    </row>
    <row r="92" spans="1:6" hidden="1">
      <c r="A92" t="s">
        <v>458</v>
      </c>
      <c r="B92" t="s">
        <v>480</v>
      </c>
      <c r="C92" t="s">
        <v>253</v>
      </c>
      <c r="D92" t="s">
        <v>605</v>
      </c>
      <c r="E92" t="s">
        <v>657</v>
      </c>
      <c r="F92" t="s">
        <v>3088</v>
      </c>
    </row>
    <row r="93" spans="1:6" hidden="1">
      <c r="A93" t="s">
        <v>458</v>
      </c>
      <c r="B93" t="s">
        <v>480</v>
      </c>
      <c r="C93" t="s">
        <v>253</v>
      </c>
      <c r="D93" t="s">
        <v>529</v>
      </c>
      <c r="E93" t="s">
        <v>658</v>
      </c>
      <c r="F93" t="s">
        <v>3088</v>
      </c>
    </row>
    <row r="94" spans="1:6" hidden="1">
      <c r="A94" t="s">
        <v>458</v>
      </c>
      <c r="B94" t="s">
        <v>480</v>
      </c>
      <c r="C94" t="s">
        <v>253</v>
      </c>
      <c r="D94" t="s">
        <v>243</v>
      </c>
      <c r="E94" t="s">
        <v>659</v>
      </c>
      <c r="F94" t="s">
        <v>3088</v>
      </c>
    </row>
    <row r="95" spans="1:6" hidden="1">
      <c r="A95" t="s">
        <v>458</v>
      </c>
      <c r="B95" t="s">
        <v>480</v>
      </c>
      <c r="C95" t="s">
        <v>253</v>
      </c>
      <c r="D95" t="s">
        <v>3048</v>
      </c>
      <c r="E95" t="s">
        <v>2995</v>
      </c>
      <c r="F95" t="s">
        <v>3088</v>
      </c>
    </row>
    <row r="96" spans="1:6" hidden="1">
      <c r="A96" t="s">
        <v>458</v>
      </c>
      <c r="B96" t="s">
        <v>484</v>
      </c>
      <c r="C96" t="s">
        <v>44</v>
      </c>
      <c r="D96" t="s">
        <v>208</v>
      </c>
      <c r="E96" t="s">
        <v>2996</v>
      </c>
      <c r="F96" t="s">
        <v>3090</v>
      </c>
    </row>
    <row r="97" spans="1:6" hidden="1">
      <c r="A97" t="s">
        <v>458</v>
      </c>
      <c r="B97" t="s">
        <v>484</v>
      </c>
      <c r="C97" t="s">
        <v>44</v>
      </c>
      <c r="D97" t="s">
        <v>533</v>
      </c>
      <c r="E97" t="s">
        <v>891</v>
      </c>
      <c r="F97" t="s">
        <v>3090</v>
      </c>
    </row>
    <row r="98" spans="1:6" hidden="1">
      <c r="A98" t="s">
        <v>458</v>
      </c>
      <c r="B98" t="s">
        <v>484</v>
      </c>
      <c r="C98" t="s">
        <v>44</v>
      </c>
      <c r="D98" t="s">
        <v>414</v>
      </c>
      <c r="E98" t="s">
        <v>3045</v>
      </c>
      <c r="F98" t="s">
        <v>3090</v>
      </c>
    </row>
    <row r="99" spans="1:6" hidden="1">
      <c r="A99" t="s">
        <v>458</v>
      </c>
      <c r="B99" t="s">
        <v>484</v>
      </c>
      <c r="C99" t="s">
        <v>44</v>
      </c>
      <c r="D99" t="s">
        <v>605</v>
      </c>
      <c r="E99" t="s">
        <v>657</v>
      </c>
      <c r="F99" t="s">
        <v>3090</v>
      </c>
    </row>
    <row r="100" spans="1:6" hidden="1">
      <c r="A100" t="s">
        <v>458</v>
      </c>
      <c r="B100" t="s">
        <v>484</v>
      </c>
      <c r="C100" t="s">
        <v>44</v>
      </c>
      <c r="D100" t="s">
        <v>529</v>
      </c>
      <c r="E100" t="s">
        <v>658</v>
      </c>
      <c r="F100" t="s">
        <v>3090</v>
      </c>
    </row>
    <row r="101" spans="1:6" hidden="1">
      <c r="A101" t="s">
        <v>458</v>
      </c>
      <c r="B101" t="s">
        <v>484</v>
      </c>
      <c r="C101" t="s">
        <v>44</v>
      </c>
      <c r="D101" t="s">
        <v>243</v>
      </c>
      <c r="E101" t="s">
        <v>659</v>
      </c>
      <c r="F101" t="s">
        <v>3090</v>
      </c>
    </row>
    <row r="102" spans="1:6" hidden="1">
      <c r="A102" t="s">
        <v>458</v>
      </c>
      <c r="B102" t="s">
        <v>484</v>
      </c>
      <c r="C102" t="s">
        <v>44</v>
      </c>
      <c r="D102" t="s">
        <v>244</v>
      </c>
      <c r="E102" t="s">
        <v>549</v>
      </c>
      <c r="F102" t="s">
        <v>3090</v>
      </c>
    </row>
    <row r="103" spans="1:6" hidden="1">
      <c r="A103" t="s">
        <v>458</v>
      </c>
      <c r="B103" t="s">
        <v>484</v>
      </c>
      <c r="C103" t="s">
        <v>44</v>
      </c>
      <c r="D103" t="s">
        <v>531</v>
      </c>
      <c r="E103" t="s">
        <v>660</v>
      </c>
      <c r="F103" t="s">
        <v>3090</v>
      </c>
    </row>
    <row r="104" spans="1:6" hidden="1">
      <c r="A104" t="s">
        <v>458</v>
      </c>
      <c r="B104" t="s">
        <v>484</v>
      </c>
      <c r="C104" t="s">
        <v>44</v>
      </c>
      <c r="D104" t="s">
        <v>3048</v>
      </c>
      <c r="E104" t="s">
        <v>2995</v>
      </c>
      <c r="F104" t="s">
        <v>3090</v>
      </c>
    </row>
    <row r="105" spans="1:6" hidden="1">
      <c r="A105" t="s">
        <v>458</v>
      </c>
      <c r="B105" t="s">
        <v>487</v>
      </c>
      <c r="C105" t="s">
        <v>3031</v>
      </c>
      <c r="D105" t="s">
        <v>208</v>
      </c>
      <c r="E105" t="s">
        <v>2996</v>
      </c>
      <c r="F105" t="s">
        <v>3101</v>
      </c>
    </row>
    <row r="106" spans="1:6" hidden="1">
      <c r="A106" t="s">
        <v>458</v>
      </c>
      <c r="B106" t="s">
        <v>487</v>
      </c>
      <c r="C106" t="s">
        <v>3031</v>
      </c>
      <c r="D106" t="s">
        <v>208</v>
      </c>
      <c r="E106" t="s">
        <v>2996</v>
      </c>
      <c r="F106" t="s">
        <v>3093</v>
      </c>
    </row>
    <row r="107" spans="1:6" hidden="1">
      <c r="A107" t="s">
        <v>458</v>
      </c>
      <c r="B107" t="s">
        <v>487</v>
      </c>
      <c r="C107" t="s">
        <v>3031</v>
      </c>
      <c r="D107" t="s">
        <v>533</v>
      </c>
      <c r="E107" t="s">
        <v>891</v>
      </c>
      <c r="F107" t="s">
        <v>3101</v>
      </c>
    </row>
    <row r="108" spans="1:6" hidden="1">
      <c r="A108" t="s">
        <v>458</v>
      </c>
      <c r="B108" t="s">
        <v>487</v>
      </c>
      <c r="C108" t="s">
        <v>3031</v>
      </c>
      <c r="D108" t="s">
        <v>533</v>
      </c>
      <c r="E108" t="s">
        <v>891</v>
      </c>
      <c r="F108" t="s">
        <v>3093</v>
      </c>
    </row>
    <row r="109" spans="1:6" hidden="1">
      <c r="A109" t="s">
        <v>458</v>
      </c>
      <c r="B109" t="s">
        <v>487</v>
      </c>
      <c r="C109" t="s">
        <v>3031</v>
      </c>
      <c r="D109" t="s">
        <v>414</v>
      </c>
      <c r="E109" t="s">
        <v>3045</v>
      </c>
      <c r="F109" t="s">
        <v>3101</v>
      </c>
    </row>
    <row r="110" spans="1:6" hidden="1">
      <c r="A110" t="s">
        <v>458</v>
      </c>
      <c r="B110" t="s">
        <v>487</v>
      </c>
      <c r="C110" t="s">
        <v>3031</v>
      </c>
      <c r="D110" t="s">
        <v>414</v>
      </c>
      <c r="E110" t="s">
        <v>3045</v>
      </c>
      <c r="F110" t="s">
        <v>3093</v>
      </c>
    </row>
    <row r="111" spans="1:6">
      <c r="A111" t="s">
        <v>458</v>
      </c>
      <c r="B111" t="s">
        <v>487</v>
      </c>
      <c r="C111" t="s">
        <v>3031</v>
      </c>
      <c r="D111" t="s">
        <v>561</v>
      </c>
      <c r="E111" t="s">
        <v>639</v>
      </c>
      <c r="F111" t="s">
        <v>3088</v>
      </c>
    </row>
    <row r="112" spans="1:6" hidden="1">
      <c r="A112" t="s">
        <v>458</v>
      </c>
      <c r="B112" t="s">
        <v>487</v>
      </c>
      <c r="C112" t="s">
        <v>3031</v>
      </c>
      <c r="D112" t="s">
        <v>529</v>
      </c>
      <c r="E112" t="s">
        <v>658</v>
      </c>
      <c r="F112" t="s">
        <v>3101</v>
      </c>
    </row>
    <row r="113" spans="1:6" hidden="1">
      <c r="A113" t="s">
        <v>458</v>
      </c>
      <c r="B113" t="s">
        <v>487</v>
      </c>
      <c r="C113" t="s">
        <v>3031</v>
      </c>
      <c r="D113" t="s">
        <v>529</v>
      </c>
      <c r="E113" t="s">
        <v>658</v>
      </c>
      <c r="F113" t="s">
        <v>3093</v>
      </c>
    </row>
    <row r="114" spans="1:6" hidden="1">
      <c r="A114" t="s">
        <v>458</v>
      </c>
      <c r="B114" t="s">
        <v>487</v>
      </c>
      <c r="C114" t="s">
        <v>3031</v>
      </c>
      <c r="D114" t="s">
        <v>243</v>
      </c>
      <c r="E114" t="s">
        <v>659</v>
      </c>
      <c r="F114" t="s">
        <v>3101</v>
      </c>
    </row>
    <row r="115" spans="1:6" hidden="1">
      <c r="A115" t="s">
        <v>458</v>
      </c>
      <c r="B115" t="s">
        <v>487</v>
      </c>
      <c r="C115" t="s">
        <v>3031</v>
      </c>
      <c r="D115" t="s">
        <v>243</v>
      </c>
      <c r="E115" t="s">
        <v>659</v>
      </c>
      <c r="F115" t="s">
        <v>3093</v>
      </c>
    </row>
    <row r="116" spans="1:6" hidden="1">
      <c r="A116" t="s">
        <v>458</v>
      </c>
      <c r="B116" t="s">
        <v>487</v>
      </c>
      <c r="C116" t="s">
        <v>3031</v>
      </c>
      <c r="D116" t="s">
        <v>3048</v>
      </c>
      <c r="E116" t="s">
        <v>2995</v>
      </c>
      <c r="F116" t="s">
        <v>3101</v>
      </c>
    </row>
    <row r="117" spans="1:6" hidden="1">
      <c r="A117" t="s">
        <v>458</v>
      </c>
      <c r="B117" t="s">
        <v>487</v>
      </c>
      <c r="C117" t="s">
        <v>3031</v>
      </c>
      <c r="D117" t="s">
        <v>3048</v>
      </c>
      <c r="E117" t="s">
        <v>2995</v>
      </c>
      <c r="F117" t="s">
        <v>3090</v>
      </c>
    </row>
    <row r="118" spans="1:6" hidden="1">
      <c r="A118" t="s">
        <v>458</v>
      </c>
      <c r="B118" t="s">
        <v>487</v>
      </c>
      <c r="C118" t="s">
        <v>3031</v>
      </c>
      <c r="D118" t="s">
        <v>3048</v>
      </c>
      <c r="E118" t="s">
        <v>2995</v>
      </c>
      <c r="F118" t="s">
        <v>3093</v>
      </c>
    </row>
    <row r="119" spans="1:6" hidden="1">
      <c r="A119" t="s">
        <v>458</v>
      </c>
      <c r="B119" t="s">
        <v>487</v>
      </c>
      <c r="C119" t="s">
        <v>3031</v>
      </c>
      <c r="D119" t="s">
        <v>3050</v>
      </c>
      <c r="E119" t="s">
        <v>3051</v>
      </c>
      <c r="F119" t="s">
        <v>3080</v>
      </c>
    </row>
    <row r="120" spans="1:6" hidden="1">
      <c r="A120" t="s">
        <v>458</v>
      </c>
      <c r="B120" t="s">
        <v>411</v>
      </c>
      <c r="C120" t="s">
        <v>3032</v>
      </c>
      <c r="D120" t="s">
        <v>208</v>
      </c>
      <c r="E120" t="s">
        <v>2996</v>
      </c>
      <c r="F120" t="s">
        <v>3101</v>
      </c>
    </row>
    <row r="121" spans="1:6" hidden="1">
      <c r="A121" t="s">
        <v>458</v>
      </c>
      <c r="B121" t="s">
        <v>411</v>
      </c>
      <c r="C121" t="s">
        <v>3032</v>
      </c>
      <c r="D121" t="s">
        <v>208</v>
      </c>
      <c r="E121" t="s">
        <v>2996</v>
      </c>
      <c r="F121" t="s">
        <v>3093</v>
      </c>
    </row>
    <row r="122" spans="1:6" hidden="1">
      <c r="A122" t="s">
        <v>458</v>
      </c>
      <c r="B122" t="s">
        <v>411</v>
      </c>
      <c r="C122" t="s">
        <v>3032</v>
      </c>
      <c r="D122" t="s">
        <v>533</v>
      </c>
      <c r="E122" t="s">
        <v>891</v>
      </c>
      <c r="F122" t="s">
        <v>3101</v>
      </c>
    </row>
    <row r="123" spans="1:6" hidden="1">
      <c r="A123" t="s">
        <v>458</v>
      </c>
      <c r="B123" t="s">
        <v>411</v>
      </c>
      <c r="C123" t="s">
        <v>3032</v>
      </c>
      <c r="D123" t="s">
        <v>533</v>
      </c>
      <c r="E123" t="s">
        <v>891</v>
      </c>
      <c r="F123" t="s">
        <v>3093</v>
      </c>
    </row>
    <row r="124" spans="1:6" hidden="1">
      <c r="A124" t="s">
        <v>458</v>
      </c>
      <c r="B124" t="s">
        <v>411</v>
      </c>
      <c r="C124" t="s">
        <v>3032</v>
      </c>
      <c r="D124" t="s">
        <v>414</v>
      </c>
      <c r="E124" t="s">
        <v>3045</v>
      </c>
      <c r="F124" t="s">
        <v>3101</v>
      </c>
    </row>
    <row r="125" spans="1:6" hidden="1">
      <c r="A125" t="s">
        <v>458</v>
      </c>
      <c r="B125" t="s">
        <v>411</v>
      </c>
      <c r="C125" t="s">
        <v>3032</v>
      </c>
      <c r="D125" t="s">
        <v>414</v>
      </c>
      <c r="E125" t="s">
        <v>3045</v>
      </c>
      <c r="F125" t="s">
        <v>3093</v>
      </c>
    </row>
    <row r="126" spans="1:6">
      <c r="A126" t="s">
        <v>458</v>
      </c>
      <c r="B126" t="s">
        <v>411</v>
      </c>
      <c r="C126" t="s">
        <v>3032</v>
      </c>
      <c r="D126" t="s">
        <v>561</v>
      </c>
      <c r="E126" t="s">
        <v>639</v>
      </c>
      <c r="F126" t="s">
        <v>3088</v>
      </c>
    </row>
    <row r="127" spans="1:6" hidden="1">
      <c r="A127" t="s">
        <v>458</v>
      </c>
      <c r="B127" t="s">
        <v>411</v>
      </c>
      <c r="C127" t="s">
        <v>3032</v>
      </c>
      <c r="D127" t="s">
        <v>529</v>
      </c>
      <c r="E127" t="s">
        <v>658</v>
      </c>
      <c r="F127" t="s">
        <v>3101</v>
      </c>
    </row>
    <row r="128" spans="1:6" hidden="1">
      <c r="A128" t="s">
        <v>458</v>
      </c>
      <c r="B128" t="s">
        <v>411</v>
      </c>
      <c r="C128" t="s">
        <v>3032</v>
      </c>
      <c r="D128" t="s">
        <v>529</v>
      </c>
      <c r="E128" t="s">
        <v>658</v>
      </c>
      <c r="F128" t="s">
        <v>3093</v>
      </c>
    </row>
    <row r="129" spans="1:6" hidden="1">
      <c r="A129" t="s">
        <v>458</v>
      </c>
      <c r="B129" t="s">
        <v>411</v>
      </c>
      <c r="C129" t="s">
        <v>3032</v>
      </c>
      <c r="D129" t="s">
        <v>243</v>
      </c>
      <c r="E129" t="s">
        <v>659</v>
      </c>
      <c r="F129" t="s">
        <v>3101</v>
      </c>
    </row>
    <row r="130" spans="1:6" hidden="1">
      <c r="A130" t="s">
        <v>458</v>
      </c>
      <c r="B130" t="s">
        <v>411</v>
      </c>
      <c r="C130" t="s">
        <v>3032</v>
      </c>
      <c r="D130" t="s">
        <v>243</v>
      </c>
      <c r="E130" t="s">
        <v>659</v>
      </c>
      <c r="F130" t="s">
        <v>3093</v>
      </c>
    </row>
    <row r="131" spans="1:6" hidden="1">
      <c r="A131" t="s">
        <v>458</v>
      </c>
      <c r="B131" t="s">
        <v>411</v>
      </c>
      <c r="C131" t="s">
        <v>3032</v>
      </c>
      <c r="D131" t="s">
        <v>3048</v>
      </c>
      <c r="E131" t="s">
        <v>2995</v>
      </c>
      <c r="F131" t="s">
        <v>3101</v>
      </c>
    </row>
    <row r="132" spans="1:6" hidden="1">
      <c r="A132" t="s">
        <v>458</v>
      </c>
      <c r="B132" t="s">
        <v>411</v>
      </c>
      <c r="C132" t="s">
        <v>3032</v>
      </c>
      <c r="D132" t="s">
        <v>3048</v>
      </c>
      <c r="E132" t="s">
        <v>2995</v>
      </c>
      <c r="F132" t="s">
        <v>3090</v>
      </c>
    </row>
    <row r="133" spans="1:6" hidden="1">
      <c r="A133" t="s">
        <v>458</v>
      </c>
      <c r="B133" t="s">
        <v>411</v>
      </c>
      <c r="C133" t="s">
        <v>3032</v>
      </c>
      <c r="D133" t="s">
        <v>3048</v>
      </c>
      <c r="E133" t="s">
        <v>2995</v>
      </c>
      <c r="F133" t="s">
        <v>3093</v>
      </c>
    </row>
    <row r="134" spans="1:6" hidden="1">
      <c r="A134" t="s">
        <v>458</v>
      </c>
      <c r="B134" t="s">
        <v>411</v>
      </c>
      <c r="C134" t="s">
        <v>3032</v>
      </c>
      <c r="D134" t="s">
        <v>3050</v>
      </c>
      <c r="E134" t="s">
        <v>3051</v>
      </c>
      <c r="F134" t="s">
        <v>3080</v>
      </c>
    </row>
    <row r="135" spans="1:6" hidden="1">
      <c r="A135" t="s">
        <v>458</v>
      </c>
      <c r="B135" t="s">
        <v>412</v>
      </c>
      <c r="C135" t="s">
        <v>3007</v>
      </c>
      <c r="D135" t="s">
        <v>208</v>
      </c>
      <c r="E135" t="s">
        <v>2996</v>
      </c>
      <c r="F135" t="s">
        <v>3101</v>
      </c>
    </row>
    <row r="136" spans="1:6" hidden="1">
      <c r="A136" t="s">
        <v>458</v>
      </c>
      <c r="B136" t="s">
        <v>412</v>
      </c>
      <c r="C136" t="s">
        <v>3007</v>
      </c>
      <c r="D136" t="s">
        <v>208</v>
      </c>
      <c r="E136" t="s">
        <v>2996</v>
      </c>
      <c r="F136" t="s">
        <v>3093</v>
      </c>
    </row>
    <row r="137" spans="1:6" hidden="1">
      <c r="A137" t="s">
        <v>458</v>
      </c>
      <c r="B137" t="s">
        <v>412</v>
      </c>
      <c r="C137" t="s">
        <v>3007</v>
      </c>
      <c r="D137" t="s">
        <v>533</v>
      </c>
      <c r="E137" t="s">
        <v>891</v>
      </c>
      <c r="F137" t="s">
        <v>3101</v>
      </c>
    </row>
    <row r="138" spans="1:6" hidden="1">
      <c r="A138" t="s">
        <v>458</v>
      </c>
      <c r="B138" t="s">
        <v>412</v>
      </c>
      <c r="C138" t="s">
        <v>3007</v>
      </c>
      <c r="D138" t="s">
        <v>533</v>
      </c>
      <c r="E138" t="s">
        <v>891</v>
      </c>
      <c r="F138" t="s">
        <v>3093</v>
      </c>
    </row>
    <row r="139" spans="1:6" hidden="1">
      <c r="A139" t="s">
        <v>458</v>
      </c>
      <c r="B139" t="s">
        <v>412</v>
      </c>
      <c r="C139" t="s">
        <v>3007</v>
      </c>
      <c r="D139" t="s">
        <v>414</v>
      </c>
      <c r="E139" t="s">
        <v>3045</v>
      </c>
      <c r="F139" t="s">
        <v>3101</v>
      </c>
    </row>
    <row r="140" spans="1:6" hidden="1">
      <c r="A140" t="s">
        <v>458</v>
      </c>
      <c r="B140" t="s">
        <v>412</v>
      </c>
      <c r="C140" t="s">
        <v>3007</v>
      </c>
      <c r="D140" t="s">
        <v>414</v>
      </c>
      <c r="E140" t="s">
        <v>3045</v>
      </c>
      <c r="F140" t="s">
        <v>3093</v>
      </c>
    </row>
    <row r="141" spans="1:6">
      <c r="A141" t="s">
        <v>458</v>
      </c>
      <c r="B141" t="s">
        <v>412</v>
      </c>
      <c r="C141" t="s">
        <v>3007</v>
      </c>
      <c r="D141" t="s">
        <v>561</v>
      </c>
      <c r="E141" t="s">
        <v>639</v>
      </c>
      <c r="F141" t="s">
        <v>3088</v>
      </c>
    </row>
    <row r="142" spans="1:6" hidden="1">
      <c r="A142" t="s">
        <v>458</v>
      </c>
      <c r="B142" t="s">
        <v>412</v>
      </c>
      <c r="C142" t="s">
        <v>3007</v>
      </c>
      <c r="D142" t="s">
        <v>529</v>
      </c>
      <c r="E142" t="s">
        <v>658</v>
      </c>
      <c r="F142" t="s">
        <v>3101</v>
      </c>
    </row>
    <row r="143" spans="1:6" hidden="1">
      <c r="A143" t="s">
        <v>458</v>
      </c>
      <c r="B143" t="s">
        <v>412</v>
      </c>
      <c r="C143" t="s">
        <v>3007</v>
      </c>
      <c r="D143" t="s">
        <v>529</v>
      </c>
      <c r="E143" t="s">
        <v>658</v>
      </c>
      <c r="F143" t="s">
        <v>3093</v>
      </c>
    </row>
    <row r="144" spans="1:6" hidden="1">
      <c r="A144" t="s">
        <v>458</v>
      </c>
      <c r="B144" t="s">
        <v>412</v>
      </c>
      <c r="C144" t="s">
        <v>3007</v>
      </c>
      <c r="D144" t="s">
        <v>243</v>
      </c>
      <c r="E144" t="s">
        <v>659</v>
      </c>
      <c r="F144" t="s">
        <v>3101</v>
      </c>
    </row>
    <row r="145" spans="1:6" hidden="1">
      <c r="A145" t="s">
        <v>458</v>
      </c>
      <c r="B145" t="s">
        <v>412</v>
      </c>
      <c r="C145" t="s">
        <v>3007</v>
      </c>
      <c r="D145" t="s">
        <v>243</v>
      </c>
      <c r="E145" t="s">
        <v>659</v>
      </c>
      <c r="F145" t="s">
        <v>3093</v>
      </c>
    </row>
    <row r="146" spans="1:6" hidden="1">
      <c r="A146" t="s">
        <v>458</v>
      </c>
      <c r="B146" t="s">
        <v>412</v>
      </c>
      <c r="C146" t="s">
        <v>3007</v>
      </c>
      <c r="D146" t="s">
        <v>3048</v>
      </c>
      <c r="E146" t="s">
        <v>2995</v>
      </c>
      <c r="F146" t="s">
        <v>3101</v>
      </c>
    </row>
    <row r="147" spans="1:6" hidden="1">
      <c r="A147" t="s">
        <v>458</v>
      </c>
      <c r="B147" t="s">
        <v>412</v>
      </c>
      <c r="C147" t="s">
        <v>3007</v>
      </c>
      <c r="D147" t="s">
        <v>3048</v>
      </c>
      <c r="E147" t="s">
        <v>2995</v>
      </c>
      <c r="F147" t="s">
        <v>3090</v>
      </c>
    </row>
    <row r="148" spans="1:6" hidden="1">
      <c r="A148" t="s">
        <v>458</v>
      </c>
      <c r="B148" t="s">
        <v>412</v>
      </c>
      <c r="C148" t="s">
        <v>3007</v>
      </c>
      <c r="D148" t="s">
        <v>3048</v>
      </c>
      <c r="E148" t="s">
        <v>2995</v>
      </c>
      <c r="F148" t="s">
        <v>3093</v>
      </c>
    </row>
    <row r="149" spans="1:6" hidden="1">
      <c r="A149" t="s">
        <v>458</v>
      </c>
      <c r="B149" t="s">
        <v>412</v>
      </c>
      <c r="C149" t="s">
        <v>3007</v>
      </c>
      <c r="D149" t="s">
        <v>3050</v>
      </c>
      <c r="E149" t="s">
        <v>3051</v>
      </c>
      <c r="F149" t="s">
        <v>3080</v>
      </c>
    </row>
    <row r="150" spans="1:6" hidden="1">
      <c r="A150" t="s">
        <v>458</v>
      </c>
      <c r="B150" t="s">
        <v>496</v>
      </c>
      <c r="C150" t="s">
        <v>76</v>
      </c>
      <c r="D150" t="s">
        <v>208</v>
      </c>
      <c r="E150" t="s">
        <v>2996</v>
      </c>
      <c r="F150" t="s">
        <v>3101</v>
      </c>
    </row>
    <row r="151" spans="1:6" hidden="1">
      <c r="A151" t="s">
        <v>458</v>
      </c>
      <c r="B151" t="s">
        <v>496</v>
      </c>
      <c r="C151" t="s">
        <v>76</v>
      </c>
      <c r="D151" t="s">
        <v>208</v>
      </c>
      <c r="E151" t="s">
        <v>2996</v>
      </c>
      <c r="F151" t="s">
        <v>3093</v>
      </c>
    </row>
    <row r="152" spans="1:6" hidden="1">
      <c r="A152" t="s">
        <v>458</v>
      </c>
      <c r="B152" t="s">
        <v>496</v>
      </c>
      <c r="C152" t="s">
        <v>76</v>
      </c>
      <c r="D152" t="s">
        <v>533</v>
      </c>
      <c r="E152" t="s">
        <v>891</v>
      </c>
      <c r="F152" t="s">
        <v>3101</v>
      </c>
    </row>
    <row r="153" spans="1:6" hidden="1">
      <c r="A153" t="s">
        <v>458</v>
      </c>
      <c r="B153" t="s">
        <v>496</v>
      </c>
      <c r="C153" t="s">
        <v>76</v>
      </c>
      <c r="D153" t="s">
        <v>533</v>
      </c>
      <c r="E153" t="s">
        <v>891</v>
      </c>
      <c r="F153" t="s">
        <v>3093</v>
      </c>
    </row>
    <row r="154" spans="1:6" hidden="1">
      <c r="A154" t="s">
        <v>458</v>
      </c>
      <c r="B154" t="s">
        <v>496</v>
      </c>
      <c r="C154" t="s">
        <v>76</v>
      </c>
      <c r="D154" t="s">
        <v>414</v>
      </c>
      <c r="E154" t="s">
        <v>3045</v>
      </c>
      <c r="F154" t="s">
        <v>3101</v>
      </c>
    </row>
    <row r="155" spans="1:6" hidden="1">
      <c r="A155" t="s">
        <v>458</v>
      </c>
      <c r="B155" t="s">
        <v>496</v>
      </c>
      <c r="C155" t="s">
        <v>76</v>
      </c>
      <c r="D155" t="s">
        <v>414</v>
      </c>
      <c r="E155" t="s">
        <v>3045</v>
      </c>
      <c r="F155" t="s">
        <v>3093</v>
      </c>
    </row>
    <row r="156" spans="1:6">
      <c r="A156" t="s">
        <v>458</v>
      </c>
      <c r="B156" t="s">
        <v>496</v>
      </c>
      <c r="C156" t="s">
        <v>76</v>
      </c>
      <c r="D156" t="s">
        <v>561</v>
      </c>
      <c r="E156" t="s">
        <v>639</v>
      </c>
      <c r="F156" t="s">
        <v>3088</v>
      </c>
    </row>
    <row r="157" spans="1:6" hidden="1">
      <c r="A157" t="s">
        <v>458</v>
      </c>
      <c r="B157" t="s">
        <v>496</v>
      </c>
      <c r="C157" t="s">
        <v>76</v>
      </c>
      <c r="D157" t="s">
        <v>529</v>
      </c>
      <c r="E157" t="s">
        <v>658</v>
      </c>
      <c r="F157" t="s">
        <v>3101</v>
      </c>
    </row>
    <row r="158" spans="1:6" hidden="1">
      <c r="A158" t="s">
        <v>458</v>
      </c>
      <c r="B158" t="s">
        <v>496</v>
      </c>
      <c r="C158" t="s">
        <v>76</v>
      </c>
      <c r="D158" t="s">
        <v>529</v>
      </c>
      <c r="E158" t="s">
        <v>658</v>
      </c>
      <c r="F158" t="s">
        <v>3093</v>
      </c>
    </row>
    <row r="159" spans="1:6" hidden="1">
      <c r="A159" t="s">
        <v>458</v>
      </c>
      <c r="B159" t="s">
        <v>496</v>
      </c>
      <c r="C159" t="s">
        <v>76</v>
      </c>
      <c r="D159" t="s">
        <v>243</v>
      </c>
      <c r="E159" t="s">
        <v>659</v>
      </c>
      <c r="F159" t="s">
        <v>3101</v>
      </c>
    </row>
    <row r="160" spans="1:6" hidden="1">
      <c r="A160" t="s">
        <v>458</v>
      </c>
      <c r="B160" t="s">
        <v>496</v>
      </c>
      <c r="C160" t="s">
        <v>76</v>
      </c>
      <c r="D160" t="s">
        <v>243</v>
      </c>
      <c r="E160" t="s">
        <v>659</v>
      </c>
      <c r="F160" t="s">
        <v>3093</v>
      </c>
    </row>
    <row r="161" spans="1:6" hidden="1">
      <c r="A161" t="s">
        <v>458</v>
      </c>
      <c r="B161" t="s">
        <v>496</v>
      </c>
      <c r="C161" t="s">
        <v>76</v>
      </c>
      <c r="D161" t="s">
        <v>3048</v>
      </c>
      <c r="E161" t="s">
        <v>2995</v>
      </c>
      <c r="F161" t="s">
        <v>3101</v>
      </c>
    </row>
    <row r="162" spans="1:6" hidden="1">
      <c r="A162" t="s">
        <v>458</v>
      </c>
      <c r="B162" t="s">
        <v>496</v>
      </c>
      <c r="C162" t="s">
        <v>76</v>
      </c>
      <c r="D162" t="s">
        <v>3048</v>
      </c>
      <c r="E162" t="s">
        <v>2995</v>
      </c>
      <c r="F162" t="s">
        <v>3090</v>
      </c>
    </row>
    <row r="163" spans="1:6" hidden="1">
      <c r="A163" t="s">
        <v>458</v>
      </c>
      <c r="B163" t="s">
        <v>496</v>
      </c>
      <c r="C163" t="s">
        <v>76</v>
      </c>
      <c r="D163" t="s">
        <v>3048</v>
      </c>
      <c r="E163" t="s">
        <v>2995</v>
      </c>
      <c r="F163" t="s">
        <v>3093</v>
      </c>
    </row>
    <row r="164" spans="1:6" hidden="1">
      <c r="A164" t="s">
        <v>458</v>
      </c>
      <c r="B164" t="s">
        <v>496</v>
      </c>
      <c r="C164" t="s">
        <v>76</v>
      </c>
      <c r="D164" t="s">
        <v>3050</v>
      </c>
      <c r="E164" t="s">
        <v>3051</v>
      </c>
      <c r="F164" t="s">
        <v>3080</v>
      </c>
    </row>
    <row r="165" spans="1:6" hidden="1">
      <c r="A165" t="s">
        <v>458</v>
      </c>
      <c r="B165" t="s">
        <v>505</v>
      </c>
      <c r="C165" t="s">
        <v>3035</v>
      </c>
      <c r="D165" t="s">
        <v>208</v>
      </c>
      <c r="E165" t="s">
        <v>2996</v>
      </c>
      <c r="F165" t="s">
        <v>3101</v>
      </c>
    </row>
    <row r="166" spans="1:6" hidden="1">
      <c r="A166" t="s">
        <v>458</v>
      </c>
      <c r="B166" t="s">
        <v>505</v>
      </c>
      <c r="C166" t="s">
        <v>3035</v>
      </c>
      <c r="D166" t="s">
        <v>208</v>
      </c>
      <c r="E166" t="s">
        <v>2996</v>
      </c>
      <c r="F166" t="s">
        <v>3093</v>
      </c>
    </row>
    <row r="167" spans="1:6" hidden="1">
      <c r="A167" t="s">
        <v>458</v>
      </c>
      <c r="B167" t="s">
        <v>505</v>
      </c>
      <c r="C167" t="s">
        <v>3035</v>
      </c>
      <c r="D167" t="s">
        <v>533</v>
      </c>
      <c r="E167" t="s">
        <v>891</v>
      </c>
      <c r="F167" t="s">
        <v>3101</v>
      </c>
    </row>
    <row r="168" spans="1:6" hidden="1">
      <c r="A168" t="s">
        <v>458</v>
      </c>
      <c r="B168" t="s">
        <v>505</v>
      </c>
      <c r="C168" t="s">
        <v>3035</v>
      </c>
      <c r="D168" t="s">
        <v>533</v>
      </c>
      <c r="E168" t="s">
        <v>891</v>
      </c>
      <c r="F168" t="s">
        <v>3093</v>
      </c>
    </row>
    <row r="169" spans="1:6" hidden="1">
      <c r="A169" t="s">
        <v>458</v>
      </c>
      <c r="B169" t="s">
        <v>505</v>
      </c>
      <c r="C169" t="s">
        <v>3035</v>
      </c>
      <c r="D169" t="s">
        <v>414</v>
      </c>
      <c r="E169" t="s">
        <v>3045</v>
      </c>
      <c r="F169" t="s">
        <v>3101</v>
      </c>
    </row>
    <row r="170" spans="1:6" hidden="1">
      <c r="A170" t="s">
        <v>458</v>
      </c>
      <c r="B170" t="s">
        <v>505</v>
      </c>
      <c r="C170" t="s">
        <v>3035</v>
      </c>
      <c r="D170" t="s">
        <v>414</v>
      </c>
      <c r="E170" t="s">
        <v>3045</v>
      </c>
      <c r="F170" t="s">
        <v>3093</v>
      </c>
    </row>
    <row r="171" spans="1:6">
      <c r="A171" t="s">
        <v>458</v>
      </c>
      <c r="B171" t="s">
        <v>505</v>
      </c>
      <c r="C171" t="s">
        <v>3035</v>
      </c>
      <c r="D171" t="s">
        <v>561</v>
      </c>
      <c r="E171" t="s">
        <v>639</v>
      </c>
      <c r="F171" t="s">
        <v>3088</v>
      </c>
    </row>
    <row r="172" spans="1:6" hidden="1">
      <c r="A172" t="s">
        <v>458</v>
      </c>
      <c r="B172" t="s">
        <v>505</v>
      </c>
      <c r="C172" t="s">
        <v>3035</v>
      </c>
      <c r="D172" t="s">
        <v>529</v>
      </c>
      <c r="E172" t="s">
        <v>658</v>
      </c>
      <c r="F172" t="s">
        <v>3101</v>
      </c>
    </row>
    <row r="173" spans="1:6" hidden="1">
      <c r="A173" t="s">
        <v>458</v>
      </c>
      <c r="B173" t="s">
        <v>505</v>
      </c>
      <c r="C173" t="s">
        <v>3035</v>
      </c>
      <c r="D173" t="s">
        <v>529</v>
      </c>
      <c r="E173" t="s">
        <v>658</v>
      </c>
      <c r="F173" t="s">
        <v>3093</v>
      </c>
    </row>
    <row r="174" spans="1:6" hidden="1">
      <c r="A174" t="s">
        <v>458</v>
      </c>
      <c r="B174" t="s">
        <v>505</v>
      </c>
      <c r="C174" t="s">
        <v>3035</v>
      </c>
      <c r="D174" t="s">
        <v>243</v>
      </c>
      <c r="E174" t="s">
        <v>659</v>
      </c>
      <c r="F174" t="s">
        <v>3101</v>
      </c>
    </row>
    <row r="175" spans="1:6" hidden="1">
      <c r="A175" t="s">
        <v>458</v>
      </c>
      <c r="B175" t="s">
        <v>505</v>
      </c>
      <c r="C175" t="s">
        <v>3035</v>
      </c>
      <c r="D175" t="s">
        <v>243</v>
      </c>
      <c r="E175" t="s">
        <v>659</v>
      </c>
      <c r="F175" t="s">
        <v>3093</v>
      </c>
    </row>
    <row r="176" spans="1:6" hidden="1">
      <c r="A176" t="s">
        <v>458</v>
      </c>
      <c r="B176" t="s">
        <v>505</v>
      </c>
      <c r="C176" t="s">
        <v>3035</v>
      </c>
      <c r="D176" t="s">
        <v>3048</v>
      </c>
      <c r="E176" t="s">
        <v>2995</v>
      </c>
      <c r="F176" t="s">
        <v>3101</v>
      </c>
    </row>
    <row r="177" spans="1:6" hidden="1">
      <c r="A177" t="s">
        <v>458</v>
      </c>
      <c r="B177" t="s">
        <v>505</v>
      </c>
      <c r="C177" t="s">
        <v>3035</v>
      </c>
      <c r="D177" t="s">
        <v>3048</v>
      </c>
      <c r="E177" t="s">
        <v>2995</v>
      </c>
      <c r="F177" t="s">
        <v>3090</v>
      </c>
    </row>
    <row r="178" spans="1:6" hidden="1">
      <c r="A178" t="s">
        <v>458</v>
      </c>
      <c r="B178" t="s">
        <v>505</v>
      </c>
      <c r="C178" t="s">
        <v>3035</v>
      </c>
      <c r="D178" t="s">
        <v>3048</v>
      </c>
      <c r="E178" t="s">
        <v>2995</v>
      </c>
      <c r="F178" t="s">
        <v>3093</v>
      </c>
    </row>
    <row r="179" spans="1:6" hidden="1">
      <c r="A179" t="s">
        <v>458</v>
      </c>
      <c r="B179" t="s">
        <v>505</v>
      </c>
      <c r="C179" t="s">
        <v>3035</v>
      </c>
      <c r="D179" t="s">
        <v>3050</v>
      </c>
      <c r="E179" t="s">
        <v>3051</v>
      </c>
      <c r="F179" t="s">
        <v>3080</v>
      </c>
    </row>
    <row r="180" spans="1:6" hidden="1">
      <c r="A180" t="s">
        <v>458</v>
      </c>
      <c r="B180" t="s">
        <v>405</v>
      </c>
      <c r="C180" t="s">
        <v>3037</v>
      </c>
      <c r="D180" t="s">
        <v>208</v>
      </c>
      <c r="E180" t="s">
        <v>2996</v>
      </c>
      <c r="F180" t="s">
        <v>3101</v>
      </c>
    </row>
    <row r="181" spans="1:6" hidden="1">
      <c r="A181" t="s">
        <v>458</v>
      </c>
      <c r="B181" t="s">
        <v>405</v>
      </c>
      <c r="C181" t="s">
        <v>3037</v>
      </c>
      <c r="D181" t="s">
        <v>208</v>
      </c>
      <c r="E181" t="s">
        <v>2996</v>
      </c>
      <c r="F181" t="s">
        <v>3093</v>
      </c>
    </row>
    <row r="182" spans="1:6" hidden="1">
      <c r="A182" t="s">
        <v>458</v>
      </c>
      <c r="B182" t="s">
        <v>405</v>
      </c>
      <c r="C182" t="s">
        <v>3037</v>
      </c>
      <c r="D182" t="s">
        <v>533</v>
      </c>
      <c r="E182" t="s">
        <v>891</v>
      </c>
      <c r="F182" t="s">
        <v>3101</v>
      </c>
    </row>
    <row r="183" spans="1:6" hidden="1">
      <c r="A183" t="s">
        <v>458</v>
      </c>
      <c r="B183" t="s">
        <v>405</v>
      </c>
      <c r="C183" t="s">
        <v>3037</v>
      </c>
      <c r="D183" t="s">
        <v>533</v>
      </c>
      <c r="E183" t="s">
        <v>891</v>
      </c>
      <c r="F183" t="s">
        <v>3093</v>
      </c>
    </row>
    <row r="184" spans="1:6" hidden="1">
      <c r="A184" t="s">
        <v>458</v>
      </c>
      <c r="B184" t="s">
        <v>405</v>
      </c>
      <c r="C184" t="s">
        <v>3037</v>
      </c>
      <c r="D184" t="s">
        <v>414</v>
      </c>
      <c r="E184" t="s">
        <v>3045</v>
      </c>
      <c r="F184" t="s">
        <v>3101</v>
      </c>
    </row>
    <row r="185" spans="1:6" hidden="1">
      <c r="A185" t="s">
        <v>458</v>
      </c>
      <c r="B185" t="s">
        <v>405</v>
      </c>
      <c r="C185" t="s">
        <v>3037</v>
      </c>
      <c r="D185" t="s">
        <v>414</v>
      </c>
      <c r="E185" t="s">
        <v>3045</v>
      </c>
      <c r="F185" t="s">
        <v>3093</v>
      </c>
    </row>
    <row r="186" spans="1:6">
      <c r="A186" t="s">
        <v>458</v>
      </c>
      <c r="B186" t="s">
        <v>405</v>
      </c>
      <c r="C186" t="s">
        <v>3037</v>
      </c>
      <c r="D186" t="s">
        <v>561</v>
      </c>
      <c r="E186" t="s">
        <v>639</v>
      </c>
      <c r="F186" t="s">
        <v>3088</v>
      </c>
    </row>
    <row r="187" spans="1:6" hidden="1">
      <c r="A187" t="s">
        <v>458</v>
      </c>
      <c r="B187" t="s">
        <v>405</v>
      </c>
      <c r="C187" t="s">
        <v>3037</v>
      </c>
      <c r="D187" t="s">
        <v>605</v>
      </c>
      <c r="E187" t="s">
        <v>657</v>
      </c>
      <c r="F187" t="s">
        <v>3101</v>
      </c>
    </row>
    <row r="188" spans="1:6" hidden="1">
      <c r="A188" t="s">
        <v>458</v>
      </c>
      <c r="B188" t="s">
        <v>405</v>
      </c>
      <c r="C188" t="s">
        <v>3037</v>
      </c>
      <c r="D188" t="s">
        <v>605</v>
      </c>
      <c r="E188" t="s">
        <v>657</v>
      </c>
      <c r="F188" t="s">
        <v>3093</v>
      </c>
    </row>
    <row r="189" spans="1:6" hidden="1">
      <c r="A189" t="s">
        <v>458</v>
      </c>
      <c r="B189" t="s">
        <v>405</v>
      </c>
      <c r="C189" t="s">
        <v>3037</v>
      </c>
      <c r="D189" t="s">
        <v>529</v>
      </c>
      <c r="E189" t="s">
        <v>658</v>
      </c>
      <c r="F189" t="s">
        <v>3101</v>
      </c>
    </row>
    <row r="190" spans="1:6" hidden="1">
      <c r="A190" t="s">
        <v>458</v>
      </c>
      <c r="B190" t="s">
        <v>405</v>
      </c>
      <c r="C190" t="s">
        <v>3037</v>
      </c>
      <c r="D190" t="s">
        <v>529</v>
      </c>
      <c r="E190" t="s">
        <v>658</v>
      </c>
      <c r="F190" t="s">
        <v>3093</v>
      </c>
    </row>
    <row r="191" spans="1:6" hidden="1">
      <c r="A191" t="s">
        <v>458</v>
      </c>
      <c r="B191" t="s">
        <v>405</v>
      </c>
      <c r="C191" t="s">
        <v>3037</v>
      </c>
      <c r="D191" t="s">
        <v>243</v>
      </c>
      <c r="E191" t="s">
        <v>659</v>
      </c>
      <c r="F191" t="s">
        <v>3101</v>
      </c>
    </row>
    <row r="192" spans="1:6" hidden="1">
      <c r="A192" t="s">
        <v>458</v>
      </c>
      <c r="B192" t="s">
        <v>405</v>
      </c>
      <c r="C192" t="s">
        <v>3037</v>
      </c>
      <c r="D192" t="s">
        <v>243</v>
      </c>
      <c r="E192" t="s">
        <v>659</v>
      </c>
      <c r="F192" t="s">
        <v>3093</v>
      </c>
    </row>
    <row r="193" spans="1:6" hidden="1">
      <c r="A193" t="s">
        <v>458</v>
      </c>
      <c r="B193" t="s">
        <v>405</v>
      </c>
      <c r="C193" t="s">
        <v>3037</v>
      </c>
      <c r="D193" t="s">
        <v>3048</v>
      </c>
      <c r="E193" t="s">
        <v>2995</v>
      </c>
      <c r="F193" t="s">
        <v>3101</v>
      </c>
    </row>
    <row r="194" spans="1:6" hidden="1">
      <c r="A194" t="s">
        <v>458</v>
      </c>
      <c r="B194" t="s">
        <v>405</v>
      </c>
      <c r="C194" t="s">
        <v>3037</v>
      </c>
      <c r="D194" t="s">
        <v>3048</v>
      </c>
      <c r="E194" t="s">
        <v>2995</v>
      </c>
      <c r="F194" t="s">
        <v>3090</v>
      </c>
    </row>
    <row r="195" spans="1:6" hidden="1">
      <c r="A195" t="s">
        <v>458</v>
      </c>
      <c r="B195" t="s">
        <v>405</v>
      </c>
      <c r="C195" t="s">
        <v>3037</v>
      </c>
      <c r="D195" t="s">
        <v>3048</v>
      </c>
      <c r="E195" t="s">
        <v>2995</v>
      </c>
      <c r="F195" t="s">
        <v>3093</v>
      </c>
    </row>
    <row r="196" spans="1:6" hidden="1">
      <c r="A196" t="s">
        <v>458</v>
      </c>
      <c r="B196" t="s">
        <v>406</v>
      </c>
      <c r="C196" t="s">
        <v>68</v>
      </c>
      <c r="D196" t="s">
        <v>208</v>
      </c>
      <c r="E196" t="s">
        <v>2996</v>
      </c>
      <c r="F196" t="s">
        <v>3101</v>
      </c>
    </row>
    <row r="197" spans="1:6" hidden="1">
      <c r="A197" t="s">
        <v>458</v>
      </c>
      <c r="B197" t="s">
        <v>406</v>
      </c>
      <c r="C197" t="s">
        <v>68</v>
      </c>
      <c r="D197" t="s">
        <v>208</v>
      </c>
      <c r="E197" t="s">
        <v>2996</v>
      </c>
      <c r="F197" t="s">
        <v>3093</v>
      </c>
    </row>
    <row r="198" spans="1:6" hidden="1">
      <c r="A198" t="s">
        <v>458</v>
      </c>
      <c r="B198" t="s">
        <v>406</v>
      </c>
      <c r="C198" t="s">
        <v>68</v>
      </c>
      <c r="D198" t="s">
        <v>533</v>
      </c>
      <c r="E198" t="s">
        <v>891</v>
      </c>
      <c r="F198" t="s">
        <v>3101</v>
      </c>
    </row>
    <row r="199" spans="1:6" hidden="1">
      <c r="A199" t="s">
        <v>458</v>
      </c>
      <c r="B199" t="s">
        <v>406</v>
      </c>
      <c r="C199" t="s">
        <v>68</v>
      </c>
      <c r="D199" t="s">
        <v>533</v>
      </c>
      <c r="E199" t="s">
        <v>891</v>
      </c>
      <c r="F199" t="s">
        <v>3093</v>
      </c>
    </row>
    <row r="200" spans="1:6" hidden="1">
      <c r="A200" t="s">
        <v>458</v>
      </c>
      <c r="B200" t="s">
        <v>406</v>
      </c>
      <c r="C200" t="s">
        <v>68</v>
      </c>
      <c r="D200" t="s">
        <v>414</v>
      </c>
      <c r="E200" t="s">
        <v>3045</v>
      </c>
      <c r="F200" t="s">
        <v>3101</v>
      </c>
    </row>
    <row r="201" spans="1:6" hidden="1">
      <c r="A201" t="s">
        <v>458</v>
      </c>
      <c r="B201" t="s">
        <v>406</v>
      </c>
      <c r="C201" t="s">
        <v>68</v>
      </c>
      <c r="D201" t="s">
        <v>414</v>
      </c>
      <c r="E201" t="s">
        <v>3045</v>
      </c>
      <c r="F201" t="s">
        <v>3093</v>
      </c>
    </row>
    <row r="202" spans="1:6">
      <c r="A202" t="s">
        <v>458</v>
      </c>
      <c r="B202" t="s">
        <v>406</v>
      </c>
      <c r="C202" t="s">
        <v>68</v>
      </c>
      <c r="D202" t="s">
        <v>561</v>
      </c>
      <c r="E202" t="s">
        <v>639</v>
      </c>
      <c r="F202" t="s">
        <v>3088</v>
      </c>
    </row>
    <row r="203" spans="1:6" hidden="1">
      <c r="A203" t="s">
        <v>458</v>
      </c>
      <c r="B203" t="s">
        <v>406</v>
      </c>
      <c r="C203" t="s">
        <v>68</v>
      </c>
      <c r="D203" t="s">
        <v>605</v>
      </c>
      <c r="E203" t="s">
        <v>657</v>
      </c>
      <c r="F203" t="s">
        <v>3101</v>
      </c>
    </row>
    <row r="204" spans="1:6" hidden="1">
      <c r="A204" t="s">
        <v>458</v>
      </c>
      <c r="B204" t="s">
        <v>406</v>
      </c>
      <c r="C204" t="s">
        <v>68</v>
      </c>
      <c r="D204" t="s">
        <v>605</v>
      </c>
      <c r="E204" t="s">
        <v>657</v>
      </c>
      <c r="F204" t="s">
        <v>3093</v>
      </c>
    </row>
    <row r="205" spans="1:6" hidden="1">
      <c r="A205" t="s">
        <v>458</v>
      </c>
      <c r="B205" t="s">
        <v>406</v>
      </c>
      <c r="C205" t="s">
        <v>68</v>
      </c>
      <c r="D205" t="s">
        <v>529</v>
      </c>
      <c r="E205" t="s">
        <v>658</v>
      </c>
      <c r="F205" t="s">
        <v>3101</v>
      </c>
    </row>
    <row r="206" spans="1:6" hidden="1">
      <c r="A206" t="s">
        <v>458</v>
      </c>
      <c r="B206" t="s">
        <v>406</v>
      </c>
      <c r="C206" t="s">
        <v>68</v>
      </c>
      <c r="D206" t="s">
        <v>529</v>
      </c>
      <c r="E206" t="s">
        <v>658</v>
      </c>
      <c r="F206" t="s">
        <v>3093</v>
      </c>
    </row>
    <row r="207" spans="1:6" hidden="1">
      <c r="A207" t="s">
        <v>458</v>
      </c>
      <c r="B207" t="s">
        <v>406</v>
      </c>
      <c r="C207" t="s">
        <v>68</v>
      </c>
      <c r="D207" t="s">
        <v>243</v>
      </c>
      <c r="E207" t="s">
        <v>659</v>
      </c>
      <c r="F207" t="s">
        <v>3101</v>
      </c>
    </row>
    <row r="208" spans="1:6" hidden="1">
      <c r="A208" t="s">
        <v>458</v>
      </c>
      <c r="B208" t="s">
        <v>406</v>
      </c>
      <c r="C208" t="s">
        <v>68</v>
      </c>
      <c r="D208" t="s">
        <v>243</v>
      </c>
      <c r="E208" t="s">
        <v>659</v>
      </c>
      <c r="F208" t="s">
        <v>3093</v>
      </c>
    </row>
    <row r="209" spans="1:6" hidden="1">
      <c r="A209" t="s">
        <v>458</v>
      </c>
      <c r="B209" t="s">
        <v>406</v>
      </c>
      <c r="C209" t="s">
        <v>68</v>
      </c>
      <c r="D209" t="s">
        <v>3048</v>
      </c>
      <c r="E209" t="s">
        <v>2995</v>
      </c>
      <c r="F209" t="s">
        <v>3101</v>
      </c>
    </row>
    <row r="210" spans="1:6" hidden="1">
      <c r="A210" t="s">
        <v>458</v>
      </c>
      <c r="B210" t="s">
        <v>406</v>
      </c>
      <c r="C210" t="s">
        <v>68</v>
      </c>
      <c r="D210" t="s">
        <v>3048</v>
      </c>
      <c r="E210" t="s">
        <v>2995</v>
      </c>
      <c r="F210" t="s">
        <v>3090</v>
      </c>
    </row>
    <row r="211" spans="1:6" hidden="1">
      <c r="A211" t="s">
        <v>458</v>
      </c>
      <c r="B211" t="s">
        <v>406</v>
      </c>
      <c r="C211" t="s">
        <v>68</v>
      </c>
      <c r="D211" t="s">
        <v>3048</v>
      </c>
      <c r="E211" t="s">
        <v>2995</v>
      </c>
      <c r="F211" t="s">
        <v>3093</v>
      </c>
    </row>
    <row r="212" spans="1:6" hidden="1">
      <c r="A212" t="s">
        <v>458</v>
      </c>
      <c r="B212" t="s">
        <v>406</v>
      </c>
      <c r="C212" t="s">
        <v>68</v>
      </c>
      <c r="D212" t="s">
        <v>3050</v>
      </c>
      <c r="E212" t="s">
        <v>3051</v>
      </c>
      <c r="F212" t="s">
        <v>3080</v>
      </c>
    </row>
    <row r="213" spans="1:6" hidden="1">
      <c r="A213" t="s">
        <v>458</v>
      </c>
      <c r="B213" t="s">
        <v>407</v>
      </c>
      <c r="C213" t="s">
        <v>3001</v>
      </c>
      <c r="D213" t="s">
        <v>208</v>
      </c>
      <c r="E213" t="s">
        <v>2996</v>
      </c>
      <c r="F213" t="s">
        <v>3101</v>
      </c>
    </row>
    <row r="214" spans="1:6" hidden="1">
      <c r="A214" t="s">
        <v>458</v>
      </c>
      <c r="B214" t="s">
        <v>407</v>
      </c>
      <c r="C214" t="s">
        <v>3001</v>
      </c>
      <c r="D214" t="s">
        <v>208</v>
      </c>
      <c r="E214" t="s">
        <v>2996</v>
      </c>
      <c r="F214" t="s">
        <v>3093</v>
      </c>
    </row>
    <row r="215" spans="1:6" hidden="1">
      <c r="A215" t="s">
        <v>458</v>
      </c>
      <c r="B215" t="s">
        <v>407</v>
      </c>
      <c r="C215" t="s">
        <v>3001</v>
      </c>
      <c r="D215" t="s">
        <v>533</v>
      </c>
      <c r="E215" t="s">
        <v>891</v>
      </c>
      <c r="F215" t="s">
        <v>3101</v>
      </c>
    </row>
    <row r="216" spans="1:6" hidden="1">
      <c r="A216" t="s">
        <v>458</v>
      </c>
      <c r="B216" t="s">
        <v>407</v>
      </c>
      <c r="C216" t="s">
        <v>3001</v>
      </c>
      <c r="D216" t="s">
        <v>533</v>
      </c>
      <c r="E216" t="s">
        <v>891</v>
      </c>
      <c r="F216" t="s">
        <v>3093</v>
      </c>
    </row>
    <row r="217" spans="1:6" hidden="1">
      <c r="A217" t="s">
        <v>458</v>
      </c>
      <c r="B217" t="s">
        <v>407</v>
      </c>
      <c r="C217" t="s">
        <v>3001</v>
      </c>
      <c r="D217" t="s">
        <v>414</v>
      </c>
      <c r="E217" t="s">
        <v>3045</v>
      </c>
      <c r="F217" t="s">
        <v>3101</v>
      </c>
    </row>
    <row r="218" spans="1:6" hidden="1">
      <c r="A218" t="s">
        <v>458</v>
      </c>
      <c r="B218" t="s">
        <v>407</v>
      </c>
      <c r="C218" t="s">
        <v>3001</v>
      </c>
      <c r="D218" t="s">
        <v>414</v>
      </c>
      <c r="E218" t="s">
        <v>3045</v>
      </c>
      <c r="F218" t="s">
        <v>3093</v>
      </c>
    </row>
    <row r="219" spans="1:6">
      <c r="A219" t="s">
        <v>458</v>
      </c>
      <c r="B219" t="s">
        <v>407</v>
      </c>
      <c r="C219" t="s">
        <v>3001</v>
      </c>
      <c r="D219" t="s">
        <v>561</v>
      </c>
      <c r="E219" t="s">
        <v>639</v>
      </c>
      <c r="F219" t="s">
        <v>3088</v>
      </c>
    </row>
    <row r="220" spans="1:6" hidden="1">
      <c r="A220" t="s">
        <v>458</v>
      </c>
      <c r="B220" t="s">
        <v>407</v>
      </c>
      <c r="C220" t="s">
        <v>3001</v>
      </c>
      <c r="D220" t="s">
        <v>529</v>
      </c>
      <c r="E220" t="s">
        <v>658</v>
      </c>
      <c r="F220" t="s">
        <v>3101</v>
      </c>
    </row>
    <row r="221" spans="1:6" hidden="1">
      <c r="A221" t="s">
        <v>458</v>
      </c>
      <c r="B221" t="s">
        <v>407</v>
      </c>
      <c r="C221" t="s">
        <v>3001</v>
      </c>
      <c r="D221" t="s">
        <v>529</v>
      </c>
      <c r="E221" t="s">
        <v>658</v>
      </c>
      <c r="F221" t="s">
        <v>3093</v>
      </c>
    </row>
    <row r="222" spans="1:6" hidden="1">
      <c r="A222" t="s">
        <v>458</v>
      </c>
      <c r="B222" t="s">
        <v>407</v>
      </c>
      <c r="C222" t="s">
        <v>3001</v>
      </c>
      <c r="D222" t="s">
        <v>243</v>
      </c>
      <c r="E222" t="s">
        <v>659</v>
      </c>
      <c r="F222" t="s">
        <v>3101</v>
      </c>
    </row>
    <row r="223" spans="1:6" hidden="1">
      <c r="A223" t="s">
        <v>458</v>
      </c>
      <c r="B223" t="s">
        <v>407</v>
      </c>
      <c r="C223" t="s">
        <v>3001</v>
      </c>
      <c r="D223" t="s">
        <v>243</v>
      </c>
      <c r="E223" t="s">
        <v>659</v>
      </c>
      <c r="F223" t="s">
        <v>3093</v>
      </c>
    </row>
    <row r="224" spans="1:6" hidden="1">
      <c r="A224" t="s">
        <v>458</v>
      </c>
      <c r="B224" t="s">
        <v>407</v>
      </c>
      <c r="C224" t="s">
        <v>3001</v>
      </c>
      <c r="D224" t="s">
        <v>664</v>
      </c>
      <c r="E224" t="s">
        <v>665</v>
      </c>
      <c r="F224" t="s">
        <v>3090</v>
      </c>
    </row>
    <row r="225" spans="1:6" hidden="1">
      <c r="A225" t="s">
        <v>458</v>
      </c>
      <c r="B225" t="s">
        <v>407</v>
      </c>
      <c r="C225" t="s">
        <v>3001</v>
      </c>
      <c r="D225" t="s">
        <v>3048</v>
      </c>
      <c r="E225" t="s">
        <v>2995</v>
      </c>
      <c r="F225" t="s">
        <v>3101</v>
      </c>
    </row>
    <row r="226" spans="1:6" hidden="1">
      <c r="A226" t="s">
        <v>458</v>
      </c>
      <c r="B226" t="s">
        <v>407</v>
      </c>
      <c r="C226" t="s">
        <v>3001</v>
      </c>
      <c r="D226" t="s">
        <v>3048</v>
      </c>
      <c r="E226" t="s">
        <v>2995</v>
      </c>
      <c r="F226" t="s">
        <v>3090</v>
      </c>
    </row>
    <row r="227" spans="1:6" hidden="1">
      <c r="A227" t="s">
        <v>458</v>
      </c>
      <c r="B227" t="s">
        <v>407</v>
      </c>
      <c r="C227" t="s">
        <v>3001</v>
      </c>
      <c r="D227" t="s">
        <v>3048</v>
      </c>
      <c r="E227" t="s">
        <v>2995</v>
      </c>
      <c r="F227" t="s">
        <v>3093</v>
      </c>
    </row>
    <row r="228" spans="1:6" hidden="1">
      <c r="A228" t="s">
        <v>458</v>
      </c>
      <c r="B228" t="s">
        <v>407</v>
      </c>
      <c r="C228" t="s">
        <v>3001</v>
      </c>
      <c r="D228" t="s">
        <v>3050</v>
      </c>
      <c r="E228" t="s">
        <v>3051</v>
      </c>
      <c r="F228" t="s">
        <v>3080</v>
      </c>
    </row>
    <row r="229" spans="1:6" hidden="1">
      <c r="A229" t="s">
        <v>458</v>
      </c>
      <c r="B229" t="s">
        <v>427</v>
      </c>
      <c r="C229" t="s">
        <v>279</v>
      </c>
      <c r="D229" t="s">
        <v>208</v>
      </c>
      <c r="E229" t="s">
        <v>2996</v>
      </c>
      <c r="F229" t="s">
        <v>3088</v>
      </c>
    </row>
    <row r="230" spans="1:6" hidden="1">
      <c r="A230" t="s">
        <v>458</v>
      </c>
      <c r="B230" t="s">
        <v>427</v>
      </c>
      <c r="C230" t="s">
        <v>279</v>
      </c>
      <c r="D230" t="s">
        <v>533</v>
      </c>
      <c r="E230" t="s">
        <v>891</v>
      </c>
      <c r="F230" t="s">
        <v>3088</v>
      </c>
    </row>
    <row r="231" spans="1:6" hidden="1">
      <c r="A231" t="s">
        <v>458</v>
      </c>
      <c r="B231" t="s">
        <v>427</v>
      </c>
      <c r="C231" t="s">
        <v>279</v>
      </c>
      <c r="D231" t="s">
        <v>414</v>
      </c>
      <c r="E231" t="s">
        <v>3045</v>
      </c>
      <c r="F231" t="s">
        <v>3088</v>
      </c>
    </row>
    <row r="232" spans="1:6">
      <c r="A232" t="s">
        <v>458</v>
      </c>
      <c r="B232" t="s">
        <v>427</v>
      </c>
      <c r="C232" t="s">
        <v>279</v>
      </c>
      <c r="D232" t="s">
        <v>561</v>
      </c>
      <c r="E232" t="s">
        <v>639</v>
      </c>
      <c r="F232" t="s">
        <v>3088</v>
      </c>
    </row>
    <row r="233" spans="1:6" hidden="1">
      <c r="A233" t="s">
        <v>458</v>
      </c>
      <c r="B233" t="s">
        <v>427</v>
      </c>
      <c r="C233" t="s">
        <v>279</v>
      </c>
      <c r="D233" t="s">
        <v>605</v>
      </c>
      <c r="E233" t="s">
        <v>657</v>
      </c>
      <c r="F233" t="s">
        <v>3088</v>
      </c>
    </row>
    <row r="234" spans="1:6" hidden="1">
      <c r="A234" t="s">
        <v>458</v>
      </c>
      <c r="B234" t="s">
        <v>427</v>
      </c>
      <c r="C234" t="s">
        <v>279</v>
      </c>
      <c r="D234" t="s">
        <v>529</v>
      </c>
      <c r="E234" t="s">
        <v>658</v>
      </c>
      <c r="F234" t="s">
        <v>3088</v>
      </c>
    </row>
    <row r="235" spans="1:6" hidden="1">
      <c r="A235" t="s">
        <v>458</v>
      </c>
      <c r="B235" t="s">
        <v>427</v>
      </c>
      <c r="C235" t="s">
        <v>279</v>
      </c>
      <c r="D235" t="s">
        <v>243</v>
      </c>
      <c r="E235" t="s">
        <v>659</v>
      </c>
      <c r="F235" t="s">
        <v>3088</v>
      </c>
    </row>
    <row r="236" spans="1:6" hidden="1">
      <c r="A236" t="s">
        <v>458</v>
      </c>
      <c r="B236" t="s">
        <v>427</v>
      </c>
      <c r="C236" t="s">
        <v>279</v>
      </c>
      <c r="D236" t="s">
        <v>3048</v>
      </c>
      <c r="E236" t="s">
        <v>2995</v>
      </c>
      <c r="F236" t="s">
        <v>3088</v>
      </c>
    </row>
    <row r="237" spans="1:6" hidden="1">
      <c r="A237" t="s">
        <v>458</v>
      </c>
      <c r="B237" t="s">
        <v>428</v>
      </c>
      <c r="C237" t="s">
        <v>3039</v>
      </c>
      <c r="D237" t="s">
        <v>208</v>
      </c>
      <c r="E237" t="s">
        <v>2996</v>
      </c>
      <c r="F237" t="s">
        <v>3101</v>
      </c>
    </row>
    <row r="238" spans="1:6" hidden="1">
      <c r="A238" t="s">
        <v>458</v>
      </c>
      <c r="B238" t="s">
        <v>428</v>
      </c>
      <c r="C238" t="s">
        <v>3039</v>
      </c>
      <c r="D238" t="s">
        <v>208</v>
      </c>
      <c r="E238" t="s">
        <v>2996</v>
      </c>
      <c r="F238" t="s">
        <v>3093</v>
      </c>
    </row>
    <row r="239" spans="1:6" hidden="1">
      <c r="A239" t="s">
        <v>458</v>
      </c>
      <c r="B239" t="s">
        <v>428</v>
      </c>
      <c r="C239" t="s">
        <v>3039</v>
      </c>
      <c r="D239" t="s">
        <v>533</v>
      </c>
      <c r="E239" t="s">
        <v>891</v>
      </c>
      <c r="F239" t="s">
        <v>3101</v>
      </c>
    </row>
    <row r="240" spans="1:6" hidden="1">
      <c r="A240" t="s">
        <v>458</v>
      </c>
      <c r="B240" t="s">
        <v>428</v>
      </c>
      <c r="C240" t="s">
        <v>3039</v>
      </c>
      <c r="D240" t="s">
        <v>533</v>
      </c>
      <c r="E240" t="s">
        <v>891</v>
      </c>
      <c r="F240" t="s">
        <v>3093</v>
      </c>
    </row>
    <row r="241" spans="1:6" hidden="1">
      <c r="A241" t="s">
        <v>458</v>
      </c>
      <c r="B241" t="s">
        <v>428</v>
      </c>
      <c r="C241" t="s">
        <v>3039</v>
      </c>
      <c r="D241" t="s">
        <v>414</v>
      </c>
      <c r="E241" t="s">
        <v>3045</v>
      </c>
      <c r="F241" t="s">
        <v>3101</v>
      </c>
    </row>
    <row r="242" spans="1:6" hidden="1">
      <c r="A242" t="s">
        <v>458</v>
      </c>
      <c r="B242" t="s">
        <v>428</v>
      </c>
      <c r="C242" t="s">
        <v>3039</v>
      </c>
      <c r="D242" t="s">
        <v>414</v>
      </c>
      <c r="E242" t="s">
        <v>3045</v>
      </c>
      <c r="F242" t="s">
        <v>3093</v>
      </c>
    </row>
    <row r="243" spans="1:6">
      <c r="A243" t="s">
        <v>458</v>
      </c>
      <c r="B243" t="s">
        <v>428</v>
      </c>
      <c r="C243" t="s">
        <v>3039</v>
      </c>
      <c r="D243" t="s">
        <v>561</v>
      </c>
      <c r="E243" t="s">
        <v>639</v>
      </c>
      <c r="F243" t="s">
        <v>3088</v>
      </c>
    </row>
    <row r="244" spans="1:6" hidden="1">
      <c r="A244" t="s">
        <v>458</v>
      </c>
      <c r="B244" t="s">
        <v>428</v>
      </c>
      <c r="C244" t="s">
        <v>3039</v>
      </c>
      <c r="D244" t="s">
        <v>605</v>
      </c>
      <c r="E244" t="s">
        <v>657</v>
      </c>
      <c r="F244" t="s">
        <v>3101</v>
      </c>
    </row>
    <row r="245" spans="1:6" hidden="1">
      <c r="A245" t="s">
        <v>458</v>
      </c>
      <c r="B245" t="s">
        <v>428</v>
      </c>
      <c r="C245" t="s">
        <v>3039</v>
      </c>
      <c r="D245" t="s">
        <v>605</v>
      </c>
      <c r="E245" t="s">
        <v>657</v>
      </c>
      <c r="F245" t="s">
        <v>3093</v>
      </c>
    </row>
    <row r="246" spans="1:6" hidden="1">
      <c r="A246" t="s">
        <v>458</v>
      </c>
      <c r="B246" t="s">
        <v>428</v>
      </c>
      <c r="C246" t="s">
        <v>3039</v>
      </c>
      <c r="D246" t="s">
        <v>529</v>
      </c>
      <c r="E246" t="s">
        <v>658</v>
      </c>
      <c r="F246" t="s">
        <v>3101</v>
      </c>
    </row>
    <row r="247" spans="1:6" hidden="1">
      <c r="A247" t="s">
        <v>458</v>
      </c>
      <c r="B247" t="s">
        <v>428</v>
      </c>
      <c r="C247" t="s">
        <v>3039</v>
      </c>
      <c r="D247" t="s">
        <v>529</v>
      </c>
      <c r="E247" t="s">
        <v>658</v>
      </c>
      <c r="F247" t="s">
        <v>3093</v>
      </c>
    </row>
    <row r="248" spans="1:6" hidden="1">
      <c r="A248" t="s">
        <v>458</v>
      </c>
      <c r="B248" t="s">
        <v>428</v>
      </c>
      <c r="C248" t="s">
        <v>3039</v>
      </c>
      <c r="D248" t="s">
        <v>243</v>
      </c>
      <c r="E248" t="s">
        <v>659</v>
      </c>
      <c r="F248" t="s">
        <v>3101</v>
      </c>
    </row>
    <row r="249" spans="1:6" hidden="1">
      <c r="A249" t="s">
        <v>458</v>
      </c>
      <c r="B249" t="s">
        <v>428</v>
      </c>
      <c r="C249" t="s">
        <v>3039</v>
      </c>
      <c r="D249" t="s">
        <v>243</v>
      </c>
      <c r="E249" t="s">
        <v>659</v>
      </c>
      <c r="F249" t="s">
        <v>3093</v>
      </c>
    </row>
    <row r="250" spans="1:6" hidden="1">
      <c r="A250" t="s">
        <v>458</v>
      </c>
      <c r="B250" t="s">
        <v>428</v>
      </c>
      <c r="C250" t="s">
        <v>3039</v>
      </c>
      <c r="D250" t="s">
        <v>3048</v>
      </c>
      <c r="E250" t="s">
        <v>2995</v>
      </c>
      <c r="F250" t="s">
        <v>3101</v>
      </c>
    </row>
    <row r="251" spans="1:6" hidden="1">
      <c r="A251" t="s">
        <v>458</v>
      </c>
      <c r="B251" t="s">
        <v>428</v>
      </c>
      <c r="C251" t="s">
        <v>3039</v>
      </c>
      <c r="D251" t="s">
        <v>3048</v>
      </c>
      <c r="E251" t="s">
        <v>2995</v>
      </c>
      <c r="F251" t="s">
        <v>3090</v>
      </c>
    </row>
    <row r="252" spans="1:6" hidden="1">
      <c r="A252" t="s">
        <v>458</v>
      </c>
      <c r="B252" t="s">
        <v>428</v>
      </c>
      <c r="C252" t="s">
        <v>3039</v>
      </c>
      <c r="D252" t="s">
        <v>3048</v>
      </c>
      <c r="E252" t="s">
        <v>2995</v>
      </c>
      <c r="F252" t="s">
        <v>3093</v>
      </c>
    </row>
    <row r="253" spans="1:6" hidden="1">
      <c r="A253" t="s">
        <v>458</v>
      </c>
      <c r="B253" t="s">
        <v>429</v>
      </c>
      <c r="C253" t="s">
        <v>3041</v>
      </c>
      <c r="D253" t="s">
        <v>208</v>
      </c>
      <c r="E253" t="s">
        <v>2996</v>
      </c>
      <c r="F253" t="s">
        <v>3101</v>
      </c>
    </row>
    <row r="254" spans="1:6" hidden="1">
      <c r="A254" t="s">
        <v>458</v>
      </c>
      <c r="B254" t="s">
        <v>429</v>
      </c>
      <c r="C254" t="s">
        <v>3041</v>
      </c>
      <c r="D254" t="s">
        <v>208</v>
      </c>
      <c r="E254" t="s">
        <v>2996</v>
      </c>
      <c r="F254" t="s">
        <v>3093</v>
      </c>
    </row>
    <row r="255" spans="1:6" hidden="1">
      <c r="A255" t="s">
        <v>458</v>
      </c>
      <c r="B255" t="s">
        <v>429</v>
      </c>
      <c r="C255" t="s">
        <v>3041</v>
      </c>
      <c r="D255" t="s">
        <v>533</v>
      </c>
      <c r="E255" t="s">
        <v>891</v>
      </c>
      <c r="F255" t="s">
        <v>3101</v>
      </c>
    </row>
    <row r="256" spans="1:6" hidden="1">
      <c r="A256" t="s">
        <v>458</v>
      </c>
      <c r="B256" t="s">
        <v>429</v>
      </c>
      <c r="C256" t="s">
        <v>3041</v>
      </c>
      <c r="D256" t="s">
        <v>533</v>
      </c>
      <c r="E256" t="s">
        <v>891</v>
      </c>
      <c r="F256" t="s">
        <v>3093</v>
      </c>
    </row>
    <row r="257" spans="1:6" hidden="1">
      <c r="A257" t="s">
        <v>458</v>
      </c>
      <c r="B257" t="s">
        <v>429</v>
      </c>
      <c r="C257" t="s">
        <v>3041</v>
      </c>
      <c r="D257" t="s">
        <v>414</v>
      </c>
      <c r="E257" t="s">
        <v>3045</v>
      </c>
      <c r="F257" t="s">
        <v>3101</v>
      </c>
    </row>
    <row r="258" spans="1:6" hidden="1">
      <c r="A258" t="s">
        <v>458</v>
      </c>
      <c r="B258" t="s">
        <v>429</v>
      </c>
      <c r="C258" t="s">
        <v>3041</v>
      </c>
      <c r="D258" t="s">
        <v>414</v>
      </c>
      <c r="E258" t="s">
        <v>3045</v>
      </c>
      <c r="F258" t="s">
        <v>3093</v>
      </c>
    </row>
    <row r="259" spans="1:6">
      <c r="A259" t="s">
        <v>458</v>
      </c>
      <c r="B259" t="s">
        <v>429</v>
      </c>
      <c r="C259" t="s">
        <v>3041</v>
      </c>
      <c r="D259" t="s">
        <v>561</v>
      </c>
      <c r="E259" t="s">
        <v>639</v>
      </c>
      <c r="F259" t="s">
        <v>3088</v>
      </c>
    </row>
    <row r="260" spans="1:6" hidden="1">
      <c r="A260" t="s">
        <v>458</v>
      </c>
      <c r="B260" t="s">
        <v>429</v>
      </c>
      <c r="C260" t="s">
        <v>3041</v>
      </c>
      <c r="D260" t="s">
        <v>529</v>
      </c>
      <c r="E260" t="s">
        <v>658</v>
      </c>
      <c r="F260" t="s">
        <v>3101</v>
      </c>
    </row>
    <row r="261" spans="1:6" hidden="1">
      <c r="A261" t="s">
        <v>458</v>
      </c>
      <c r="B261" t="s">
        <v>429</v>
      </c>
      <c r="C261" t="s">
        <v>3041</v>
      </c>
      <c r="D261" t="s">
        <v>529</v>
      </c>
      <c r="E261" t="s">
        <v>658</v>
      </c>
      <c r="F261" t="s">
        <v>3093</v>
      </c>
    </row>
    <row r="262" spans="1:6" hidden="1">
      <c r="A262" t="s">
        <v>458</v>
      </c>
      <c r="B262" t="s">
        <v>429</v>
      </c>
      <c r="C262" t="s">
        <v>3041</v>
      </c>
      <c r="D262" t="s">
        <v>243</v>
      </c>
      <c r="E262" t="s">
        <v>659</v>
      </c>
      <c r="F262" t="s">
        <v>3101</v>
      </c>
    </row>
    <row r="263" spans="1:6" hidden="1">
      <c r="A263" t="s">
        <v>458</v>
      </c>
      <c r="B263" t="s">
        <v>429</v>
      </c>
      <c r="C263" t="s">
        <v>3041</v>
      </c>
      <c r="D263" t="s">
        <v>243</v>
      </c>
      <c r="E263" t="s">
        <v>659</v>
      </c>
      <c r="F263" t="s">
        <v>3093</v>
      </c>
    </row>
    <row r="264" spans="1:6" hidden="1">
      <c r="A264" t="s">
        <v>458</v>
      </c>
      <c r="B264" t="s">
        <v>429</v>
      </c>
      <c r="C264" t="s">
        <v>3041</v>
      </c>
      <c r="D264" t="s">
        <v>3048</v>
      </c>
      <c r="E264" t="s">
        <v>2995</v>
      </c>
      <c r="F264" t="s">
        <v>3101</v>
      </c>
    </row>
    <row r="265" spans="1:6" hidden="1">
      <c r="A265" t="s">
        <v>458</v>
      </c>
      <c r="B265" t="s">
        <v>429</v>
      </c>
      <c r="C265" t="s">
        <v>3041</v>
      </c>
      <c r="D265" t="s">
        <v>3048</v>
      </c>
      <c r="E265" t="s">
        <v>2995</v>
      </c>
      <c r="F265" t="s">
        <v>3090</v>
      </c>
    </row>
    <row r="266" spans="1:6" hidden="1">
      <c r="A266" t="s">
        <v>458</v>
      </c>
      <c r="B266" t="s">
        <v>429</v>
      </c>
      <c r="C266" t="s">
        <v>3041</v>
      </c>
      <c r="D266" t="s">
        <v>3048</v>
      </c>
      <c r="E266" t="s">
        <v>2995</v>
      </c>
      <c r="F266" t="s">
        <v>3093</v>
      </c>
    </row>
    <row r="267" spans="1:6" hidden="1">
      <c r="A267" t="s">
        <v>458</v>
      </c>
      <c r="B267" t="s">
        <v>429</v>
      </c>
      <c r="C267" t="s">
        <v>3041</v>
      </c>
      <c r="D267" t="s">
        <v>3050</v>
      </c>
      <c r="E267" t="s">
        <v>3051</v>
      </c>
      <c r="F267" t="s">
        <v>3080</v>
      </c>
    </row>
    <row r="268" spans="1:6" hidden="1">
      <c r="A268" t="s">
        <v>458</v>
      </c>
      <c r="B268" t="s">
        <v>519</v>
      </c>
      <c r="C268" t="s">
        <v>44</v>
      </c>
      <c r="D268" t="s">
        <v>208</v>
      </c>
      <c r="E268" t="s">
        <v>2996</v>
      </c>
      <c r="F268" t="s">
        <v>3090</v>
      </c>
    </row>
    <row r="269" spans="1:6" hidden="1">
      <c r="A269" t="s">
        <v>458</v>
      </c>
      <c r="B269" t="s">
        <v>519</v>
      </c>
      <c r="C269" t="s">
        <v>44</v>
      </c>
      <c r="D269" t="s">
        <v>533</v>
      </c>
      <c r="E269" t="s">
        <v>891</v>
      </c>
      <c r="F269" t="s">
        <v>3090</v>
      </c>
    </row>
    <row r="270" spans="1:6" hidden="1">
      <c r="A270" t="s">
        <v>458</v>
      </c>
      <c r="B270" t="s">
        <v>519</v>
      </c>
      <c r="C270" t="s">
        <v>44</v>
      </c>
      <c r="D270" t="s">
        <v>414</v>
      </c>
      <c r="E270" t="s">
        <v>3045</v>
      </c>
      <c r="F270" t="s">
        <v>3090</v>
      </c>
    </row>
    <row r="271" spans="1:6" hidden="1">
      <c r="A271" t="s">
        <v>458</v>
      </c>
      <c r="B271" t="s">
        <v>519</v>
      </c>
      <c r="C271" t="s">
        <v>44</v>
      </c>
      <c r="D271" t="s">
        <v>605</v>
      </c>
      <c r="E271" t="s">
        <v>657</v>
      </c>
      <c r="F271" t="s">
        <v>3090</v>
      </c>
    </row>
    <row r="272" spans="1:6" hidden="1">
      <c r="A272" t="s">
        <v>458</v>
      </c>
      <c r="B272" t="s">
        <v>519</v>
      </c>
      <c r="C272" t="s">
        <v>44</v>
      </c>
      <c r="D272" t="s">
        <v>529</v>
      </c>
      <c r="E272" t="s">
        <v>658</v>
      </c>
      <c r="F272" t="s">
        <v>3090</v>
      </c>
    </row>
    <row r="273" spans="1:6" hidden="1">
      <c r="A273" t="s">
        <v>458</v>
      </c>
      <c r="B273" t="s">
        <v>519</v>
      </c>
      <c r="C273" t="s">
        <v>44</v>
      </c>
      <c r="D273" t="s">
        <v>243</v>
      </c>
      <c r="E273" t="s">
        <v>659</v>
      </c>
      <c r="F273" t="s">
        <v>3090</v>
      </c>
    </row>
    <row r="274" spans="1:6" hidden="1">
      <c r="A274" t="s">
        <v>458</v>
      </c>
      <c r="B274" t="s">
        <v>519</v>
      </c>
      <c r="C274" t="s">
        <v>44</v>
      </c>
      <c r="D274" t="s">
        <v>244</v>
      </c>
      <c r="E274" t="s">
        <v>549</v>
      </c>
      <c r="F274" t="s">
        <v>3090</v>
      </c>
    </row>
    <row r="275" spans="1:6" hidden="1">
      <c r="A275" t="s">
        <v>458</v>
      </c>
      <c r="B275" t="s">
        <v>519</v>
      </c>
      <c r="C275" t="s">
        <v>44</v>
      </c>
      <c r="D275" t="s">
        <v>531</v>
      </c>
      <c r="E275" t="s">
        <v>660</v>
      </c>
      <c r="F275" t="s">
        <v>3090</v>
      </c>
    </row>
    <row r="276" spans="1:6" hidden="1">
      <c r="A276" t="s">
        <v>458</v>
      </c>
      <c r="B276" t="s">
        <v>519</v>
      </c>
      <c r="C276" t="s">
        <v>44</v>
      </c>
      <c r="D276" t="s">
        <v>3048</v>
      </c>
      <c r="E276" t="s">
        <v>2995</v>
      </c>
      <c r="F276" t="s">
        <v>3090</v>
      </c>
    </row>
    <row r="277" spans="1:6" hidden="1">
      <c r="A277" t="s">
        <v>458</v>
      </c>
      <c r="B277" t="s">
        <v>523</v>
      </c>
      <c r="C277" t="s">
        <v>622</v>
      </c>
      <c r="D277" t="s">
        <v>208</v>
      </c>
      <c r="E277" t="s">
        <v>2996</v>
      </c>
      <c r="F277" t="s">
        <v>3101</v>
      </c>
    </row>
    <row r="278" spans="1:6" hidden="1">
      <c r="A278" t="s">
        <v>458</v>
      </c>
      <c r="B278" t="s">
        <v>523</v>
      </c>
      <c r="C278" t="s">
        <v>622</v>
      </c>
      <c r="D278" t="s">
        <v>208</v>
      </c>
      <c r="E278" t="s">
        <v>2996</v>
      </c>
      <c r="F278" t="s">
        <v>3093</v>
      </c>
    </row>
    <row r="279" spans="1:6" hidden="1">
      <c r="A279" t="s">
        <v>458</v>
      </c>
      <c r="B279" t="s">
        <v>523</v>
      </c>
      <c r="C279" t="s">
        <v>622</v>
      </c>
      <c r="D279" t="s">
        <v>533</v>
      </c>
      <c r="E279" t="s">
        <v>891</v>
      </c>
      <c r="F279" t="s">
        <v>3101</v>
      </c>
    </row>
    <row r="280" spans="1:6" hidden="1">
      <c r="A280" t="s">
        <v>458</v>
      </c>
      <c r="B280" t="s">
        <v>523</v>
      </c>
      <c r="C280" t="s">
        <v>622</v>
      </c>
      <c r="D280" t="s">
        <v>533</v>
      </c>
      <c r="E280" t="s">
        <v>891</v>
      </c>
      <c r="F280" t="s">
        <v>3093</v>
      </c>
    </row>
    <row r="281" spans="1:6" hidden="1">
      <c r="A281" t="s">
        <v>458</v>
      </c>
      <c r="B281" t="s">
        <v>523</v>
      </c>
      <c r="C281" t="s">
        <v>622</v>
      </c>
      <c r="D281" t="s">
        <v>414</v>
      </c>
      <c r="E281" t="s">
        <v>3045</v>
      </c>
      <c r="F281" t="s">
        <v>3101</v>
      </c>
    </row>
    <row r="282" spans="1:6" hidden="1">
      <c r="A282" t="s">
        <v>458</v>
      </c>
      <c r="B282" t="s">
        <v>523</v>
      </c>
      <c r="C282" t="s">
        <v>622</v>
      </c>
      <c r="D282" t="s">
        <v>414</v>
      </c>
      <c r="E282" t="s">
        <v>3045</v>
      </c>
      <c r="F282" t="s">
        <v>3093</v>
      </c>
    </row>
    <row r="283" spans="1:6">
      <c r="A283" t="s">
        <v>458</v>
      </c>
      <c r="B283" t="s">
        <v>523</v>
      </c>
      <c r="C283" t="s">
        <v>622</v>
      </c>
      <c r="D283" t="s">
        <v>561</v>
      </c>
      <c r="E283" t="s">
        <v>639</v>
      </c>
      <c r="F283" t="s">
        <v>3088</v>
      </c>
    </row>
    <row r="284" spans="1:6" hidden="1">
      <c r="A284" t="s">
        <v>458</v>
      </c>
      <c r="B284" t="s">
        <v>523</v>
      </c>
      <c r="C284" t="s">
        <v>622</v>
      </c>
      <c r="D284" t="s">
        <v>529</v>
      </c>
      <c r="E284" t="s">
        <v>658</v>
      </c>
      <c r="F284" t="s">
        <v>3101</v>
      </c>
    </row>
    <row r="285" spans="1:6" hidden="1">
      <c r="A285" t="s">
        <v>458</v>
      </c>
      <c r="B285" t="s">
        <v>523</v>
      </c>
      <c r="C285" t="s">
        <v>622</v>
      </c>
      <c r="D285" t="s">
        <v>529</v>
      </c>
      <c r="E285" t="s">
        <v>658</v>
      </c>
      <c r="F285" t="s">
        <v>3093</v>
      </c>
    </row>
    <row r="286" spans="1:6" hidden="1">
      <c r="A286" t="s">
        <v>458</v>
      </c>
      <c r="B286" t="s">
        <v>523</v>
      </c>
      <c r="C286" t="s">
        <v>622</v>
      </c>
      <c r="D286" t="s">
        <v>243</v>
      </c>
      <c r="E286" t="s">
        <v>659</v>
      </c>
      <c r="F286" t="s">
        <v>3101</v>
      </c>
    </row>
    <row r="287" spans="1:6" hidden="1">
      <c r="A287" t="s">
        <v>458</v>
      </c>
      <c r="B287" t="s">
        <v>523</v>
      </c>
      <c r="C287" t="s">
        <v>622</v>
      </c>
      <c r="D287" t="s">
        <v>243</v>
      </c>
      <c r="E287" t="s">
        <v>659</v>
      </c>
      <c r="F287" t="s">
        <v>3093</v>
      </c>
    </row>
    <row r="288" spans="1:6" hidden="1">
      <c r="A288" t="s">
        <v>458</v>
      </c>
      <c r="B288" t="s">
        <v>523</v>
      </c>
      <c r="C288" t="s">
        <v>622</v>
      </c>
      <c r="D288" t="s">
        <v>3048</v>
      </c>
      <c r="E288" t="s">
        <v>2995</v>
      </c>
      <c r="F288" t="s">
        <v>3101</v>
      </c>
    </row>
    <row r="289" spans="1:6" hidden="1">
      <c r="A289" t="s">
        <v>458</v>
      </c>
      <c r="B289" t="s">
        <v>523</v>
      </c>
      <c r="C289" t="s">
        <v>622</v>
      </c>
      <c r="D289" t="s">
        <v>3048</v>
      </c>
      <c r="E289" t="s">
        <v>2995</v>
      </c>
      <c r="F289" t="s">
        <v>3090</v>
      </c>
    </row>
    <row r="290" spans="1:6" hidden="1">
      <c r="A290" t="s">
        <v>458</v>
      </c>
      <c r="B290" t="s">
        <v>523</v>
      </c>
      <c r="C290" t="s">
        <v>622</v>
      </c>
      <c r="D290" t="s">
        <v>3048</v>
      </c>
      <c r="E290" t="s">
        <v>2995</v>
      </c>
      <c r="F290" t="s">
        <v>3093</v>
      </c>
    </row>
    <row r="291" spans="1:6" hidden="1">
      <c r="A291" t="s">
        <v>458</v>
      </c>
      <c r="B291" t="s">
        <v>523</v>
      </c>
      <c r="C291" t="s">
        <v>622</v>
      </c>
      <c r="D291" t="s">
        <v>3050</v>
      </c>
      <c r="E291" t="s">
        <v>3051</v>
      </c>
      <c r="F291" t="s">
        <v>3080</v>
      </c>
    </row>
    <row r="292" spans="1:6" hidden="1">
      <c r="A292" t="s">
        <v>458</v>
      </c>
      <c r="B292" t="s">
        <v>528</v>
      </c>
      <c r="C292" t="s">
        <v>44</v>
      </c>
      <c r="D292" t="s">
        <v>208</v>
      </c>
      <c r="E292" t="s">
        <v>2996</v>
      </c>
      <c r="F292" t="s">
        <v>3090</v>
      </c>
    </row>
    <row r="293" spans="1:6" hidden="1">
      <c r="A293" t="s">
        <v>458</v>
      </c>
      <c r="B293" t="s">
        <v>528</v>
      </c>
      <c r="C293" t="s">
        <v>44</v>
      </c>
      <c r="D293" t="s">
        <v>533</v>
      </c>
      <c r="E293" t="s">
        <v>891</v>
      </c>
      <c r="F293" t="s">
        <v>3090</v>
      </c>
    </row>
    <row r="294" spans="1:6" hidden="1">
      <c r="A294" t="s">
        <v>458</v>
      </c>
      <c r="B294" t="s">
        <v>528</v>
      </c>
      <c r="C294" t="s">
        <v>44</v>
      </c>
      <c r="D294" t="s">
        <v>414</v>
      </c>
      <c r="E294" t="s">
        <v>3045</v>
      </c>
      <c r="F294" t="s">
        <v>3090</v>
      </c>
    </row>
    <row r="295" spans="1:6" hidden="1">
      <c r="A295" t="s">
        <v>458</v>
      </c>
      <c r="B295" t="s">
        <v>528</v>
      </c>
      <c r="C295" t="s">
        <v>44</v>
      </c>
      <c r="D295" t="s">
        <v>605</v>
      </c>
      <c r="E295" t="s">
        <v>657</v>
      </c>
      <c r="F295" t="s">
        <v>3090</v>
      </c>
    </row>
    <row r="296" spans="1:6" hidden="1">
      <c r="A296" t="s">
        <v>458</v>
      </c>
      <c r="B296" t="s">
        <v>528</v>
      </c>
      <c r="C296" t="s">
        <v>44</v>
      </c>
      <c r="D296" t="s">
        <v>529</v>
      </c>
      <c r="E296" t="s">
        <v>658</v>
      </c>
      <c r="F296" t="s">
        <v>3090</v>
      </c>
    </row>
    <row r="297" spans="1:6" hidden="1">
      <c r="A297" t="s">
        <v>458</v>
      </c>
      <c r="B297" t="s">
        <v>528</v>
      </c>
      <c r="C297" t="s">
        <v>44</v>
      </c>
      <c r="D297" t="s">
        <v>243</v>
      </c>
      <c r="E297" t="s">
        <v>659</v>
      </c>
      <c r="F297" t="s">
        <v>3090</v>
      </c>
    </row>
    <row r="298" spans="1:6" hidden="1">
      <c r="A298" t="s">
        <v>458</v>
      </c>
      <c r="B298" t="s">
        <v>528</v>
      </c>
      <c r="C298" t="s">
        <v>44</v>
      </c>
      <c r="D298" t="s">
        <v>244</v>
      </c>
      <c r="E298" t="s">
        <v>549</v>
      </c>
      <c r="F298" t="s">
        <v>3090</v>
      </c>
    </row>
    <row r="299" spans="1:6" hidden="1">
      <c r="A299" t="s">
        <v>458</v>
      </c>
      <c r="B299" t="s">
        <v>528</v>
      </c>
      <c r="C299" t="s">
        <v>44</v>
      </c>
      <c r="D299" t="s">
        <v>531</v>
      </c>
      <c r="E299" t="s">
        <v>660</v>
      </c>
      <c r="F299" t="s">
        <v>3090</v>
      </c>
    </row>
    <row r="300" spans="1:6" hidden="1">
      <c r="A300" t="s">
        <v>458</v>
      </c>
      <c r="B300" t="s">
        <v>528</v>
      </c>
      <c r="C300" t="s">
        <v>44</v>
      </c>
      <c r="D300" t="s">
        <v>3048</v>
      </c>
      <c r="E300" t="s">
        <v>2995</v>
      </c>
      <c r="F300" t="s">
        <v>3090</v>
      </c>
    </row>
    <row r="301" spans="1:6" hidden="1">
      <c r="A301" t="s">
        <v>458</v>
      </c>
      <c r="B301" t="s">
        <v>533</v>
      </c>
      <c r="C301" t="s">
        <v>891</v>
      </c>
      <c r="D301" t="s">
        <v>208</v>
      </c>
      <c r="E301" t="s">
        <v>2996</v>
      </c>
      <c r="F301" t="s">
        <v>3101</v>
      </c>
    </row>
    <row r="302" spans="1:6" hidden="1">
      <c r="A302" t="s">
        <v>458</v>
      </c>
      <c r="B302" t="s">
        <v>533</v>
      </c>
      <c r="C302" t="s">
        <v>891</v>
      </c>
      <c r="D302" t="s">
        <v>208</v>
      </c>
      <c r="E302" t="s">
        <v>2996</v>
      </c>
      <c r="F302" t="s">
        <v>3093</v>
      </c>
    </row>
    <row r="303" spans="1:6" hidden="1">
      <c r="A303" t="s">
        <v>458</v>
      </c>
      <c r="B303" t="s">
        <v>533</v>
      </c>
      <c r="C303" t="s">
        <v>891</v>
      </c>
      <c r="D303" t="s">
        <v>414</v>
      </c>
      <c r="E303" t="s">
        <v>3045</v>
      </c>
      <c r="F303" t="s">
        <v>3101</v>
      </c>
    </row>
    <row r="304" spans="1:6" hidden="1">
      <c r="A304" t="s">
        <v>458</v>
      </c>
      <c r="B304" t="s">
        <v>533</v>
      </c>
      <c r="C304" t="s">
        <v>891</v>
      </c>
      <c r="D304" t="s">
        <v>414</v>
      </c>
      <c r="E304" t="s">
        <v>3045</v>
      </c>
      <c r="F304" t="s">
        <v>3093</v>
      </c>
    </row>
    <row r="305" spans="1:6">
      <c r="A305" t="s">
        <v>458</v>
      </c>
      <c r="B305" t="s">
        <v>533</v>
      </c>
      <c r="C305" t="s">
        <v>891</v>
      </c>
      <c r="D305" t="s">
        <v>561</v>
      </c>
      <c r="E305" t="s">
        <v>639</v>
      </c>
      <c r="F305" t="s">
        <v>3088</v>
      </c>
    </row>
    <row r="306" spans="1:6" hidden="1">
      <c r="A306" t="s">
        <v>458</v>
      </c>
      <c r="B306" t="s">
        <v>533</v>
      </c>
      <c r="C306" t="s">
        <v>891</v>
      </c>
      <c r="D306" t="s">
        <v>529</v>
      </c>
      <c r="E306" t="s">
        <v>658</v>
      </c>
      <c r="F306" t="s">
        <v>3101</v>
      </c>
    </row>
    <row r="307" spans="1:6" hidden="1">
      <c r="A307" t="s">
        <v>458</v>
      </c>
      <c r="B307" t="s">
        <v>533</v>
      </c>
      <c r="C307" t="s">
        <v>891</v>
      </c>
      <c r="D307" t="s">
        <v>243</v>
      </c>
      <c r="E307" t="s">
        <v>659</v>
      </c>
      <c r="F307" t="s">
        <v>3101</v>
      </c>
    </row>
    <row r="308" spans="1:6" hidden="1">
      <c r="A308" t="s">
        <v>458</v>
      </c>
      <c r="B308" t="s">
        <v>533</v>
      </c>
      <c r="C308" t="s">
        <v>891</v>
      </c>
      <c r="D308" t="s">
        <v>243</v>
      </c>
      <c r="E308" t="s">
        <v>659</v>
      </c>
      <c r="F308" t="s">
        <v>3093</v>
      </c>
    </row>
    <row r="309" spans="1:6" hidden="1">
      <c r="A309" t="s">
        <v>458</v>
      </c>
      <c r="B309" t="s">
        <v>533</v>
      </c>
      <c r="C309" t="s">
        <v>891</v>
      </c>
      <c r="D309" t="s">
        <v>671</v>
      </c>
      <c r="E309" t="s">
        <v>672</v>
      </c>
      <c r="F309" t="s">
        <v>3101</v>
      </c>
    </row>
    <row r="310" spans="1:6" hidden="1">
      <c r="A310" t="s">
        <v>458</v>
      </c>
      <c r="B310" t="s">
        <v>533</v>
      </c>
      <c r="C310" t="s">
        <v>891</v>
      </c>
      <c r="D310" t="s">
        <v>671</v>
      </c>
      <c r="E310" t="s">
        <v>672</v>
      </c>
      <c r="F310" t="s">
        <v>3090</v>
      </c>
    </row>
    <row r="311" spans="1:6" hidden="1">
      <c r="A311" t="s">
        <v>458</v>
      </c>
      <c r="B311" t="s">
        <v>533</v>
      </c>
      <c r="C311" t="s">
        <v>891</v>
      </c>
      <c r="D311" t="s">
        <v>3048</v>
      </c>
      <c r="E311" t="s">
        <v>2995</v>
      </c>
      <c r="F311" t="s">
        <v>3101</v>
      </c>
    </row>
    <row r="312" spans="1:6" hidden="1">
      <c r="A312" t="s">
        <v>458</v>
      </c>
      <c r="B312" t="s">
        <v>533</v>
      </c>
      <c r="C312" t="s">
        <v>891</v>
      </c>
      <c r="D312" t="s">
        <v>3048</v>
      </c>
      <c r="E312" t="s">
        <v>2995</v>
      </c>
      <c r="F312" t="s">
        <v>3090</v>
      </c>
    </row>
    <row r="313" spans="1:6" hidden="1">
      <c r="A313" t="s">
        <v>458</v>
      </c>
      <c r="B313" t="s">
        <v>533</v>
      </c>
      <c r="C313" t="s">
        <v>891</v>
      </c>
      <c r="D313" t="s">
        <v>3048</v>
      </c>
      <c r="E313" t="s">
        <v>2995</v>
      </c>
      <c r="F313" t="s">
        <v>3093</v>
      </c>
    </row>
    <row r="314" spans="1:6" hidden="1">
      <c r="A314" t="s">
        <v>458</v>
      </c>
      <c r="B314" t="s">
        <v>533</v>
      </c>
      <c r="C314" t="s">
        <v>891</v>
      </c>
      <c r="D314" t="s">
        <v>3050</v>
      </c>
      <c r="E314" t="s">
        <v>3051</v>
      </c>
      <c r="F314" t="s">
        <v>3080</v>
      </c>
    </row>
    <row r="315" spans="1:6" hidden="1">
      <c r="A315" t="s">
        <v>458</v>
      </c>
      <c r="B315" t="s">
        <v>408</v>
      </c>
      <c r="C315" t="s">
        <v>79</v>
      </c>
      <c r="D315" t="s">
        <v>208</v>
      </c>
      <c r="E315" t="s">
        <v>2996</v>
      </c>
      <c r="F315" t="s">
        <v>3101</v>
      </c>
    </row>
    <row r="316" spans="1:6" hidden="1">
      <c r="A316" t="s">
        <v>458</v>
      </c>
      <c r="B316" t="s">
        <v>408</v>
      </c>
      <c r="C316" t="s">
        <v>79</v>
      </c>
      <c r="D316" t="s">
        <v>208</v>
      </c>
      <c r="E316" t="s">
        <v>2996</v>
      </c>
      <c r="F316" t="s">
        <v>3093</v>
      </c>
    </row>
    <row r="317" spans="1:6" hidden="1">
      <c r="A317" t="s">
        <v>458</v>
      </c>
      <c r="B317" t="s">
        <v>408</v>
      </c>
      <c r="C317" t="s">
        <v>79</v>
      </c>
      <c r="D317" t="s">
        <v>533</v>
      </c>
      <c r="E317" t="s">
        <v>891</v>
      </c>
      <c r="F317" t="s">
        <v>3101</v>
      </c>
    </row>
    <row r="318" spans="1:6" hidden="1">
      <c r="A318" t="s">
        <v>458</v>
      </c>
      <c r="B318" t="s">
        <v>408</v>
      </c>
      <c r="C318" t="s">
        <v>79</v>
      </c>
      <c r="D318" t="s">
        <v>533</v>
      </c>
      <c r="E318" t="s">
        <v>891</v>
      </c>
      <c r="F318" t="s">
        <v>3093</v>
      </c>
    </row>
    <row r="319" spans="1:6" hidden="1">
      <c r="A319" t="s">
        <v>458</v>
      </c>
      <c r="B319" t="s">
        <v>408</v>
      </c>
      <c r="C319" t="s">
        <v>79</v>
      </c>
      <c r="D319" t="s">
        <v>414</v>
      </c>
      <c r="E319" t="s">
        <v>3045</v>
      </c>
      <c r="F319" t="s">
        <v>3101</v>
      </c>
    </row>
    <row r="320" spans="1:6" hidden="1">
      <c r="A320" t="s">
        <v>458</v>
      </c>
      <c r="B320" t="s">
        <v>408</v>
      </c>
      <c r="C320" t="s">
        <v>79</v>
      </c>
      <c r="D320" t="s">
        <v>414</v>
      </c>
      <c r="E320" t="s">
        <v>3045</v>
      </c>
      <c r="F320" t="s">
        <v>3093</v>
      </c>
    </row>
    <row r="321" spans="1:6">
      <c r="A321" t="s">
        <v>458</v>
      </c>
      <c r="B321" t="s">
        <v>408</v>
      </c>
      <c r="C321" t="s">
        <v>79</v>
      </c>
      <c r="D321" t="s">
        <v>561</v>
      </c>
      <c r="E321" t="s">
        <v>639</v>
      </c>
      <c r="F321" t="s">
        <v>3088</v>
      </c>
    </row>
    <row r="322" spans="1:6" hidden="1">
      <c r="A322" t="s">
        <v>458</v>
      </c>
      <c r="B322" t="s">
        <v>408</v>
      </c>
      <c r="C322" t="s">
        <v>79</v>
      </c>
      <c r="D322" t="s">
        <v>529</v>
      </c>
      <c r="E322" t="s">
        <v>658</v>
      </c>
      <c r="F322" t="s">
        <v>3101</v>
      </c>
    </row>
    <row r="323" spans="1:6" hidden="1">
      <c r="A323" t="s">
        <v>458</v>
      </c>
      <c r="B323" t="s">
        <v>408</v>
      </c>
      <c r="C323" t="s">
        <v>79</v>
      </c>
      <c r="D323" t="s">
        <v>529</v>
      </c>
      <c r="E323" t="s">
        <v>658</v>
      </c>
      <c r="F323" t="s">
        <v>3093</v>
      </c>
    </row>
    <row r="324" spans="1:6" hidden="1">
      <c r="A324" t="s">
        <v>458</v>
      </c>
      <c r="B324" t="s">
        <v>408</v>
      </c>
      <c r="C324" t="s">
        <v>79</v>
      </c>
      <c r="D324" t="s">
        <v>243</v>
      </c>
      <c r="E324" t="s">
        <v>659</v>
      </c>
      <c r="F324" t="s">
        <v>3101</v>
      </c>
    </row>
    <row r="325" spans="1:6" hidden="1">
      <c r="A325" t="s">
        <v>458</v>
      </c>
      <c r="B325" t="s">
        <v>408</v>
      </c>
      <c r="C325" t="s">
        <v>79</v>
      </c>
      <c r="D325" t="s">
        <v>243</v>
      </c>
      <c r="E325" t="s">
        <v>659</v>
      </c>
      <c r="F325" t="s">
        <v>3093</v>
      </c>
    </row>
    <row r="326" spans="1:6" hidden="1">
      <c r="A326" t="s">
        <v>458</v>
      </c>
      <c r="B326" t="s">
        <v>408</v>
      </c>
      <c r="C326" t="s">
        <v>79</v>
      </c>
      <c r="D326" t="s">
        <v>3048</v>
      </c>
      <c r="E326" t="s">
        <v>2995</v>
      </c>
      <c r="F326" t="s">
        <v>3101</v>
      </c>
    </row>
    <row r="327" spans="1:6" hidden="1">
      <c r="A327" t="s">
        <v>458</v>
      </c>
      <c r="B327" t="s">
        <v>408</v>
      </c>
      <c r="C327" t="s">
        <v>79</v>
      </c>
      <c r="D327" t="s">
        <v>3048</v>
      </c>
      <c r="E327" t="s">
        <v>2995</v>
      </c>
      <c r="F327" t="s">
        <v>3090</v>
      </c>
    </row>
    <row r="328" spans="1:6" hidden="1">
      <c r="A328" t="s">
        <v>458</v>
      </c>
      <c r="B328" t="s">
        <v>408</v>
      </c>
      <c r="C328" t="s">
        <v>79</v>
      </c>
      <c r="D328" t="s">
        <v>3048</v>
      </c>
      <c r="E328" t="s">
        <v>2995</v>
      </c>
      <c r="F328" t="s">
        <v>3093</v>
      </c>
    </row>
    <row r="329" spans="1:6" hidden="1">
      <c r="A329" t="s">
        <v>458</v>
      </c>
      <c r="B329" t="s">
        <v>408</v>
      </c>
      <c r="C329" t="s">
        <v>79</v>
      </c>
      <c r="D329" t="s">
        <v>3050</v>
      </c>
      <c r="E329" t="s">
        <v>3051</v>
      </c>
      <c r="F329" t="s">
        <v>3080</v>
      </c>
    </row>
    <row r="330" spans="1:6" hidden="1">
      <c r="A330" t="s">
        <v>458</v>
      </c>
      <c r="B330" t="s">
        <v>535</v>
      </c>
      <c r="C330" t="s">
        <v>625</v>
      </c>
      <c r="D330" t="s">
        <v>208</v>
      </c>
      <c r="E330" t="s">
        <v>2996</v>
      </c>
      <c r="F330" t="s">
        <v>3101</v>
      </c>
    </row>
    <row r="331" spans="1:6" hidden="1">
      <c r="A331" t="s">
        <v>458</v>
      </c>
      <c r="B331" t="s">
        <v>535</v>
      </c>
      <c r="C331" t="s">
        <v>625</v>
      </c>
      <c r="D331" t="s">
        <v>208</v>
      </c>
      <c r="E331" t="s">
        <v>2996</v>
      </c>
      <c r="F331" t="s">
        <v>3093</v>
      </c>
    </row>
    <row r="332" spans="1:6" hidden="1">
      <c r="A332" t="s">
        <v>458</v>
      </c>
      <c r="B332" t="s">
        <v>535</v>
      </c>
      <c r="C332" t="s">
        <v>625</v>
      </c>
      <c r="D332" t="s">
        <v>533</v>
      </c>
      <c r="E332" t="s">
        <v>891</v>
      </c>
      <c r="F332" t="s">
        <v>3101</v>
      </c>
    </row>
    <row r="333" spans="1:6" hidden="1">
      <c r="A333" t="s">
        <v>458</v>
      </c>
      <c r="B333" t="s">
        <v>535</v>
      </c>
      <c r="C333" t="s">
        <v>625</v>
      </c>
      <c r="D333" t="s">
        <v>533</v>
      </c>
      <c r="E333" t="s">
        <v>891</v>
      </c>
      <c r="F333" t="s">
        <v>3093</v>
      </c>
    </row>
    <row r="334" spans="1:6" hidden="1">
      <c r="A334" t="s">
        <v>458</v>
      </c>
      <c r="B334" t="s">
        <v>535</v>
      </c>
      <c r="C334" t="s">
        <v>625</v>
      </c>
      <c r="D334" t="s">
        <v>414</v>
      </c>
      <c r="E334" t="s">
        <v>3045</v>
      </c>
      <c r="F334" t="s">
        <v>3101</v>
      </c>
    </row>
    <row r="335" spans="1:6" hidden="1">
      <c r="A335" t="s">
        <v>458</v>
      </c>
      <c r="B335" t="s">
        <v>535</v>
      </c>
      <c r="C335" t="s">
        <v>625</v>
      </c>
      <c r="D335" t="s">
        <v>414</v>
      </c>
      <c r="E335" t="s">
        <v>3045</v>
      </c>
      <c r="F335" t="s">
        <v>3093</v>
      </c>
    </row>
    <row r="336" spans="1:6">
      <c r="A336" t="s">
        <v>458</v>
      </c>
      <c r="B336" t="s">
        <v>535</v>
      </c>
      <c r="C336" t="s">
        <v>625</v>
      </c>
      <c r="D336" t="s">
        <v>561</v>
      </c>
      <c r="E336" t="s">
        <v>639</v>
      </c>
      <c r="F336" t="s">
        <v>3088</v>
      </c>
    </row>
    <row r="337" spans="1:6" hidden="1">
      <c r="A337" t="s">
        <v>458</v>
      </c>
      <c r="B337" t="s">
        <v>535</v>
      </c>
      <c r="C337" t="s">
        <v>625</v>
      </c>
      <c r="D337" t="s">
        <v>529</v>
      </c>
      <c r="E337" t="s">
        <v>658</v>
      </c>
      <c r="F337" t="s">
        <v>3101</v>
      </c>
    </row>
    <row r="338" spans="1:6" hidden="1">
      <c r="A338" t="s">
        <v>458</v>
      </c>
      <c r="B338" t="s">
        <v>535</v>
      </c>
      <c r="C338" t="s">
        <v>625</v>
      </c>
      <c r="D338" t="s">
        <v>529</v>
      </c>
      <c r="E338" t="s">
        <v>658</v>
      </c>
      <c r="F338" t="s">
        <v>3093</v>
      </c>
    </row>
    <row r="339" spans="1:6" hidden="1">
      <c r="A339" t="s">
        <v>458</v>
      </c>
      <c r="B339" t="s">
        <v>535</v>
      </c>
      <c r="C339" t="s">
        <v>625</v>
      </c>
      <c r="D339" t="s">
        <v>243</v>
      </c>
      <c r="E339" t="s">
        <v>659</v>
      </c>
      <c r="F339" t="s">
        <v>3101</v>
      </c>
    </row>
    <row r="340" spans="1:6" hidden="1">
      <c r="A340" t="s">
        <v>458</v>
      </c>
      <c r="B340" t="s">
        <v>535</v>
      </c>
      <c r="C340" t="s">
        <v>625</v>
      </c>
      <c r="D340" t="s">
        <v>243</v>
      </c>
      <c r="E340" t="s">
        <v>659</v>
      </c>
      <c r="F340" t="s">
        <v>3093</v>
      </c>
    </row>
    <row r="341" spans="1:6" hidden="1">
      <c r="A341" t="s">
        <v>458</v>
      </c>
      <c r="B341" t="s">
        <v>535</v>
      </c>
      <c r="C341" t="s">
        <v>625</v>
      </c>
      <c r="D341" t="s">
        <v>3048</v>
      </c>
      <c r="E341" t="s">
        <v>2995</v>
      </c>
      <c r="F341" t="s">
        <v>3101</v>
      </c>
    </row>
    <row r="342" spans="1:6" hidden="1">
      <c r="A342" t="s">
        <v>458</v>
      </c>
      <c r="B342" t="s">
        <v>535</v>
      </c>
      <c r="C342" t="s">
        <v>625</v>
      </c>
      <c r="D342" t="s">
        <v>3048</v>
      </c>
      <c r="E342" t="s">
        <v>2995</v>
      </c>
      <c r="F342" t="s">
        <v>3090</v>
      </c>
    </row>
    <row r="343" spans="1:6" hidden="1">
      <c r="A343" t="s">
        <v>458</v>
      </c>
      <c r="B343" t="s">
        <v>535</v>
      </c>
      <c r="C343" t="s">
        <v>625</v>
      </c>
      <c r="D343" t="s">
        <v>3048</v>
      </c>
      <c r="E343" t="s">
        <v>2995</v>
      </c>
      <c r="F343" t="s">
        <v>3093</v>
      </c>
    </row>
    <row r="344" spans="1:6" hidden="1">
      <c r="A344" t="s">
        <v>458</v>
      </c>
      <c r="B344" t="s">
        <v>535</v>
      </c>
      <c r="C344" t="s">
        <v>625</v>
      </c>
      <c r="D344" t="s">
        <v>3050</v>
      </c>
      <c r="E344" t="s">
        <v>3051</v>
      </c>
      <c r="F344" t="s">
        <v>3080</v>
      </c>
    </row>
    <row r="345" spans="1:6" hidden="1">
      <c r="A345" t="s">
        <v>458</v>
      </c>
      <c r="B345" t="s">
        <v>410</v>
      </c>
      <c r="C345" t="s">
        <v>627</v>
      </c>
      <c r="D345" t="s">
        <v>208</v>
      </c>
      <c r="E345" t="s">
        <v>2996</v>
      </c>
      <c r="F345" t="s">
        <v>3101</v>
      </c>
    </row>
    <row r="346" spans="1:6" hidden="1">
      <c r="A346" t="s">
        <v>458</v>
      </c>
      <c r="B346" t="s">
        <v>410</v>
      </c>
      <c r="C346" t="s">
        <v>627</v>
      </c>
      <c r="D346" t="s">
        <v>208</v>
      </c>
      <c r="E346" t="s">
        <v>2996</v>
      </c>
      <c r="F346" t="s">
        <v>3093</v>
      </c>
    </row>
    <row r="347" spans="1:6" hidden="1">
      <c r="A347" t="s">
        <v>458</v>
      </c>
      <c r="B347" t="s">
        <v>410</v>
      </c>
      <c r="C347" t="s">
        <v>627</v>
      </c>
      <c r="D347" t="s">
        <v>533</v>
      </c>
      <c r="E347" t="s">
        <v>891</v>
      </c>
      <c r="F347" t="s">
        <v>3101</v>
      </c>
    </row>
    <row r="348" spans="1:6" hidden="1">
      <c r="A348" t="s">
        <v>458</v>
      </c>
      <c r="B348" t="s">
        <v>410</v>
      </c>
      <c r="C348" t="s">
        <v>627</v>
      </c>
      <c r="D348" t="s">
        <v>533</v>
      </c>
      <c r="E348" t="s">
        <v>891</v>
      </c>
      <c r="F348" t="s">
        <v>3093</v>
      </c>
    </row>
    <row r="349" spans="1:6" hidden="1">
      <c r="A349" t="s">
        <v>458</v>
      </c>
      <c r="B349" t="s">
        <v>410</v>
      </c>
      <c r="C349" t="s">
        <v>627</v>
      </c>
      <c r="D349" t="s">
        <v>414</v>
      </c>
      <c r="E349" t="s">
        <v>3045</v>
      </c>
      <c r="F349" t="s">
        <v>3101</v>
      </c>
    </row>
    <row r="350" spans="1:6" hidden="1">
      <c r="A350" t="s">
        <v>458</v>
      </c>
      <c r="B350" t="s">
        <v>410</v>
      </c>
      <c r="C350" t="s">
        <v>627</v>
      </c>
      <c r="D350" t="s">
        <v>414</v>
      </c>
      <c r="E350" t="s">
        <v>3045</v>
      </c>
      <c r="F350" t="s">
        <v>3093</v>
      </c>
    </row>
    <row r="351" spans="1:6">
      <c r="A351" t="s">
        <v>458</v>
      </c>
      <c r="B351" t="s">
        <v>410</v>
      </c>
      <c r="C351" t="s">
        <v>627</v>
      </c>
      <c r="D351" t="s">
        <v>561</v>
      </c>
      <c r="E351" t="s">
        <v>639</v>
      </c>
      <c r="F351" t="s">
        <v>3088</v>
      </c>
    </row>
    <row r="352" spans="1:6" hidden="1">
      <c r="A352" t="s">
        <v>458</v>
      </c>
      <c r="B352" t="s">
        <v>410</v>
      </c>
      <c r="C352" t="s">
        <v>627</v>
      </c>
      <c r="D352" t="s">
        <v>529</v>
      </c>
      <c r="E352" t="s">
        <v>658</v>
      </c>
      <c r="F352" t="s">
        <v>3101</v>
      </c>
    </row>
    <row r="353" spans="1:6" hidden="1">
      <c r="A353" t="s">
        <v>458</v>
      </c>
      <c r="B353" t="s">
        <v>410</v>
      </c>
      <c r="C353" t="s">
        <v>627</v>
      </c>
      <c r="D353" t="s">
        <v>529</v>
      </c>
      <c r="E353" t="s">
        <v>658</v>
      </c>
      <c r="F353" t="s">
        <v>3093</v>
      </c>
    </row>
    <row r="354" spans="1:6" hidden="1">
      <c r="A354" t="s">
        <v>458</v>
      </c>
      <c r="B354" t="s">
        <v>410</v>
      </c>
      <c r="C354" t="s">
        <v>627</v>
      </c>
      <c r="D354" t="s">
        <v>243</v>
      </c>
      <c r="E354" t="s">
        <v>659</v>
      </c>
      <c r="F354" t="s">
        <v>3101</v>
      </c>
    </row>
    <row r="355" spans="1:6" hidden="1">
      <c r="A355" t="s">
        <v>458</v>
      </c>
      <c r="B355" t="s">
        <v>410</v>
      </c>
      <c r="C355" t="s">
        <v>627</v>
      </c>
      <c r="D355" t="s">
        <v>243</v>
      </c>
      <c r="E355" t="s">
        <v>659</v>
      </c>
      <c r="F355" t="s">
        <v>3093</v>
      </c>
    </row>
    <row r="356" spans="1:6" hidden="1">
      <c r="A356" t="s">
        <v>458</v>
      </c>
      <c r="B356" t="s">
        <v>410</v>
      </c>
      <c r="C356" t="s">
        <v>627</v>
      </c>
      <c r="D356" t="s">
        <v>3048</v>
      </c>
      <c r="E356" t="s">
        <v>2995</v>
      </c>
      <c r="F356" t="s">
        <v>3101</v>
      </c>
    </row>
    <row r="357" spans="1:6" hidden="1">
      <c r="A357" t="s">
        <v>458</v>
      </c>
      <c r="B357" t="s">
        <v>410</v>
      </c>
      <c r="C357" t="s">
        <v>627</v>
      </c>
      <c r="D357" t="s">
        <v>3048</v>
      </c>
      <c r="E357" t="s">
        <v>2995</v>
      </c>
      <c r="F357" t="s">
        <v>3090</v>
      </c>
    </row>
    <row r="358" spans="1:6" hidden="1">
      <c r="A358" t="s">
        <v>458</v>
      </c>
      <c r="B358" t="s">
        <v>410</v>
      </c>
      <c r="C358" t="s">
        <v>627</v>
      </c>
      <c r="D358" t="s">
        <v>3048</v>
      </c>
      <c r="E358" t="s">
        <v>2995</v>
      </c>
      <c r="F358" t="s">
        <v>3093</v>
      </c>
    </row>
    <row r="359" spans="1:6" hidden="1">
      <c r="A359" t="s">
        <v>458</v>
      </c>
      <c r="B359" t="s">
        <v>410</v>
      </c>
      <c r="C359" t="s">
        <v>627</v>
      </c>
      <c r="D359" t="s">
        <v>3050</v>
      </c>
      <c r="E359" t="s">
        <v>3051</v>
      </c>
      <c r="F359" t="s">
        <v>3080</v>
      </c>
    </row>
    <row r="360" spans="1:6" hidden="1">
      <c r="A360" t="s">
        <v>458</v>
      </c>
      <c r="B360" t="s">
        <v>544</v>
      </c>
      <c r="C360" t="s">
        <v>3043</v>
      </c>
      <c r="D360" t="s">
        <v>208</v>
      </c>
      <c r="E360" t="s">
        <v>2996</v>
      </c>
      <c r="F360" t="s">
        <v>3101</v>
      </c>
    </row>
    <row r="361" spans="1:6" hidden="1">
      <c r="A361" t="s">
        <v>458</v>
      </c>
      <c r="B361" t="s">
        <v>544</v>
      </c>
      <c r="C361" t="s">
        <v>3043</v>
      </c>
      <c r="D361" t="s">
        <v>208</v>
      </c>
      <c r="E361" t="s">
        <v>2996</v>
      </c>
      <c r="F361" t="s">
        <v>3093</v>
      </c>
    </row>
    <row r="362" spans="1:6" hidden="1">
      <c r="A362" t="s">
        <v>458</v>
      </c>
      <c r="B362" t="s">
        <v>544</v>
      </c>
      <c r="C362" t="s">
        <v>3043</v>
      </c>
      <c r="D362" t="s">
        <v>533</v>
      </c>
      <c r="E362" t="s">
        <v>891</v>
      </c>
      <c r="F362" t="s">
        <v>3101</v>
      </c>
    </row>
    <row r="363" spans="1:6" hidden="1">
      <c r="A363" t="s">
        <v>458</v>
      </c>
      <c r="B363" t="s">
        <v>544</v>
      </c>
      <c r="C363" t="s">
        <v>3043</v>
      </c>
      <c r="D363" t="s">
        <v>533</v>
      </c>
      <c r="E363" t="s">
        <v>891</v>
      </c>
      <c r="F363" t="s">
        <v>3093</v>
      </c>
    </row>
    <row r="364" spans="1:6" hidden="1">
      <c r="A364" t="s">
        <v>458</v>
      </c>
      <c r="B364" t="s">
        <v>544</v>
      </c>
      <c r="C364" t="s">
        <v>3043</v>
      </c>
      <c r="D364" t="s">
        <v>414</v>
      </c>
      <c r="E364" t="s">
        <v>3045</v>
      </c>
      <c r="F364" t="s">
        <v>3101</v>
      </c>
    </row>
    <row r="365" spans="1:6" hidden="1">
      <c r="A365" t="s">
        <v>458</v>
      </c>
      <c r="B365" t="s">
        <v>544</v>
      </c>
      <c r="C365" t="s">
        <v>3043</v>
      </c>
      <c r="D365" t="s">
        <v>414</v>
      </c>
      <c r="E365" t="s">
        <v>3045</v>
      </c>
      <c r="F365" t="s">
        <v>3093</v>
      </c>
    </row>
    <row r="366" spans="1:6">
      <c r="A366" t="s">
        <v>458</v>
      </c>
      <c r="B366" t="s">
        <v>544</v>
      </c>
      <c r="C366" t="s">
        <v>3043</v>
      </c>
      <c r="D366" t="s">
        <v>561</v>
      </c>
      <c r="E366" t="s">
        <v>639</v>
      </c>
      <c r="F366" t="s">
        <v>3088</v>
      </c>
    </row>
    <row r="367" spans="1:6" hidden="1">
      <c r="A367" t="s">
        <v>458</v>
      </c>
      <c r="B367" t="s">
        <v>544</v>
      </c>
      <c r="C367" t="s">
        <v>3043</v>
      </c>
      <c r="D367" t="s">
        <v>529</v>
      </c>
      <c r="E367" t="s">
        <v>658</v>
      </c>
      <c r="F367" t="s">
        <v>3101</v>
      </c>
    </row>
    <row r="368" spans="1:6" hidden="1">
      <c r="A368" t="s">
        <v>458</v>
      </c>
      <c r="B368" t="s">
        <v>544</v>
      </c>
      <c r="C368" t="s">
        <v>3043</v>
      </c>
      <c r="D368" t="s">
        <v>529</v>
      </c>
      <c r="E368" t="s">
        <v>658</v>
      </c>
      <c r="F368" t="s">
        <v>3093</v>
      </c>
    </row>
    <row r="369" spans="1:6" hidden="1">
      <c r="A369" t="s">
        <v>458</v>
      </c>
      <c r="B369" t="s">
        <v>544</v>
      </c>
      <c r="C369" t="s">
        <v>3043</v>
      </c>
      <c r="D369" t="s">
        <v>243</v>
      </c>
      <c r="E369" t="s">
        <v>659</v>
      </c>
      <c r="F369" t="s">
        <v>3101</v>
      </c>
    </row>
    <row r="370" spans="1:6" hidden="1">
      <c r="A370" t="s">
        <v>458</v>
      </c>
      <c r="B370" t="s">
        <v>544</v>
      </c>
      <c r="C370" t="s">
        <v>3043</v>
      </c>
      <c r="D370" t="s">
        <v>243</v>
      </c>
      <c r="E370" t="s">
        <v>659</v>
      </c>
      <c r="F370" t="s">
        <v>3093</v>
      </c>
    </row>
    <row r="371" spans="1:6" hidden="1">
      <c r="A371" t="s">
        <v>458</v>
      </c>
      <c r="B371" t="s">
        <v>544</v>
      </c>
      <c r="C371" t="s">
        <v>3043</v>
      </c>
      <c r="D371" t="s">
        <v>3048</v>
      </c>
      <c r="E371" t="s">
        <v>2995</v>
      </c>
      <c r="F371" t="s">
        <v>3101</v>
      </c>
    </row>
    <row r="372" spans="1:6" hidden="1">
      <c r="A372" t="s">
        <v>458</v>
      </c>
      <c r="B372" t="s">
        <v>544</v>
      </c>
      <c r="C372" t="s">
        <v>3043</v>
      </c>
      <c r="D372" t="s">
        <v>3048</v>
      </c>
      <c r="E372" t="s">
        <v>2995</v>
      </c>
      <c r="F372" t="s">
        <v>3090</v>
      </c>
    </row>
    <row r="373" spans="1:6" hidden="1">
      <c r="A373" t="s">
        <v>458</v>
      </c>
      <c r="B373" t="s">
        <v>544</v>
      </c>
      <c r="C373" t="s">
        <v>3043</v>
      </c>
      <c r="D373" t="s">
        <v>3048</v>
      </c>
      <c r="E373" t="s">
        <v>2995</v>
      </c>
      <c r="F373" t="s">
        <v>3093</v>
      </c>
    </row>
    <row r="374" spans="1:6" hidden="1">
      <c r="A374" t="s">
        <v>458</v>
      </c>
      <c r="B374" t="s">
        <v>544</v>
      </c>
      <c r="C374" t="s">
        <v>3043</v>
      </c>
      <c r="D374" t="s">
        <v>3050</v>
      </c>
      <c r="E374" t="s">
        <v>3051</v>
      </c>
      <c r="F374" t="s">
        <v>3080</v>
      </c>
    </row>
    <row r="375" spans="1:6" hidden="1">
      <c r="A375" t="s">
        <v>458</v>
      </c>
      <c r="B375" t="s">
        <v>548</v>
      </c>
      <c r="C375" t="s">
        <v>629</v>
      </c>
      <c r="D375" t="s">
        <v>208</v>
      </c>
      <c r="E375" t="s">
        <v>2996</v>
      </c>
      <c r="F375" t="s">
        <v>3101</v>
      </c>
    </row>
    <row r="376" spans="1:6" hidden="1">
      <c r="A376" t="s">
        <v>458</v>
      </c>
      <c r="B376" t="s">
        <v>548</v>
      </c>
      <c r="C376" t="s">
        <v>629</v>
      </c>
      <c r="D376" t="s">
        <v>208</v>
      </c>
      <c r="E376" t="s">
        <v>2996</v>
      </c>
      <c r="F376" t="s">
        <v>3093</v>
      </c>
    </row>
    <row r="377" spans="1:6" hidden="1">
      <c r="A377" t="s">
        <v>458</v>
      </c>
      <c r="B377" t="s">
        <v>548</v>
      </c>
      <c r="C377" t="s">
        <v>629</v>
      </c>
      <c r="D377" t="s">
        <v>533</v>
      </c>
      <c r="E377" t="s">
        <v>891</v>
      </c>
      <c r="F377" t="s">
        <v>3101</v>
      </c>
    </row>
    <row r="378" spans="1:6" hidden="1">
      <c r="A378" t="s">
        <v>458</v>
      </c>
      <c r="B378" t="s">
        <v>548</v>
      </c>
      <c r="C378" t="s">
        <v>629</v>
      </c>
      <c r="D378" t="s">
        <v>533</v>
      </c>
      <c r="E378" t="s">
        <v>891</v>
      </c>
      <c r="F378" t="s">
        <v>3093</v>
      </c>
    </row>
    <row r="379" spans="1:6" hidden="1">
      <c r="A379" t="s">
        <v>458</v>
      </c>
      <c r="B379" t="s">
        <v>548</v>
      </c>
      <c r="C379" t="s">
        <v>629</v>
      </c>
      <c r="D379" t="s">
        <v>414</v>
      </c>
      <c r="E379" t="s">
        <v>3045</v>
      </c>
      <c r="F379" t="s">
        <v>3101</v>
      </c>
    </row>
    <row r="380" spans="1:6" hidden="1">
      <c r="A380" t="s">
        <v>458</v>
      </c>
      <c r="B380" t="s">
        <v>548</v>
      </c>
      <c r="C380" t="s">
        <v>629</v>
      </c>
      <c r="D380" t="s">
        <v>414</v>
      </c>
      <c r="E380" t="s">
        <v>3045</v>
      </c>
      <c r="F380" t="s">
        <v>3093</v>
      </c>
    </row>
    <row r="381" spans="1:6">
      <c r="A381" t="s">
        <v>458</v>
      </c>
      <c r="B381" t="s">
        <v>548</v>
      </c>
      <c r="C381" t="s">
        <v>629</v>
      </c>
      <c r="D381" t="s">
        <v>422</v>
      </c>
      <c r="E381" t="s">
        <v>635</v>
      </c>
      <c r="F381" t="s">
        <v>3088</v>
      </c>
    </row>
    <row r="382" spans="1:6">
      <c r="A382" t="s">
        <v>458</v>
      </c>
      <c r="B382" t="s">
        <v>548</v>
      </c>
      <c r="C382" t="s">
        <v>629</v>
      </c>
      <c r="D382" t="s">
        <v>561</v>
      </c>
      <c r="E382" t="s">
        <v>639</v>
      </c>
      <c r="F382" t="s">
        <v>3088</v>
      </c>
    </row>
    <row r="383" spans="1:6" hidden="1">
      <c r="A383" t="s">
        <v>458</v>
      </c>
      <c r="B383" t="s">
        <v>548</v>
      </c>
      <c r="C383" t="s">
        <v>629</v>
      </c>
      <c r="D383" t="s">
        <v>529</v>
      </c>
      <c r="E383" t="s">
        <v>658</v>
      </c>
      <c r="F383" t="s">
        <v>3101</v>
      </c>
    </row>
    <row r="384" spans="1:6" hidden="1">
      <c r="A384" t="s">
        <v>458</v>
      </c>
      <c r="B384" t="s">
        <v>548</v>
      </c>
      <c r="C384" t="s">
        <v>629</v>
      </c>
      <c r="D384" t="s">
        <v>529</v>
      </c>
      <c r="E384" t="s">
        <v>658</v>
      </c>
      <c r="F384" t="s">
        <v>3093</v>
      </c>
    </row>
    <row r="385" spans="1:6" hidden="1">
      <c r="A385" t="s">
        <v>458</v>
      </c>
      <c r="B385" t="s">
        <v>548</v>
      </c>
      <c r="C385" t="s">
        <v>629</v>
      </c>
      <c r="D385" t="s">
        <v>243</v>
      </c>
      <c r="E385" t="s">
        <v>659</v>
      </c>
      <c r="F385" t="s">
        <v>3101</v>
      </c>
    </row>
    <row r="386" spans="1:6" hidden="1">
      <c r="A386" t="s">
        <v>458</v>
      </c>
      <c r="B386" t="s">
        <v>548</v>
      </c>
      <c r="C386" t="s">
        <v>629</v>
      </c>
      <c r="D386" t="s">
        <v>243</v>
      </c>
      <c r="E386" t="s">
        <v>659</v>
      </c>
      <c r="F386" t="s">
        <v>3093</v>
      </c>
    </row>
    <row r="387" spans="1:6" hidden="1">
      <c r="A387" t="s">
        <v>458</v>
      </c>
      <c r="B387" t="s">
        <v>548</v>
      </c>
      <c r="C387" t="s">
        <v>629</v>
      </c>
      <c r="D387" t="s">
        <v>3048</v>
      </c>
      <c r="E387" t="s">
        <v>2995</v>
      </c>
      <c r="F387" t="s">
        <v>3101</v>
      </c>
    </row>
    <row r="388" spans="1:6" hidden="1">
      <c r="A388" t="s">
        <v>458</v>
      </c>
      <c r="B388" t="s">
        <v>548</v>
      </c>
      <c r="C388" t="s">
        <v>629</v>
      </c>
      <c r="D388" t="s">
        <v>3048</v>
      </c>
      <c r="E388" t="s">
        <v>2995</v>
      </c>
      <c r="F388" t="s">
        <v>3090</v>
      </c>
    </row>
    <row r="389" spans="1:6" hidden="1">
      <c r="A389" t="s">
        <v>458</v>
      </c>
      <c r="B389" t="s">
        <v>548</v>
      </c>
      <c r="C389" t="s">
        <v>629</v>
      </c>
      <c r="D389" t="s">
        <v>3048</v>
      </c>
      <c r="E389" t="s">
        <v>2995</v>
      </c>
      <c r="F389" t="s">
        <v>3093</v>
      </c>
    </row>
    <row r="390" spans="1:6" hidden="1">
      <c r="A390" t="s">
        <v>458</v>
      </c>
      <c r="B390" t="s">
        <v>548</v>
      </c>
      <c r="C390" t="s">
        <v>629</v>
      </c>
      <c r="D390" t="s">
        <v>3050</v>
      </c>
      <c r="E390" t="s">
        <v>3051</v>
      </c>
      <c r="F390" t="s">
        <v>3080</v>
      </c>
    </row>
    <row r="391" spans="1:6" hidden="1">
      <c r="A391" t="s">
        <v>458</v>
      </c>
      <c r="B391" t="s">
        <v>413</v>
      </c>
      <c r="C391" t="s">
        <v>631</v>
      </c>
      <c r="D391" t="s">
        <v>208</v>
      </c>
      <c r="E391" t="s">
        <v>2996</v>
      </c>
      <c r="F391" t="s">
        <v>3101</v>
      </c>
    </row>
    <row r="392" spans="1:6" hidden="1">
      <c r="A392" t="s">
        <v>458</v>
      </c>
      <c r="B392" t="s">
        <v>413</v>
      </c>
      <c r="C392" t="s">
        <v>631</v>
      </c>
      <c r="D392" t="s">
        <v>208</v>
      </c>
      <c r="E392" t="s">
        <v>2996</v>
      </c>
      <c r="F392" t="s">
        <v>3093</v>
      </c>
    </row>
    <row r="393" spans="1:6" hidden="1">
      <c r="A393" t="s">
        <v>458</v>
      </c>
      <c r="B393" t="s">
        <v>413</v>
      </c>
      <c r="C393" t="s">
        <v>631</v>
      </c>
      <c r="D393" t="s">
        <v>533</v>
      </c>
      <c r="E393" t="s">
        <v>891</v>
      </c>
      <c r="F393" t="s">
        <v>3101</v>
      </c>
    </row>
    <row r="394" spans="1:6" hidden="1">
      <c r="A394" t="s">
        <v>458</v>
      </c>
      <c r="B394" t="s">
        <v>413</v>
      </c>
      <c r="C394" t="s">
        <v>631</v>
      </c>
      <c r="D394" t="s">
        <v>533</v>
      </c>
      <c r="E394" t="s">
        <v>891</v>
      </c>
      <c r="F394" t="s">
        <v>3093</v>
      </c>
    </row>
    <row r="395" spans="1:6" hidden="1">
      <c r="A395" t="s">
        <v>458</v>
      </c>
      <c r="B395" t="s">
        <v>413</v>
      </c>
      <c r="C395" t="s">
        <v>631</v>
      </c>
      <c r="D395" t="s">
        <v>414</v>
      </c>
      <c r="E395" t="s">
        <v>3045</v>
      </c>
      <c r="F395" t="s">
        <v>3101</v>
      </c>
    </row>
    <row r="396" spans="1:6" hidden="1">
      <c r="A396" t="s">
        <v>458</v>
      </c>
      <c r="B396" t="s">
        <v>413</v>
      </c>
      <c r="C396" t="s">
        <v>631</v>
      </c>
      <c r="D396" t="s">
        <v>414</v>
      </c>
      <c r="E396" t="s">
        <v>3045</v>
      </c>
      <c r="F396" t="s">
        <v>3093</v>
      </c>
    </row>
    <row r="397" spans="1:6">
      <c r="A397" t="s">
        <v>458</v>
      </c>
      <c r="B397" t="s">
        <v>413</v>
      </c>
      <c r="C397" t="s">
        <v>631</v>
      </c>
      <c r="D397" t="s">
        <v>423</v>
      </c>
      <c r="E397" t="s">
        <v>637</v>
      </c>
      <c r="F397" t="s">
        <v>3088</v>
      </c>
    </row>
    <row r="398" spans="1:6">
      <c r="A398" t="s">
        <v>458</v>
      </c>
      <c r="B398" t="s">
        <v>413</v>
      </c>
      <c r="C398" t="s">
        <v>631</v>
      </c>
      <c r="D398" t="s">
        <v>561</v>
      </c>
      <c r="E398" t="s">
        <v>639</v>
      </c>
      <c r="F398" t="s">
        <v>3088</v>
      </c>
    </row>
    <row r="399" spans="1:6" hidden="1">
      <c r="A399" t="s">
        <v>458</v>
      </c>
      <c r="B399" t="s">
        <v>413</v>
      </c>
      <c r="C399" t="s">
        <v>631</v>
      </c>
      <c r="D399" t="s">
        <v>529</v>
      </c>
      <c r="E399" t="s">
        <v>658</v>
      </c>
      <c r="F399" t="s">
        <v>3101</v>
      </c>
    </row>
    <row r="400" spans="1:6" hidden="1">
      <c r="A400" t="s">
        <v>458</v>
      </c>
      <c r="B400" t="s">
        <v>413</v>
      </c>
      <c r="C400" t="s">
        <v>631</v>
      </c>
      <c r="D400" t="s">
        <v>529</v>
      </c>
      <c r="E400" t="s">
        <v>658</v>
      </c>
      <c r="F400" t="s">
        <v>3093</v>
      </c>
    </row>
    <row r="401" spans="1:6" hidden="1">
      <c r="A401" t="s">
        <v>458</v>
      </c>
      <c r="B401" t="s">
        <v>413</v>
      </c>
      <c r="C401" t="s">
        <v>631</v>
      </c>
      <c r="D401" t="s">
        <v>243</v>
      </c>
      <c r="E401" t="s">
        <v>659</v>
      </c>
      <c r="F401" t="s">
        <v>3101</v>
      </c>
    </row>
    <row r="402" spans="1:6" hidden="1">
      <c r="A402" t="s">
        <v>458</v>
      </c>
      <c r="B402" t="s">
        <v>413</v>
      </c>
      <c r="C402" t="s">
        <v>631</v>
      </c>
      <c r="D402" t="s">
        <v>243</v>
      </c>
      <c r="E402" t="s">
        <v>659</v>
      </c>
      <c r="F402" t="s">
        <v>3093</v>
      </c>
    </row>
    <row r="403" spans="1:6" hidden="1">
      <c r="A403" t="s">
        <v>458</v>
      </c>
      <c r="B403" t="s">
        <v>413</v>
      </c>
      <c r="C403" t="s">
        <v>631</v>
      </c>
      <c r="D403" t="s">
        <v>3048</v>
      </c>
      <c r="E403" t="s">
        <v>2995</v>
      </c>
      <c r="F403" t="s">
        <v>3101</v>
      </c>
    </row>
    <row r="404" spans="1:6" hidden="1">
      <c r="A404" t="s">
        <v>458</v>
      </c>
      <c r="B404" t="s">
        <v>413</v>
      </c>
      <c r="C404" t="s">
        <v>631</v>
      </c>
      <c r="D404" t="s">
        <v>3048</v>
      </c>
      <c r="E404" t="s">
        <v>2995</v>
      </c>
      <c r="F404" t="s">
        <v>3090</v>
      </c>
    </row>
    <row r="405" spans="1:6" hidden="1">
      <c r="A405" t="s">
        <v>458</v>
      </c>
      <c r="B405" t="s">
        <v>413</v>
      </c>
      <c r="C405" t="s">
        <v>631</v>
      </c>
      <c r="D405" t="s">
        <v>3048</v>
      </c>
      <c r="E405" t="s">
        <v>2995</v>
      </c>
      <c r="F405" t="s">
        <v>3093</v>
      </c>
    </row>
    <row r="406" spans="1:6" hidden="1">
      <c r="A406" t="s">
        <v>458</v>
      </c>
      <c r="B406" t="s">
        <v>413</v>
      </c>
      <c r="C406" t="s">
        <v>631</v>
      </c>
      <c r="D406" t="s">
        <v>3050</v>
      </c>
      <c r="E406" t="s">
        <v>3051</v>
      </c>
      <c r="F406" t="s">
        <v>3080</v>
      </c>
    </row>
    <row r="407" spans="1:6" hidden="1">
      <c r="A407" t="s">
        <v>458</v>
      </c>
      <c r="B407" t="s">
        <v>414</v>
      </c>
      <c r="C407" t="s">
        <v>3045</v>
      </c>
      <c r="D407" t="s">
        <v>208</v>
      </c>
      <c r="E407" t="s">
        <v>2996</v>
      </c>
      <c r="F407" t="s">
        <v>3101</v>
      </c>
    </row>
    <row r="408" spans="1:6" hidden="1">
      <c r="A408" t="s">
        <v>458</v>
      </c>
      <c r="B408" t="s">
        <v>414</v>
      </c>
      <c r="C408" t="s">
        <v>3045</v>
      </c>
      <c r="D408" t="s">
        <v>208</v>
      </c>
      <c r="E408" t="s">
        <v>2996</v>
      </c>
      <c r="F408" t="s">
        <v>3093</v>
      </c>
    </row>
    <row r="409" spans="1:6" hidden="1">
      <c r="A409" t="s">
        <v>458</v>
      </c>
      <c r="B409" t="s">
        <v>414</v>
      </c>
      <c r="C409" t="s">
        <v>3045</v>
      </c>
      <c r="D409" t="s">
        <v>533</v>
      </c>
      <c r="E409" t="s">
        <v>891</v>
      </c>
      <c r="F409" t="s">
        <v>3101</v>
      </c>
    </row>
    <row r="410" spans="1:6" hidden="1">
      <c r="A410" t="s">
        <v>458</v>
      </c>
      <c r="B410" t="s">
        <v>414</v>
      </c>
      <c r="C410" t="s">
        <v>3045</v>
      </c>
      <c r="D410" t="s">
        <v>533</v>
      </c>
      <c r="E410" t="s">
        <v>891</v>
      </c>
      <c r="F410" t="s">
        <v>3093</v>
      </c>
    </row>
    <row r="411" spans="1:6" hidden="1">
      <c r="A411" t="s">
        <v>458</v>
      </c>
      <c r="B411" t="s">
        <v>414</v>
      </c>
      <c r="C411" t="s">
        <v>3045</v>
      </c>
      <c r="D411" t="s">
        <v>414</v>
      </c>
      <c r="E411" t="s">
        <v>3045</v>
      </c>
      <c r="F411" t="s">
        <v>3101</v>
      </c>
    </row>
    <row r="412" spans="1:6" hidden="1">
      <c r="A412" t="s">
        <v>458</v>
      </c>
      <c r="B412" t="s">
        <v>414</v>
      </c>
      <c r="C412" t="s">
        <v>3045</v>
      </c>
      <c r="D412" t="s">
        <v>414</v>
      </c>
      <c r="E412" t="s">
        <v>3045</v>
      </c>
      <c r="F412" t="s">
        <v>3093</v>
      </c>
    </row>
    <row r="413" spans="1:6">
      <c r="A413" t="s">
        <v>458</v>
      </c>
      <c r="B413" t="s">
        <v>414</v>
      </c>
      <c r="C413" t="s">
        <v>3045</v>
      </c>
      <c r="D413" t="s">
        <v>561</v>
      </c>
      <c r="E413" t="s">
        <v>639</v>
      </c>
      <c r="F413" t="s">
        <v>3088</v>
      </c>
    </row>
    <row r="414" spans="1:6" hidden="1">
      <c r="A414" t="s">
        <v>458</v>
      </c>
      <c r="B414" t="s">
        <v>414</v>
      </c>
      <c r="C414" t="s">
        <v>3045</v>
      </c>
      <c r="D414" t="s">
        <v>529</v>
      </c>
      <c r="E414" t="s">
        <v>658</v>
      </c>
      <c r="F414" t="s">
        <v>3101</v>
      </c>
    </row>
    <row r="415" spans="1:6" hidden="1">
      <c r="A415" t="s">
        <v>458</v>
      </c>
      <c r="B415" t="s">
        <v>414</v>
      </c>
      <c r="C415" t="s">
        <v>3045</v>
      </c>
      <c r="D415" t="s">
        <v>529</v>
      </c>
      <c r="E415" t="s">
        <v>658</v>
      </c>
      <c r="F415" t="s">
        <v>3093</v>
      </c>
    </row>
    <row r="416" spans="1:6" hidden="1">
      <c r="A416" t="s">
        <v>458</v>
      </c>
      <c r="B416" t="s">
        <v>414</v>
      </c>
      <c r="C416" t="s">
        <v>3045</v>
      </c>
      <c r="D416" t="s">
        <v>243</v>
      </c>
      <c r="E416" t="s">
        <v>659</v>
      </c>
      <c r="F416" t="s">
        <v>3101</v>
      </c>
    </row>
    <row r="417" spans="1:6" hidden="1">
      <c r="A417" t="s">
        <v>458</v>
      </c>
      <c r="B417" t="s">
        <v>414</v>
      </c>
      <c r="C417" t="s">
        <v>3045</v>
      </c>
      <c r="D417" t="s">
        <v>243</v>
      </c>
      <c r="E417" t="s">
        <v>659</v>
      </c>
      <c r="F417" t="s">
        <v>3093</v>
      </c>
    </row>
    <row r="418" spans="1:6" hidden="1">
      <c r="A418" t="s">
        <v>458</v>
      </c>
      <c r="B418" t="s">
        <v>414</v>
      </c>
      <c r="C418" t="s">
        <v>3045</v>
      </c>
      <c r="D418" t="s">
        <v>3048</v>
      </c>
      <c r="E418" t="s">
        <v>2995</v>
      </c>
      <c r="F418" t="s">
        <v>3101</v>
      </c>
    </row>
    <row r="419" spans="1:6" hidden="1">
      <c r="A419" t="s">
        <v>458</v>
      </c>
      <c r="B419" t="s">
        <v>414</v>
      </c>
      <c r="C419" t="s">
        <v>3045</v>
      </c>
      <c r="D419" t="s">
        <v>3048</v>
      </c>
      <c r="E419" t="s">
        <v>2995</v>
      </c>
      <c r="F419" t="s">
        <v>3090</v>
      </c>
    </row>
    <row r="420" spans="1:6" hidden="1">
      <c r="A420" t="s">
        <v>458</v>
      </c>
      <c r="B420" t="s">
        <v>414</v>
      </c>
      <c r="C420" t="s">
        <v>3045</v>
      </c>
      <c r="D420" t="s">
        <v>3048</v>
      </c>
      <c r="E420" t="s">
        <v>2995</v>
      </c>
      <c r="F420" t="s">
        <v>3093</v>
      </c>
    </row>
    <row r="421" spans="1:6" hidden="1">
      <c r="A421" t="s">
        <v>458</v>
      </c>
      <c r="B421" t="s">
        <v>414</v>
      </c>
      <c r="C421" t="s">
        <v>3045</v>
      </c>
      <c r="D421" t="s">
        <v>3050</v>
      </c>
      <c r="E421" t="s">
        <v>3051</v>
      </c>
      <c r="F421" t="s">
        <v>3080</v>
      </c>
    </row>
    <row r="422" spans="1:6" hidden="1">
      <c r="A422" t="s">
        <v>458</v>
      </c>
      <c r="B422" t="s">
        <v>417</v>
      </c>
      <c r="C422" t="s">
        <v>633</v>
      </c>
      <c r="D422" t="s">
        <v>208</v>
      </c>
      <c r="E422" t="s">
        <v>2996</v>
      </c>
      <c r="F422" t="s">
        <v>3090</v>
      </c>
    </row>
    <row r="423" spans="1:6" hidden="1">
      <c r="A423" t="s">
        <v>458</v>
      </c>
      <c r="B423" t="s">
        <v>417</v>
      </c>
      <c r="C423" t="s">
        <v>633</v>
      </c>
      <c r="D423" t="s">
        <v>533</v>
      </c>
      <c r="E423" t="s">
        <v>891</v>
      </c>
      <c r="F423" t="s">
        <v>3090</v>
      </c>
    </row>
    <row r="424" spans="1:6" hidden="1">
      <c r="A424" t="s">
        <v>458</v>
      </c>
      <c r="B424" t="s">
        <v>417</v>
      </c>
      <c r="C424" t="s">
        <v>633</v>
      </c>
      <c r="D424" t="s">
        <v>414</v>
      </c>
      <c r="E424" t="s">
        <v>3045</v>
      </c>
      <c r="F424" t="s">
        <v>3090</v>
      </c>
    </row>
    <row r="425" spans="1:6" hidden="1">
      <c r="A425" t="s">
        <v>458</v>
      </c>
      <c r="B425" t="s">
        <v>417</v>
      </c>
      <c r="C425" t="s">
        <v>633</v>
      </c>
      <c r="D425" t="s">
        <v>605</v>
      </c>
      <c r="E425" t="s">
        <v>657</v>
      </c>
      <c r="F425" t="s">
        <v>3090</v>
      </c>
    </row>
    <row r="426" spans="1:6" hidden="1">
      <c r="A426" t="s">
        <v>458</v>
      </c>
      <c r="B426" t="s">
        <v>417</v>
      </c>
      <c r="C426" t="s">
        <v>633</v>
      </c>
      <c r="D426" t="s">
        <v>529</v>
      </c>
      <c r="E426" t="s">
        <v>658</v>
      </c>
      <c r="F426" t="s">
        <v>3090</v>
      </c>
    </row>
    <row r="427" spans="1:6" hidden="1">
      <c r="A427" t="s">
        <v>458</v>
      </c>
      <c r="B427" t="s">
        <v>417</v>
      </c>
      <c r="C427" t="s">
        <v>633</v>
      </c>
      <c r="D427" t="s">
        <v>243</v>
      </c>
      <c r="E427" t="s">
        <v>659</v>
      </c>
      <c r="F427" t="s">
        <v>3090</v>
      </c>
    </row>
    <row r="428" spans="1:6" hidden="1">
      <c r="A428" t="s">
        <v>458</v>
      </c>
      <c r="B428" t="s">
        <v>417</v>
      </c>
      <c r="C428" t="s">
        <v>633</v>
      </c>
      <c r="D428" t="s">
        <v>244</v>
      </c>
      <c r="E428" t="s">
        <v>549</v>
      </c>
      <c r="F428" t="s">
        <v>3090</v>
      </c>
    </row>
    <row r="429" spans="1:6" hidden="1">
      <c r="A429" t="s">
        <v>458</v>
      </c>
      <c r="B429" t="s">
        <v>417</v>
      </c>
      <c r="C429" t="s">
        <v>633</v>
      </c>
      <c r="D429" t="s">
        <v>531</v>
      </c>
      <c r="E429" t="s">
        <v>660</v>
      </c>
      <c r="F429" t="s">
        <v>3090</v>
      </c>
    </row>
    <row r="430" spans="1:6" hidden="1">
      <c r="A430" t="s">
        <v>458</v>
      </c>
      <c r="B430" t="s">
        <v>417</v>
      </c>
      <c r="C430" t="s">
        <v>633</v>
      </c>
      <c r="D430" t="s">
        <v>3048</v>
      </c>
      <c r="E430" t="s">
        <v>2995</v>
      </c>
      <c r="F430" t="s">
        <v>3090</v>
      </c>
    </row>
    <row r="431" spans="1:6" hidden="1">
      <c r="A431" t="s">
        <v>458</v>
      </c>
      <c r="B431" t="s">
        <v>430</v>
      </c>
      <c r="C431" t="s">
        <v>44</v>
      </c>
      <c r="D431" t="s">
        <v>208</v>
      </c>
      <c r="E431" t="s">
        <v>2996</v>
      </c>
      <c r="F431" t="s">
        <v>3090</v>
      </c>
    </row>
    <row r="432" spans="1:6" hidden="1">
      <c r="A432" t="s">
        <v>458</v>
      </c>
      <c r="B432" t="s">
        <v>430</v>
      </c>
      <c r="C432" t="s">
        <v>44</v>
      </c>
      <c r="D432" t="s">
        <v>533</v>
      </c>
      <c r="E432" t="s">
        <v>891</v>
      </c>
      <c r="F432" t="s">
        <v>3090</v>
      </c>
    </row>
    <row r="433" spans="1:6" hidden="1">
      <c r="A433" t="s">
        <v>458</v>
      </c>
      <c r="B433" t="s">
        <v>430</v>
      </c>
      <c r="C433" t="s">
        <v>44</v>
      </c>
      <c r="D433" t="s">
        <v>414</v>
      </c>
      <c r="E433" t="s">
        <v>3045</v>
      </c>
      <c r="F433" t="s">
        <v>3090</v>
      </c>
    </row>
    <row r="434" spans="1:6" hidden="1">
      <c r="A434" t="s">
        <v>458</v>
      </c>
      <c r="B434" t="s">
        <v>430</v>
      </c>
      <c r="C434" t="s">
        <v>44</v>
      </c>
      <c r="D434" t="s">
        <v>605</v>
      </c>
      <c r="E434" t="s">
        <v>657</v>
      </c>
      <c r="F434" t="s">
        <v>3090</v>
      </c>
    </row>
    <row r="435" spans="1:6" hidden="1">
      <c r="A435" t="s">
        <v>458</v>
      </c>
      <c r="B435" t="s">
        <v>430</v>
      </c>
      <c r="C435" t="s">
        <v>44</v>
      </c>
      <c r="D435" t="s">
        <v>529</v>
      </c>
      <c r="E435" t="s">
        <v>658</v>
      </c>
      <c r="F435" t="s">
        <v>3090</v>
      </c>
    </row>
    <row r="436" spans="1:6" hidden="1">
      <c r="A436" t="s">
        <v>458</v>
      </c>
      <c r="B436" t="s">
        <v>430</v>
      </c>
      <c r="C436" t="s">
        <v>44</v>
      </c>
      <c r="D436" t="s">
        <v>243</v>
      </c>
      <c r="E436" t="s">
        <v>659</v>
      </c>
      <c r="F436" t="s">
        <v>3090</v>
      </c>
    </row>
    <row r="437" spans="1:6" hidden="1">
      <c r="A437" t="s">
        <v>458</v>
      </c>
      <c r="B437" t="s">
        <v>430</v>
      </c>
      <c r="C437" t="s">
        <v>44</v>
      </c>
      <c r="D437" t="s">
        <v>244</v>
      </c>
      <c r="E437" t="s">
        <v>549</v>
      </c>
      <c r="F437" t="s">
        <v>3090</v>
      </c>
    </row>
    <row r="438" spans="1:6" hidden="1">
      <c r="A438" t="s">
        <v>458</v>
      </c>
      <c r="B438" t="s">
        <v>430</v>
      </c>
      <c r="C438" t="s">
        <v>44</v>
      </c>
      <c r="D438" t="s">
        <v>531</v>
      </c>
      <c r="E438" t="s">
        <v>660</v>
      </c>
      <c r="F438" t="s">
        <v>3090</v>
      </c>
    </row>
    <row r="439" spans="1:6" hidden="1">
      <c r="A439" t="s">
        <v>458</v>
      </c>
      <c r="B439" t="s">
        <v>430</v>
      </c>
      <c r="C439" t="s">
        <v>44</v>
      </c>
      <c r="D439" t="s">
        <v>3048</v>
      </c>
      <c r="E439" t="s">
        <v>2995</v>
      </c>
      <c r="F439" t="s">
        <v>3090</v>
      </c>
    </row>
    <row r="440" spans="1:6" hidden="1">
      <c r="A440" t="s">
        <v>458</v>
      </c>
      <c r="B440" t="s">
        <v>593</v>
      </c>
      <c r="C440" t="s">
        <v>650</v>
      </c>
      <c r="D440" t="s">
        <v>208</v>
      </c>
      <c r="E440" t="s">
        <v>2996</v>
      </c>
      <c r="F440" t="s">
        <v>3101</v>
      </c>
    </row>
    <row r="441" spans="1:6" hidden="1">
      <c r="A441" t="s">
        <v>458</v>
      </c>
      <c r="B441" t="s">
        <v>593</v>
      </c>
      <c r="C441" t="s">
        <v>650</v>
      </c>
      <c r="D441" t="s">
        <v>208</v>
      </c>
      <c r="E441" t="s">
        <v>2996</v>
      </c>
      <c r="F441" t="s">
        <v>3093</v>
      </c>
    </row>
    <row r="442" spans="1:6" hidden="1">
      <c r="A442" t="s">
        <v>458</v>
      </c>
      <c r="B442" t="s">
        <v>593</v>
      </c>
      <c r="C442" t="s">
        <v>650</v>
      </c>
      <c r="D442" t="s">
        <v>533</v>
      </c>
      <c r="E442" t="s">
        <v>891</v>
      </c>
      <c r="F442" t="s">
        <v>3101</v>
      </c>
    </row>
    <row r="443" spans="1:6" hidden="1">
      <c r="A443" t="s">
        <v>458</v>
      </c>
      <c r="B443" t="s">
        <v>593</v>
      </c>
      <c r="C443" t="s">
        <v>650</v>
      </c>
      <c r="D443" t="s">
        <v>533</v>
      </c>
      <c r="E443" t="s">
        <v>891</v>
      </c>
      <c r="F443" t="s">
        <v>3093</v>
      </c>
    </row>
    <row r="444" spans="1:6" hidden="1">
      <c r="A444" t="s">
        <v>458</v>
      </c>
      <c r="B444" t="s">
        <v>593</v>
      </c>
      <c r="C444" t="s">
        <v>650</v>
      </c>
      <c r="D444" t="s">
        <v>414</v>
      </c>
      <c r="E444" t="s">
        <v>3045</v>
      </c>
      <c r="F444" t="s">
        <v>3101</v>
      </c>
    </row>
    <row r="445" spans="1:6" hidden="1">
      <c r="A445" t="s">
        <v>458</v>
      </c>
      <c r="B445" t="s">
        <v>593</v>
      </c>
      <c r="C445" t="s">
        <v>650</v>
      </c>
      <c r="D445" t="s">
        <v>414</v>
      </c>
      <c r="E445" t="s">
        <v>3045</v>
      </c>
      <c r="F445" t="s">
        <v>3093</v>
      </c>
    </row>
    <row r="446" spans="1:6">
      <c r="A446" t="s">
        <v>458</v>
      </c>
      <c r="B446" t="s">
        <v>593</v>
      </c>
      <c r="C446" t="s">
        <v>650</v>
      </c>
      <c r="D446" t="s">
        <v>561</v>
      </c>
      <c r="E446" t="s">
        <v>639</v>
      </c>
      <c r="F446" t="s">
        <v>3088</v>
      </c>
    </row>
    <row r="447" spans="1:6" hidden="1">
      <c r="A447" t="s">
        <v>458</v>
      </c>
      <c r="B447" t="s">
        <v>593</v>
      </c>
      <c r="C447" t="s">
        <v>650</v>
      </c>
      <c r="D447" t="s">
        <v>529</v>
      </c>
      <c r="E447" t="s">
        <v>658</v>
      </c>
      <c r="F447" t="s">
        <v>3101</v>
      </c>
    </row>
    <row r="448" spans="1:6" hidden="1">
      <c r="A448" t="s">
        <v>458</v>
      </c>
      <c r="B448" t="s">
        <v>593</v>
      </c>
      <c r="C448" t="s">
        <v>650</v>
      </c>
      <c r="D448" t="s">
        <v>529</v>
      </c>
      <c r="E448" t="s">
        <v>658</v>
      </c>
      <c r="F448" t="s">
        <v>3093</v>
      </c>
    </row>
    <row r="449" spans="1:6" hidden="1">
      <c r="A449" t="s">
        <v>458</v>
      </c>
      <c r="B449" t="s">
        <v>593</v>
      </c>
      <c r="C449" t="s">
        <v>650</v>
      </c>
      <c r="D449" t="s">
        <v>243</v>
      </c>
      <c r="E449" t="s">
        <v>659</v>
      </c>
      <c r="F449" t="s">
        <v>3101</v>
      </c>
    </row>
    <row r="450" spans="1:6" hidden="1">
      <c r="A450" t="s">
        <v>458</v>
      </c>
      <c r="B450" t="s">
        <v>593</v>
      </c>
      <c r="C450" t="s">
        <v>650</v>
      </c>
      <c r="D450" t="s">
        <v>243</v>
      </c>
      <c r="E450" t="s">
        <v>659</v>
      </c>
      <c r="F450" t="s">
        <v>3093</v>
      </c>
    </row>
    <row r="451" spans="1:6" hidden="1">
      <c r="A451" t="s">
        <v>458</v>
      </c>
      <c r="B451" t="s">
        <v>593</v>
      </c>
      <c r="C451" t="s">
        <v>650</v>
      </c>
      <c r="D451" t="s">
        <v>3048</v>
      </c>
      <c r="E451" t="s">
        <v>2995</v>
      </c>
      <c r="F451" t="s">
        <v>3101</v>
      </c>
    </row>
    <row r="452" spans="1:6" hidden="1">
      <c r="A452" t="s">
        <v>458</v>
      </c>
      <c r="B452" t="s">
        <v>593</v>
      </c>
      <c r="C452" t="s">
        <v>650</v>
      </c>
      <c r="D452" t="s">
        <v>3048</v>
      </c>
      <c r="E452" t="s">
        <v>2995</v>
      </c>
      <c r="F452" t="s">
        <v>3093</v>
      </c>
    </row>
    <row r="453" spans="1:6" hidden="1">
      <c r="A453" t="s">
        <v>458</v>
      </c>
      <c r="B453" t="s">
        <v>593</v>
      </c>
      <c r="C453" t="s">
        <v>650</v>
      </c>
      <c r="D453" t="s">
        <v>3050</v>
      </c>
      <c r="E453" t="s">
        <v>3051</v>
      </c>
      <c r="F453" t="s">
        <v>3101</v>
      </c>
    </row>
    <row r="454" spans="1:6" hidden="1">
      <c r="A454" t="s">
        <v>458</v>
      </c>
      <c r="B454" t="s">
        <v>593</v>
      </c>
      <c r="C454" t="s">
        <v>650</v>
      </c>
      <c r="D454" t="s">
        <v>3050</v>
      </c>
      <c r="E454" t="s">
        <v>3051</v>
      </c>
      <c r="F454" t="s">
        <v>3093</v>
      </c>
    </row>
    <row r="455" spans="1:6" hidden="1">
      <c r="A455" t="s">
        <v>458</v>
      </c>
      <c r="B455" t="s">
        <v>597</v>
      </c>
      <c r="C455" t="s">
        <v>652</v>
      </c>
      <c r="D455" t="s">
        <v>208</v>
      </c>
      <c r="E455" t="s">
        <v>2996</v>
      </c>
      <c r="F455" t="s">
        <v>3101</v>
      </c>
    </row>
    <row r="456" spans="1:6" hidden="1">
      <c r="A456" t="s">
        <v>458</v>
      </c>
      <c r="B456" t="s">
        <v>597</v>
      </c>
      <c r="C456" t="s">
        <v>652</v>
      </c>
      <c r="D456" t="s">
        <v>208</v>
      </c>
      <c r="E456" t="s">
        <v>2996</v>
      </c>
      <c r="F456" t="s">
        <v>3093</v>
      </c>
    </row>
    <row r="457" spans="1:6" hidden="1">
      <c r="A457" t="s">
        <v>458</v>
      </c>
      <c r="B457" t="s">
        <v>597</v>
      </c>
      <c r="C457" t="s">
        <v>652</v>
      </c>
      <c r="D457" t="s">
        <v>414</v>
      </c>
      <c r="E457" t="s">
        <v>3045</v>
      </c>
      <c r="F457" t="s">
        <v>3101</v>
      </c>
    </row>
    <row r="458" spans="1:6" hidden="1">
      <c r="A458" t="s">
        <v>458</v>
      </c>
      <c r="B458" t="s">
        <v>597</v>
      </c>
      <c r="C458" t="s">
        <v>652</v>
      </c>
      <c r="D458" t="s">
        <v>414</v>
      </c>
      <c r="E458" t="s">
        <v>3045</v>
      </c>
      <c r="F458" t="s">
        <v>3093</v>
      </c>
    </row>
    <row r="459" spans="1:6">
      <c r="A459" t="s">
        <v>458</v>
      </c>
      <c r="B459" t="s">
        <v>597</v>
      </c>
      <c r="C459" t="s">
        <v>652</v>
      </c>
      <c r="D459" t="s">
        <v>561</v>
      </c>
      <c r="E459" t="s">
        <v>639</v>
      </c>
      <c r="F459" t="s">
        <v>3088</v>
      </c>
    </row>
    <row r="460" spans="1:6" hidden="1">
      <c r="A460" t="s">
        <v>458</v>
      </c>
      <c r="B460" t="s">
        <v>597</v>
      </c>
      <c r="C460" t="s">
        <v>652</v>
      </c>
      <c r="D460" t="s">
        <v>529</v>
      </c>
      <c r="E460" t="s">
        <v>658</v>
      </c>
      <c r="F460" t="s">
        <v>3101</v>
      </c>
    </row>
    <row r="461" spans="1:6" hidden="1">
      <c r="A461" t="s">
        <v>458</v>
      </c>
      <c r="B461" t="s">
        <v>597</v>
      </c>
      <c r="C461" t="s">
        <v>652</v>
      </c>
      <c r="D461" t="s">
        <v>529</v>
      </c>
      <c r="E461" t="s">
        <v>658</v>
      </c>
      <c r="F461" t="s">
        <v>3093</v>
      </c>
    </row>
    <row r="462" spans="1:6" hidden="1">
      <c r="A462" t="s">
        <v>458</v>
      </c>
      <c r="B462" t="s">
        <v>597</v>
      </c>
      <c r="C462" t="s">
        <v>652</v>
      </c>
      <c r="D462" t="s">
        <v>243</v>
      </c>
      <c r="E462" t="s">
        <v>659</v>
      </c>
      <c r="F462" t="s">
        <v>3101</v>
      </c>
    </row>
    <row r="463" spans="1:6" hidden="1">
      <c r="A463" t="s">
        <v>458</v>
      </c>
      <c r="B463" t="s">
        <v>597</v>
      </c>
      <c r="C463" t="s">
        <v>652</v>
      </c>
      <c r="D463" t="s">
        <v>243</v>
      </c>
      <c r="E463" t="s">
        <v>659</v>
      </c>
      <c r="F463" t="s">
        <v>3093</v>
      </c>
    </row>
    <row r="464" spans="1:6" hidden="1">
      <c r="A464" t="s">
        <v>458</v>
      </c>
      <c r="B464" t="s">
        <v>597</v>
      </c>
      <c r="C464" t="s">
        <v>652</v>
      </c>
      <c r="D464" t="s">
        <v>3048</v>
      </c>
      <c r="E464" t="s">
        <v>2995</v>
      </c>
      <c r="F464" t="s">
        <v>3101</v>
      </c>
    </row>
    <row r="465" spans="1:6" hidden="1">
      <c r="A465" t="s">
        <v>458</v>
      </c>
      <c r="B465" t="s">
        <v>597</v>
      </c>
      <c r="C465" t="s">
        <v>652</v>
      </c>
      <c r="D465" t="s">
        <v>3048</v>
      </c>
      <c r="E465" t="s">
        <v>2995</v>
      </c>
      <c r="F465" t="s">
        <v>3090</v>
      </c>
    </row>
    <row r="466" spans="1:6" hidden="1">
      <c r="A466" t="s">
        <v>458</v>
      </c>
      <c r="B466" t="s">
        <v>597</v>
      </c>
      <c r="C466" t="s">
        <v>652</v>
      </c>
      <c r="D466" t="s">
        <v>3048</v>
      </c>
      <c r="E466" t="s">
        <v>2995</v>
      </c>
      <c r="F466" t="s">
        <v>3093</v>
      </c>
    </row>
    <row r="467" spans="1:6" hidden="1">
      <c r="A467" t="s">
        <v>458</v>
      </c>
      <c r="B467" t="s">
        <v>597</v>
      </c>
      <c r="C467" t="s">
        <v>652</v>
      </c>
      <c r="D467" t="s">
        <v>3050</v>
      </c>
      <c r="E467" t="s">
        <v>3051</v>
      </c>
      <c r="F467" t="s">
        <v>3080</v>
      </c>
    </row>
    <row r="468" spans="1:6" hidden="1">
      <c r="A468" t="s">
        <v>458</v>
      </c>
      <c r="B468" t="s">
        <v>599</v>
      </c>
      <c r="C468" t="s">
        <v>653</v>
      </c>
      <c r="D468" t="s">
        <v>208</v>
      </c>
      <c r="E468" t="s">
        <v>2996</v>
      </c>
      <c r="F468" t="s">
        <v>3101</v>
      </c>
    </row>
    <row r="469" spans="1:6" hidden="1">
      <c r="A469" t="s">
        <v>458</v>
      </c>
      <c r="B469" t="s">
        <v>599</v>
      </c>
      <c r="C469" t="s">
        <v>653</v>
      </c>
      <c r="D469" t="s">
        <v>208</v>
      </c>
      <c r="E469" t="s">
        <v>2996</v>
      </c>
      <c r="F469" t="s">
        <v>3093</v>
      </c>
    </row>
    <row r="470" spans="1:6" hidden="1">
      <c r="A470" t="s">
        <v>458</v>
      </c>
      <c r="B470" t="s">
        <v>599</v>
      </c>
      <c r="C470" t="s">
        <v>653</v>
      </c>
      <c r="D470" t="s">
        <v>533</v>
      </c>
      <c r="E470" t="s">
        <v>891</v>
      </c>
      <c r="F470" t="s">
        <v>3101</v>
      </c>
    </row>
    <row r="471" spans="1:6" hidden="1">
      <c r="A471" t="s">
        <v>458</v>
      </c>
      <c r="B471" t="s">
        <v>599</v>
      </c>
      <c r="C471" t="s">
        <v>653</v>
      </c>
      <c r="D471" t="s">
        <v>533</v>
      </c>
      <c r="E471" t="s">
        <v>891</v>
      </c>
      <c r="F471" t="s">
        <v>3093</v>
      </c>
    </row>
    <row r="472" spans="1:6" hidden="1">
      <c r="A472" t="s">
        <v>458</v>
      </c>
      <c r="B472" t="s">
        <v>599</v>
      </c>
      <c r="C472" t="s">
        <v>653</v>
      </c>
      <c r="D472" t="s">
        <v>414</v>
      </c>
      <c r="E472" t="s">
        <v>3045</v>
      </c>
      <c r="F472" t="s">
        <v>3101</v>
      </c>
    </row>
    <row r="473" spans="1:6" hidden="1">
      <c r="A473" t="s">
        <v>458</v>
      </c>
      <c r="B473" t="s">
        <v>599</v>
      </c>
      <c r="C473" t="s">
        <v>653</v>
      </c>
      <c r="D473" t="s">
        <v>414</v>
      </c>
      <c r="E473" t="s">
        <v>3045</v>
      </c>
      <c r="F473" t="s">
        <v>3093</v>
      </c>
    </row>
    <row r="474" spans="1:6">
      <c r="A474" t="s">
        <v>458</v>
      </c>
      <c r="B474" t="s">
        <v>599</v>
      </c>
      <c r="C474" t="s">
        <v>653</v>
      </c>
      <c r="D474" t="s">
        <v>561</v>
      </c>
      <c r="E474" t="s">
        <v>639</v>
      </c>
      <c r="F474" t="s">
        <v>3088</v>
      </c>
    </row>
    <row r="475" spans="1:6" hidden="1">
      <c r="A475" t="s">
        <v>458</v>
      </c>
      <c r="B475" t="s">
        <v>599</v>
      </c>
      <c r="C475" t="s">
        <v>653</v>
      </c>
      <c r="D475" t="s">
        <v>605</v>
      </c>
      <c r="E475" t="s">
        <v>657</v>
      </c>
      <c r="F475" t="s">
        <v>3101</v>
      </c>
    </row>
    <row r="476" spans="1:6" hidden="1">
      <c r="A476" t="s">
        <v>458</v>
      </c>
      <c r="B476" t="s">
        <v>599</v>
      </c>
      <c r="C476" t="s">
        <v>653</v>
      </c>
      <c r="D476" t="s">
        <v>605</v>
      </c>
      <c r="E476" t="s">
        <v>657</v>
      </c>
      <c r="F476" t="s">
        <v>3093</v>
      </c>
    </row>
    <row r="477" spans="1:6" hidden="1">
      <c r="A477" t="s">
        <v>458</v>
      </c>
      <c r="B477" t="s">
        <v>599</v>
      </c>
      <c r="C477" t="s">
        <v>653</v>
      </c>
      <c r="D477" t="s">
        <v>529</v>
      </c>
      <c r="E477" t="s">
        <v>658</v>
      </c>
      <c r="F477" t="s">
        <v>3101</v>
      </c>
    </row>
    <row r="478" spans="1:6" hidden="1">
      <c r="A478" t="s">
        <v>458</v>
      </c>
      <c r="B478" t="s">
        <v>599</v>
      </c>
      <c r="C478" t="s">
        <v>653</v>
      </c>
      <c r="D478" t="s">
        <v>529</v>
      </c>
      <c r="E478" t="s">
        <v>658</v>
      </c>
      <c r="F478" t="s">
        <v>3093</v>
      </c>
    </row>
    <row r="479" spans="1:6" hidden="1">
      <c r="A479" t="s">
        <v>458</v>
      </c>
      <c r="B479" t="s">
        <v>599</v>
      </c>
      <c r="C479" t="s">
        <v>653</v>
      </c>
      <c r="D479" t="s">
        <v>243</v>
      </c>
      <c r="E479" t="s">
        <v>659</v>
      </c>
      <c r="F479" t="s">
        <v>3101</v>
      </c>
    </row>
    <row r="480" spans="1:6" hidden="1">
      <c r="A480" t="s">
        <v>458</v>
      </c>
      <c r="B480" t="s">
        <v>599</v>
      </c>
      <c r="C480" t="s">
        <v>653</v>
      </c>
      <c r="D480" t="s">
        <v>243</v>
      </c>
      <c r="E480" t="s">
        <v>659</v>
      </c>
      <c r="F480" t="s">
        <v>3093</v>
      </c>
    </row>
    <row r="481" spans="1:6" hidden="1">
      <c r="A481" t="s">
        <v>458</v>
      </c>
      <c r="B481" t="s">
        <v>599</v>
      </c>
      <c r="C481" t="s">
        <v>653</v>
      </c>
      <c r="D481" t="s">
        <v>3048</v>
      </c>
      <c r="E481" t="s">
        <v>2995</v>
      </c>
      <c r="F481" t="s">
        <v>3101</v>
      </c>
    </row>
    <row r="482" spans="1:6" hidden="1">
      <c r="A482" t="s">
        <v>458</v>
      </c>
      <c r="B482" t="s">
        <v>599</v>
      </c>
      <c r="C482" t="s">
        <v>653</v>
      </c>
      <c r="D482" t="s">
        <v>3048</v>
      </c>
      <c r="E482" t="s">
        <v>2995</v>
      </c>
      <c r="F482" t="s">
        <v>3090</v>
      </c>
    </row>
    <row r="483" spans="1:6" hidden="1">
      <c r="A483" t="s">
        <v>458</v>
      </c>
      <c r="B483" t="s">
        <v>599</v>
      </c>
      <c r="C483" t="s">
        <v>653</v>
      </c>
      <c r="D483" t="s">
        <v>3048</v>
      </c>
      <c r="E483" t="s">
        <v>2995</v>
      </c>
      <c r="F483" t="s">
        <v>3093</v>
      </c>
    </row>
    <row r="484" spans="1:6" hidden="1">
      <c r="A484" t="s">
        <v>458</v>
      </c>
      <c r="B484" t="s">
        <v>599</v>
      </c>
      <c r="C484" t="s">
        <v>653</v>
      </c>
      <c r="D484" t="s">
        <v>3050</v>
      </c>
      <c r="E484" t="s">
        <v>3051</v>
      </c>
      <c r="F484" t="s">
        <v>3080</v>
      </c>
    </row>
    <row r="485" spans="1:6" hidden="1">
      <c r="A485" t="s">
        <v>458</v>
      </c>
      <c r="B485" t="s">
        <v>601</v>
      </c>
      <c r="C485" t="s">
        <v>653</v>
      </c>
      <c r="D485" t="s">
        <v>208</v>
      </c>
      <c r="E485" t="s">
        <v>2996</v>
      </c>
      <c r="F485" t="s">
        <v>3101</v>
      </c>
    </row>
    <row r="486" spans="1:6" hidden="1">
      <c r="A486" t="s">
        <v>458</v>
      </c>
      <c r="B486" t="s">
        <v>601</v>
      </c>
      <c r="C486" t="s">
        <v>653</v>
      </c>
      <c r="D486" t="s">
        <v>208</v>
      </c>
      <c r="E486" t="s">
        <v>2996</v>
      </c>
      <c r="F486" t="s">
        <v>3093</v>
      </c>
    </row>
    <row r="487" spans="1:6" hidden="1">
      <c r="A487" t="s">
        <v>458</v>
      </c>
      <c r="B487" t="s">
        <v>601</v>
      </c>
      <c r="C487" t="s">
        <v>653</v>
      </c>
      <c r="D487" t="s">
        <v>533</v>
      </c>
      <c r="E487" t="s">
        <v>891</v>
      </c>
      <c r="F487" t="s">
        <v>3101</v>
      </c>
    </row>
    <row r="488" spans="1:6" hidden="1">
      <c r="A488" t="s">
        <v>458</v>
      </c>
      <c r="B488" t="s">
        <v>601</v>
      </c>
      <c r="C488" t="s">
        <v>653</v>
      </c>
      <c r="D488" t="s">
        <v>533</v>
      </c>
      <c r="E488" t="s">
        <v>891</v>
      </c>
      <c r="F488" t="s">
        <v>3093</v>
      </c>
    </row>
    <row r="489" spans="1:6" hidden="1">
      <c r="A489" t="s">
        <v>458</v>
      </c>
      <c r="B489" t="s">
        <v>601</v>
      </c>
      <c r="C489" t="s">
        <v>653</v>
      </c>
      <c r="D489" t="s">
        <v>414</v>
      </c>
      <c r="E489" t="s">
        <v>3045</v>
      </c>
      <c r="F489" t="s">
        <v>3101</v>
      </c>
    </row>
    <row r="490" spans="1:6" hidden="1">
      <c r="A490" t="s">
        <v>458</v>
      </c>
      <c r="B490" t="s">
        <v>601</v>
      </c>
      <c r="C490" t="s">
        <v>653</v>
      </c>
      <c r="D490" t="s">
        <v>414</v>
      </c>
      <c r="E490" t="s">
        <v>3045</v>
      </c>
      <c r="F490" t="s">
        <v>3093</v>
      </c>
    </row>
    <row r="491" spans="1:6" hidden="1">
      <c r="A491" t="s">
        <v>458</v>
      </c>
      <c r="B491" t="s">
        <v>601</v>
      </c>
      <c r="C491" t="s">
        <v>653</v>
      </c>
      <c r="D491" t="s">
        <v>605</v>
      </c>
      <c r="E491" t="s">
        <v>657</v>
      </c>
      <c r="F491" t="s">
        <v>3101</v>
      </c>
    </row>
    <row r="492" spans="1:6" hidden="1">
      <c r="A492" t="s">
        <v>458</v>
      </c>
      <c r="B492" t="s">
        <v>601</v>
      </c>
      <c r="C492" t="s">
        <v>653</v>
      </c>
      <c r="D492" t="s">
        <v>605</v>
      </c>
      <c r="E492" t="s">
        <v>657</v>
      </c>
      <c r="F492" t="s">
        <v>3093</v>
      </c>
    </row>
    <row r="493" spans="1:6" hidden="1">
      <c r="A493" t="s">
        <v>458</v>
      </c>
      <c r="B493" t="s">
        <v>601</v>
      </c>
      <c r="C493" t="s">
        <v>653</v>
      </c>
      <c r="D493" t="s">
        <v>529</v>
      </c>
      <c r="E493" t="s">
        <v>658</v>
      </c>
      <c r="F493" t="s">
        <v>3101</v>
      </c>
    </row>
    <row r="494" spans="1:6" hidden="1">
      <c r="A494" t="s">
        <v>458</v>
      </c>
      <c r="B494" t="s">
        <v>601</v>
      </c>
      <c r="C494" t="s">
        <v>653</v>
      </c>
      <c r="D494" t="s">
        <v>529</v>
      </c>
      <c r="E494" t="s">
        <v>658</v>
      </c>
      <c r="F494" t="s">
        <v>3093</v>
      </c>
    </row>
    <row r="495" spans="1:6" hidden="1">
      <c r="A495" t="s">
        <v>458</v>
      </c>
      <c r="B495" t="s">
        <v>601</v>
      </c>
      <c r="C495" t="s">
        <v>653</v>
      </c>
      <c r="D495" t="s">
        <v>243</v>
      </c>
      <c r="E495" t="s">
        <v>659</v>
      </c>
      <c r="F495" t="s">
        <v>3101</v>
      </c>
    </row>
    <row r="496" spans="1:6" hidden="1">
      <c r="A496" t="s">
        <v>458</v>
      </c>
      <c r="B496" t="s">
        <v>601</v>
      </c>
      <c r="C496" t="s">
        <v>653</v>
      </c>
      <c r="D496" t="s">
        <v>243</v>
      </c>
      <c r="E496" t="s">
        <v>659</v>
      </c>
      <c r="F496" t="s">
        <v>3093</v>
      </c>
    </row>
    <row r="497" spans="1:6" hidden="1">
      <c r="A497" t="s">
        <v>458</v>
      </c>
      <c r="B497" t="s">
        <v>601</v>
      </c>
      <c r="C497" t="s">
        <v>653</v>
      </c>
      <c r="D497" t="s">
        <v>3048</v>
      </c>
      <c r="E497" t="s">
        <v>2995</v>
      </c>
      <c r="F497" t="s">
        <v>3101</v>
      </c>
    </row>
    <row r="498" spans="1:6" hidden="1">
      <c r="A498" t="s">
        <v>458</v>
      </c>
      <c r="B498" t="s">
        <v>601</v>
      </c>
      <c r="C498" t="s">
        <v>653</v>
      </c>
      <c r="D498" t="s">
        <v>3048</v>
      </c>
      <c r="E498" t="s">
        <v>2995</v>
      </c>
      <c r="F498" t="s">
        <v>3090</v>
      </c>
    </row>
    <row r="499" spans="1:6" hidden="1">
      <c r="A499" t="s">
        <v>458</v>
      </c>
      <c r="B499" t="s">
        <v>601</v>
      </c>
      <c r="C499" t="s">
        <v>653</v>
      </c>
      <c r="D499" t="s">
        <v>3048</v>
      </c>
      <c r="E499" t="s">
        <v>2995</v>
      </c>
      <c r="F499" t="s">
        <v>3093</v>
      </c>
    </row>
    <row r="500" spans="1:6" hidden="1">
      <c r="A500" t="s">
        <v>458</v>
      </c>
      <c r="B500" t="s">
        <v>603</v>
      </c>
      <c r="C500" t="s">
        <v>653</v>
      </c>
      <c r="D500" t="s">
        <v>208</v>
      </c>
      <c r="E500" t="s">
        <v>2996</v>
      </c>
      <c r="F500" t="s">
        <v>3086</v>
      </c>
    </row>
    <row r="501" spans="1:6" hidden="1">
      <c r="A501" t="s">
        <v>458</v>
      </c>
      <c r="B501" t="s">
        <v>603</v>
      </c>
      <c r="C501" t="s">
        <v>653</v>
      </c>
      <c r="D501" t="s">
        <v>533</v>
      </c>
      <c r="E501" t="s">
        <v>891</v>
      </c>
      <c r="F501" t="s">
        <v>3086</v>
      </c>
    </row>
    <row r="502" spans="1:6" hidden="1">
      <c r="A502" t="s">
        <v>458</v>
      </c>
      <c r="B502" t="s">
        <v>603</v>
      </c>
      <c r="C502" t="s">
        <v>653</v>
      </c>
      <c r="D502" t="s">
        <v>414</v>
      </c>
      <c r="E502" t="s">
        <v>3045</v>
      </c>
      <c r="F502" t="s">
        <v>3086</v>
      </c>
    </row>
    <row r="503" spans="1:6" hidden="1">
      <c r="A503" t="s">
        <v>458</v>
      </c>
      <c r="B503" t="s">
        <v>603</v>
      </c>
      <c r="C503" t="s">
        <v>653</v>
      </c>
      <c r="D503" t="s">
        <v>605</v>
      </c>
      <c r="E503" t="s">
        <v>657</v>
      </c>
      <c r="F503" t="s">
        <v>3086</v>
      </c>
    </row>
    <row r="504" spans="1:6" hidden="1">
      <c r="A504" t="s">
        <v>458</v>
      </c>
      <c r="B504" t="s">
        <v>603</v>
      </c>
      <c r="C504" t="s">
        <v>653</v>
      </c>
      <c r="D504" t="s">
        <v>529</v>
      </c>
      <c r="E504" t="s">
        <v>658</v>
      </c>
      <c r="F504" t="s">
        <v>3086</v>
      </c>
    </row>
    <row r="505" spans="1:6" hidden="1">
      <c r="A505" t="s">
        <v>458</v>
      </c>
      <c r="B505" t="s">
        <v>603</v>
      </c>
      <c r="C505" t="s">
        <v>653</v>
      </c>
      <c r="D505" t="s">
        <v>243</v>
      </c>
      <c r="E505" t="s">
        <v>659</v>
      </c>
      <c r="F505" t="s">
        <v>3086</v>
      </c>
    </row>
    <row r="506" spans="1:6" hidden="1">
      <c r="A506" t="s">
        <v>458</v>
      </c>
      <c r="B506" t="s">
        <v>603</v>
      </c>
      <c r="C506" t="s">
        <v>653</v>
      </c>
      <c r="D506" t="s">
        <v>3048</v>
      </c>
      <c r="E506" t="s">
        <v>2995</v>
      </c>
      <c r="F506" t="s">
        <v>3086</v>
      </c>
    </row>
    <row r="507" spans="1:6" hidden="1">
      <c r="A507" t="s">
        <v>458</v>
      </c>
      <c r="B507" t="s">
        <v>609</v>
      </c>
      <c r="C507" t="s">
        <v>662</v>
      </c>
      <c r="D507" t="s">
        <v>208</v>
      </c>
      <c r="E507" t="s">
        <v>2996</v>
      </c>
      <c r="F507" t="s">
        <v>3102</v>
      </c>
    </row>
    <row r="508" spans="1:6" hidden="1">
      <c r="A508" t="s">
        <v>458</v>
      </c>
      <c r="B508" t="s">
        <v>609</v>
      </c>
      <c r="C508" t="s">
        <v>662</v>
      </c>
      <c r="D508" t="s">
        <v>533</v>
      </c>
      <c r="E508" t="s">
        <v>891</v>
      </c>
      <c r="F508" t="s">
        <v>3102</v>
      </c>
    </row>
    <row r="509" spans="1:6" hidden="1">
      <c r="A509" t="s">
        <v>458</v>
      </c>
      <c r="B509" t="s">
        <v>609</v>
      </c>
      <c r="C509" t="s">
        <v>662</v>
      </c>
      <c r="D509" t="s">
        <v>414</v>
      </c>
      <c r="E509" t="s">
        <v>3045</v>
      </c>
      <c r="F509" t="s">
        <v>3102</v>
      </c>
    </row>
    <row r="510" spans="1:6" hidden="1">
      <c r="A510" t="s">
        <v>458</v>
      </c>
      <c r="B510" t="s">
        <v>609</v>
      </c>
      <c r="C510" t="s">
        <v>662</v>
      </c>
      <c r="D510" t="s">
        <v>529</v>
      </c>
      <c r="E510" t="s">
        <v>658</v>
      </c>
      <c r="F510" t="s">
        <v>3102</v>
      </c>
    </row>
    <row r="511" spans="1:6" hidden="1">
      <c r="A511" t="s">
        <v>458</v>
      </c>
      <c r="B511" t="s">
        <v>609</v>
      </c>
      <c r="C511" t="s">
        <v>662</v>
      </c>
      <c r="D511" t="s">
        <v>243</v>
      </c>
      <c r="E511" t="s">
        <v>659</v>
      </c>
      <c r="F511" t="s">
        <v>3102</v>
      </c>
    </row>
    <row r="512" spans="1:6" hidden="1">
      <c r="A512" t="s">
        <v>458</v>
      </c>
      <c r="B512" t="s">
        <v>609</v>
      </c>
      <c r="C512" t="s">
        <v>662</v>
      </c>
      <c r="D512" t="s">
        <v>3048</v>
      </c>
      <c r="E512" t="s">
        <v>2995</v>
      </c>
      <c r="F512" t="s">
        <v>3102</v>
      </c>
    </row>
    <row r="513" spans="1:6" hidden="1">
      <c r="A513" t="s">
        <v>458</v>
      </c>
      <c r="B513" t="s">
        <v>670</v>
      </c>
      <c r="C513" t="s">
        <v>95</v>
      </c>
      <c r="D513" t="s">
        <v>208</v>
      </c>
      <c r="E513" t="s">
        <v>2996</v>
      </c>
      <c r="F513" t="s">
        <v>3101</v>
      </c>
    </row>
    <row r="514" spans="1:6" hidden="1">
      <c r="A514" t="s">
        <v>458</v>
      </c>
      <c r="B514" t="s">
        <v>670</v>
      </c>
      <c r="C514" t="s">
        <v>95</v>
      </c>
      <c r="D514" t="s">
        <v>208</v>
      </c>
      <c r="E514" t="s">
        <v>2996</v>
      </c>
      <c r="F514" t="s">
        <v>3093</v>
      </c>
    </row>
    <row r="515" spans="1:6" hidden="1">
      <c r="A515" t="s">
        <v>458</v>
      </c>
      <c r="B515" t="s">
        <v>670</v>
      </c>
      <c r="C515" t="s">
        <v>95</v>
      </c>
      <c r="D515" t="s">
        <v>533</v>
      </c>
      <c r="E515" t="s">
        <v>891</v>
      </c>
      <c r="F515" t="s">
        <v>3101</v>
      </c>
    </row>
    <row r="516" spans="1:6" hidden="1">
      <c r="A516" t="s">
        <v>458</v>
      </c>
      <c r="B516" t="s">
        <v>670</v>
      </c>
      <c r="C516" t="s">
        <v>95</v>
      </c>
      <c r="D516" t="s">
        <v>533</v>
      </c>
      <c r="E516" t="s">
        <v>891</v>
      </c>
      <c r="F516" t="s">
        <v>3093</v>
      </c>
    </row>
    <row r="517" spans="1:6" hidden="1">
      <c r="A517" t="s">
        <v>458</v>
      </c>
      <c r="B517" t="s">
        <v>670</v>
      </c>
      <c r="C517" t="s">
        <v>95</v>
      </c>
      <c r="D517" t="s">
        <v>414</v>
      </c>
      <c r="E517" t="s">
        <v>3045</v>
      </c>
      <c r="F517" t="s">
        <v>3101</v>
      </c>
    </row>
    <row r="518" spans="1:6" hidden="1">
      <c r="A518" t="s">
        <v>458</v>
      </c>
      <c r="B518" t="s">
        <v>670</v>
      </c>
      <c r="C518" t="s">
        <v>95</v>
      </c>
      <c r="D518" t="s">
        <v>414</v>
      </c>
      <c r="E518" t="s">
        <v>3045</v>
      </c>
      <c r="F518" t="s">
        <v>3093</v>
      </c>
    </row>
    <row r="519" spans="1:6">
      <c r="A519" t="s">
        <v>458</v>
      </c>
      <c r="B519" t="s">
        <v>670</v>
      </c>
      <c r="C519" t="s">
        <v>95</v>
      </c>
      <c r="D519" t="s">
        <v>561</v>
      </c>
      <c r="E519" t="s">
        <v>639</v>
      </c>
      <c r="F519" t="s">
        <v>3088</v>
      </c>
    </row>
    <row r="520" spans="1:6" hidden="1">
      <c r="A520" t="s">
        <v>458</v>
      </c>
      <c r="B520" t="s">
        <v>670</v>
      </c>
      <c r="C520" t="s">
        <v>95</v>
      </c>
      <c r="D520" t="s">
        <v>605</v>
      </c>
      <c r="E520" t="s">
        <v>657</v>
      </c>
      <c r="F520" t="s">
        <v>3101</v>
      </c>
    </row>
    <row r="521" spans="1:6" hidden="1">
      <c r="A521" t="s">
        <v>458</v>
      </c>
      <c r="B521" t="s">
        <v>670</v>
      </c>
      <c r="C521" t="s">
        <v>95</v>
      </c>
      <c r="D521" t="s">
        <v>605</v>
      </c>
      <c r="E521" t="s">
        <v>657</v>
      </c>
      <c r="F521" t="s">
        <v>3093</v>
      </c>
    </row>
    <row r="522" spans="1:6" hidden="1">
      <c r="A522" t="s">
        <v>458</v>
      </c>
      <c r="B522" t="s">
        <v>670</v>
      </c>
      <c r="C522" t="s">
        <v>95</v>
      </c>
      <c r="D522" t="s">
        <v>529</v>
      </c>
      <c r="E522" t="s">
        <v>658</v>
      </c>
      <c r="F522" t="s">
        <v>3101</v>
      </c>
    </row>
    <row r="523" spans="1:6" hidden="1">
      <c r="A523" t="s">
        <v>458</v>
      </c>
      <c r="B523" t="s">
        <v>670</v>
      </c>
      <c r="C523" t="s">
        <v>95</v>
      </c>
      <c r="D523" t="s">
        <v>529</v>
      </c>
      <c r="E523" t="s">
        <v>658</v>
      </c>
      <c r="F523" t="s">
        <v>3093</v>
      </c>
    </row>
    <row r="524" spans="1:6" hidden="1">
      <c r="A524" t="s">
        <v>458</v>
      </c>
      <c r="B524" t="s">
        <v>670</v>
      </c>
      <c r="C524" t="s">
        <v>95</v>
      </c>
      <c r="D524" t="s">
        <v>243</v>
      </c>
      <c r="E524" t="s">
        <v>659</v>
      </c>
      <c r="F524" t="s">
        <v>3101</v>
      </c>
    </row>
    <row r="525" spans="1:6" hidden="1">
      <c r="A525" t="s">
        <v>458</v>
      </c>
      <c r="B525" t="s">
        <v>670</v>
      </c>
      <c r="C525" t="s">
        <v>95</v>
      </c>
      <c r="D525" t="s">
        <v>243</v>
      </c>
      <c r="E525" t="s">
        <v>659</v>
      </c>
      <c r="F525" t="s">
        <v>3093</v>
      </c>
    </row>
    <row r="526" spans="1:6" hidden="1">
      <c r="A526" t="s">
        <v>458</v>
      </c>
      <c r="B526" t="s">
        <v>670</v>
      </c>
      <c r="C526" t="s">
        <v>95</v>
      </c>
      <c r="D526" t="s">
        <v>3048</v>
      </c>
      <c r="E526" t="s">
        <v>2995</v>
      </c>
      <c r="F526" t="s">
        <v>3101</v>
      </c>
    </row>
    <row r="527" spans="1:6" hidden="1">
      <c r="A527" t="s">
        <v>458</v>
      </c>
      <c r="B527" t="s">
        <v>670</v>
      </c>
      <c r="C527" t="s">
        <v>95</v>
      </c>
      <c r="D527" t="s">
        <v>3048</v>
      </c>
      <c r="E527" t="s">
        <v>2995</v>
      </c>
      <c r="F527" t="s">
        <v>3090</v>
      </c>
    </row>
    <row r="528" spans="1:6" hidden="1">
      <c r="A528" t="s">
        <v>458</v>
      </c>
      <c r="B528" t="s">
        <v>670</v>
      </c>
      <c r="C528" t="s">
        <v>95</v>
      </c>
      <c r="D528" t="s">
        <v>3048</v>
      </c>
      <c r="E528" t="s">
        <v>2995</v>
      </c>
      <c r="F528" t="s">
        <v>3093</v>
      </c>
    </row>
    <row r="529" spans="1:6" hidden="1">
      <c r="A529" t="s">
        <v>458</v>
      </c>
      <c r="B529" t="s">
        <v>671</v>
      </c>
      <c r="C529" t="s">
        <v>672</v>
      </c>
      <c r="D529" t="s">
        <v>208</v>
      </c>
      <c r="E529" t="s">
        <v>2996</v>
      </c>
      <c r="F529" t="s">
        <v>3101</v>
      </c>
    </row>
    <row r="530" spans="1:6" hidden="1">
      <c r="A530" t="s">
        <v>458</v>
      </c>
      <c r="B530" t="s">
        <v>671</v>
      </c>
      <c r="C530" t="s">
        <v>672</v>
      </c>
      <c r="D530" t="s">
        <v>208</v>
      </c>
      <c r="E530" t="s">
        <v>2996</v>
      </c>
      <c r="F530" t="s">
        <v>3090</v>
      </c>
    </row>
    <row r="531" spans="1:6" hidden="1">
      <c r="A531" t="s">
        <v>458</v>
      </c>
      <c r="B531" t="s">
        <v>671</v>
      </c>
      <c r="C531" t="s">
        <v>672</v>
      </c>
      <c r="D531" t="s">
        <v>208</v>
      </c>
      <c r="E531" t="s">
        <v>2996</v>
      </c>
      <c r="F531" t="s">
        <v>3093</v>
      </c>
    </row>
    <row r="532" spans="1:6" hidden="1">
      <c r="A532" t="s">
        <v>458</v>
      </c>
      <c r="B532" t="s">
        <v>671</v>
      </c>
      <c r="C532" t="s">
        <v>672</v>
      </c>
      <c r="D532" t="s">
        <v>533</v>
      </c>
      <c r="E532" t="s">
        <v>891</v>
      </c>
      <c r="F532" t="s">
        <v>3101</v>
      </c>
    </row>
    <row r="533" spans="1:6" hidden="1">
      <c r="A533" t="s">
        <v>458</v>
      </c>
      <c r="B533" t="s">
        <v>671</v>
      </c>
      <c r="C533" t="s">
        <v>672</v>
      </c>
      <c r="D533" t="s">
        <v>533</v>
      </c>
      <c r="E533" t="s">
        <v>891</v>
      </c>
      <c r="F533" t="s">
        <v>3090</v>
      </c>
    </row>
    <row r="534" spans="1:6" hidden="1">
      <c r="A534" t="s">
        <v>458</v>
      </c>
      <c r="B534" t="s">
        <v>671</v>
      </c>
      <c r="C534" t="s">
        <v>672</v>
      </c>
      <c r="D534" t="s">
        <v>533</v>
      </c>
      <c r="E534" t="s">
        <v>891</v>
      </c>
      <c r="F534" t="s">
        <v>3093</v>
      </c>
    </row>
    <row r="535" spans="1:6" hidden="1">
      <c r="A535" t="s">
        <v>458</v>
      </c>
      <c r="B535" t="s">
        <v>671</v>
      </c>
      <c r="C535" t="s">
        <v>672</v>
      </c>
      <c r="D535" t="s">
        <v>414</v>
      </c>
      <c r="E535" t="s">
        <v>3045</v>
      </c>
      <c r="F535" t="s">
        <v>3101</v>
      </c>
    </row>
    <row r="536" spans="1:6" hidden="1">
      <c r="A536" t="s">
        <v>458</v>
      </c>
      <c r="B536" t="s">
        <v>671</v>
      </c>
      <c r="C536" t="s">
        <v>672</v>
      </c>
      <c r="D536" t="s">
        <v>414</v>
      </c>
      <c r="E536" t="s">
        <v>3045</v>
      </c>
      <c r="F536" t="s">
        <v>3090</v>
      </c>
    </row>
    <row r="537" spans="1:6" hidden="1">
      <c r="A537" t="s">
        <v>458</v>
      </c>
      <c r="B537" t="s">
        <v>671</v>
      </c>
      <c r="C537" t="s">
        <v>672</v>
      </c>
      <c r="D537" t="s">
        <v>414</v>
      </c>
      <c r="E537" t="s">
        <v>3045</v>
      </c>
      <c r="F537" t="s">
        <v>3093</v>
      </c>
    </row>
    <row r="538" spans="1:6">
      <c r="A538" t="s">
        <v>458</v>
      </c>
      <c r="B538" t="s">
        <v>671</v>
      </c>
      <c r="C538" t="s">
        <v>672</v>
      </c>
      <c r="D538" t="s">
        <v>561</v>
      </c>
      <c r="E538" t="s">
        <v>639</v>
      </c>
      <c r="F538" t="s">
        <v>3088</v>
      </c>
    </row>
    <row r="539" spans="1:6" hidden="1">
      <c r="A539" t="s">
        <v>458</v>
      </c>
      <c r="B539" t="s">
        <v>671</v>
      </c>
      <c r="C539" t="s">
        <v>672</v>
      </c>
      <c r="D539" t="s">
        <v>529</v>
      </c>
      <c r="E539" t="s">
        <v>658</v>
      </c>
      <c r="F539" t="s">
        <v>3101</v>
      </c>
    </row>
    <row r="540" spans="1:6" hidden="1">
      <c r="A540" t="s">
        <v>458</v>
      </c>
      <c r="B540" t="s">
        <v>671</v>
      </c>
      <c r="C540" t="s">
        <v>672</v>
      </c>
      <c r="D540" t="s">
        <v>529</v>
      </c>
      <c r="E540" t="s">
        <v>658</v>
      </c>
      <c r="F540" t="s">
        <v>3090</v>
      </c>
    </row>
    <row r="541" spans="1:6" hidden="1">
      <c r="A541" t="s">
        <v>458</v>
      </c>
      <c r="B541" t="s">
        <v>671</v>
      </c>
      <c r="C541" t="s">
        <v>672</v>
      </c>
      <c r="D541" t="s">
        <v>529</v>
      </c>
      <c r="E541" t="s">
        <v>658</v>
      </c>
      <c r="F541" t="s">
        <v>3093</v>
      </c>
    </row>
    <row r="542" spans="1:6" hidden="1">
      <c r="A542" t="s">
        <v>458</v>
      </c>
      <c r="B542" t="s">
        <v>671</v>
      </c>
      <c r="C542" t="s">
        <v>672</v>
      </c>
      <c r="D542" t="s">
        <v>243</v>
      </c>
      <c r="E542" t="s">
        <v>659</v>
      </c>
      <c r="F542" t="s">
        <v>3101</v>
      </c>
    </row>
    <row r="543" spans="1:6" hidden="1">
      <c r="A543" t="s">
        <v>458</v>
      </c>
      <c r="B543" t="s">
        <v>671</v>
      </c>
      <c r="C543" t="s">
        <v>672</v>
      </c>
      <c r="D543" t="s">
        <v>243</v>
      </c>
      <c r="E543" t="s">
        <v>659</v>
      </c>
      <c r="F543" t="s">
        <v>3090</v>
      </c>
    </row>
    <row r="544" spans="1:6" hidden="1">
      <c r="A544" t="s">
        <v>458</v>
      </c>
      <c r="B544" t="s">
        <v>671</v>
      </c>
      <c r="C544" t="s">
        <v>672</v>
      </c>
      <c r="D544" t="s">
        <v>243</v>
      </c>
      <c r="E544" t="s">
        <v>659</v>
      </c>
      <c r="F544" t="s">
        <v>3093</v>
      </c>
    </row>
    <row r="545" spans="1:6" hidden="1">
      <c r="A545" t="s">
        <v>458</v>
      </c>
      <c r="B545" t="s">
        <v>3049</v>
      </c>
      <c r="C545" t="s">
        <v>392</v>
      </c>
      <c r="D545" t="s">
        <v>208</v>
      </c>
      <c r="E545" t="s">
        <v>2996</v>
      </c>
      <c r="F545" t="s">
        <v>3094</v>
      </c>
    </row>
    <row r="546" spans="1:6" hidden="1">
      <c r="A546" t="s">
        <v>458</v>
      </c>
      <c r="B546" t="s">
        <v>3049</v>
      </c>
      <c r="C546" t="s">
        <v>392</v>
      </c>
      <c r="D546" t="s">
        <v>208</v>
      </c>
      <c r="E546" t="s">
        <v>2996</v>
      </c>
      <c r="F546" t="s">
        <v>3095</v>
      </c>
    </row>
    <row r="547" spans="1:6" hidden="1">
      <c r="A547" t="s">
        <v>458</v>
      </c>
      <c r="B547" t="s">
        <v>3049</v>
      </c>
      <c r="C547" t="s">
        <v>392</v>
      </c>
      <c r="D547" t="s">
        <v>533</v>
      </c>
      <c r="E547" t="s">
        <v>891</v>
      </c>
      <c r="F547" t="s">
        <v>3094</v>
      </c>
    </row>
    <row r="548" spans="1:6" hidden="1">
      <c r="A548" t="s">
        <v>458</v>
      </c>
      <c r="B548" t="s">
        <v>3049</v>
      </c>
      <c r="C548" t="s">
        <v>392</v>
      </c>
      <c r="D548" t="s">
        <v>533</v>
      </c>
      <c r="E548" t="s">
        <v>891</v>
      </c>
      <c r="F548" t="s">
        <v>3095</v>
      </c>
    </row>
    <row r="549" spans="1:6" hidden="1">
      <c r="A549" t="s">
        <v>458</v>
      </c>
      <c r="B549" t="s">
        <v>3049</v>
      </c>
      <c r="C549" t="s">
        <v>392</v>
      </c>
      <c r="D549" t="s">
        <v>414</v>
      </c>
      <c r="E549" t="s">
        <v>3045</v>
      </c>
      <c r="F549" t="s">
        <v>3094</v>
      </c>
    </row>
    <row r="550" spans="1:6" hidden="1">
      <c r="A550" t="s">
        <v>458</v>
      </c>
      <c r="B550" t="s">
        <v>3049</v>
      </c>
      <c r="C550" t="s">
        <v>392</v>
      </c>
      <c r="D550" t="s">
        <v>414</v>
      </c>
      <c r="E550" t="s">
        <v>3045</v>
      </c>
      <c r="F550" t="s">
        <v>3095</v>
      </c>
    </row>
    <row r="551" spans="1:6" hidden="1">
      <c r="A551" t="s">
        <v>458</v>
      </c>
      <c r="B551" t="s">
        <v>3049</v>
      </c>
      <c r="C551" t="s">
        <v>392</v>
      </c>
      <c r="D551" t="s">
        <v>529</v>
      </c>
      <c r="E551" t="s">
        <v>658</v>
      </c>
      <c r="F551" t="s">
        <v>3094</v>
      </c>
    </row>
    <row r="552" spans="1:6" hidden="1">
      <c r="A552" t="s">
        <v>458</v>
      </c>
      <c r="B552" t="s">
        <v>3049</v>
      </c>
      <c r="C552" t="s">
        <v>392</v>
      </c>
      <c r="D552" t="s">
        <v>529</v>
      </c>
      <c r="E552" t="s">
        <v>658</v>
      </c>
      <c r="F552" t="s">
        <v>3095</v>
      </c>
    </row>
    <row r="553" spans="1:6" hidden="1">
      <c r="A553" t="s">
        <v>458</v>
      </c>
      <c r="B553" t="s">
        <v>3049</v>
      </c>
      <c r="C553" t="s">
        <v>392</v>
      </c>
      <c r="D553" t="s">
        <v>243</v>
      </c>
      <c r="E553" t="s">
        <v>659</v>
      </c>
      <c r="F553" t="s">
        <v>3094</v>
      </c>
    </row>
    <row r="554" spans="1:6" hidden="1">
      <c r="A554" t="s">
        <v>458</v>
      </c>
      <c r="B554" t="s">
        <v>3049</v>
      </c>
      <c r="C554" t="s">
        <v>392</v>
      </c>
      <c r="D554" t="s">
        <v>243</v>
      </c>
      <c r="E554" t="s">
        <v>659</v>
      </c>
      <c r="F554" t="s">
        <v>3095</v>
      </c>
    </row>
    <row r="555" spans="1:6" hidden="1">
      <c r="A555" t="s">
        <v>458</v>
      </c>
      <c r="B555" t="s">
        <v>3049</v>
      </c>
      <c r="C555" t="s">
        <v>392</v>
      </c>
      <c r="D555" t="s">
        <v>3048</v>
      </c>
      <c r="E555" t="s">
        <v>2995</v>
      </c>
      <c r="F555" t="s">
        <v>3094</v>
      </c>
    </row>
    <row r="556" spans="1:6" hidden="1">
      <c r="A556" t="s">
        <v>458</v>
      </c>
      <c r="B556" t="s">
        <v>3049</v>
      </c>
      <c r="C556" t="s">
        <v>392</v>
      </c>
      <c r="D556" t="s">
        <v>3048</v>
      </c>
      <c r="E556" t="s">
        <v>2995</v>
      </c>
      <c r="F556" t="s">
        <v>3095</v>
      </c>
    </row>
    <row r="557" spans="1:6" hidden="1">
      <c r="A557" t="s">
        <v>458</v>
      </c>
      <c r="B557" t="s">
        <v>676</v>
      </c>
      <c r="C557" t="s">
        <v>677</v>
      </c>
      <c r="D557" t="s">
        <v>208</v>
      </c>
      <c r="E557" t="s">
        <v>2996</v>
      </c>
      <c r="F557" t="s">
        <v>3101</v>
      </c>
    </row>
    <row r="558" spans="1:6" hidden="1">
      <c r="A558" t="s">
        <v>458</v>
      </c>
      <c r="B558" t="s">
        <v>676</v>
      </c>
      <c r="C558" t="s">
        <v>677</v>
      </c>
      <c r="D558" t="s">
        <v>208</v>
      </c>
      <c r="E558" t="s">
        <v>2996</v>
      </c>
      <c r="F558" t="s">
        <v>3093</v>
      </c>
    </row>
    <row r="559" spans="1:6" hidden="1">
      <c r="A559" t="s">
        <v>458</v>
      </c>
      <c r="B559" t="s">
        <v>676</v>
      </c>
      <c r="C559" t="s">
        <v>677</v>
      </c>
      <c r="D559" t="s">
        <v>533</v>
      </c>
      <c r="E559" t="s">
        <v>891</v>
      </c>
      <c r="F559" t="s">
        <v>3101</v>
      </c>
    </row>
    <row r="560" spans="1:6" hidden="1">
      <c r="A560" t="s">
        <v>458</v>
      </c>
      <c r="B560" t="s">
        <v>676</v>
      </c>
      <c r="C560" t="s">
        <v>677</v>
      </c>
      <c r="D560" t="s">
        <v>533</v>
      </c>
      <c r="E560" t="s">
        <v>891</v>
      </c>
      <c r="F560" t="s">
        <v>3093</v>
      </c>
    </row>
    <row r="561" spans="1:6" hidden="1">
      <c r="A561" t="s">
        <v>458</v>
      </c>
      <c r="B561" t="s">
        <v>676</v>
      </c>
      <c r="C561" t="s">
        <v>677</v>
      </c>
      <c r="D561" t="s">
        <v>414</v>
      </c>
      <c r="E561" t="s">
        <v>3045</v>
      </c>
      <c r="F561" t="s">
        <v>3101</v>
      </c>
    </row>
    <row r="562" spans="1:6" hidden="1">
      <c r="A562" t="s">
        <v>458</v>
      </c>
      <c r="B562" t="s">
        <v>676</v>
      </c>
      <c r="C562" t="s">
        <v>677</v>
      </c>
      <c r="D562" t="s">
        <v>414</v>
      </c>
      <c r="E562" t="s">
        <v>3045</v>
      </c>
      <c r="F562" t="s">
        <v>3093</v>
      </c>
    </row>
    <row r="563" spans="1:6">
      <c r="A563" t="s">
        <v>458</v>
      </c>
      <c r="B563" t="s">
        <v>676</v>
      </c>
      <c r="C563" t="s">
        <v>677</v>
      </c>
      <c r="D563" t="s">
        <v>561</v>
      </c>
      <c r="E563" t="s">
        <v>639</v>
      </c>
      <c r="F563" t="s">
        <v>3088</v>
      </c>
    </row>
    <row r="564" spans="1:6" hidden="1">
      <c r="A564" t="s">
        <v>458</v>
      </c>
      <c r="B564" t="s">
        <v>676</v>
      </c>
      <c r="C564" t="s">
        <v>677</v>
      </c>
      <c r="D564" t="s">
        <v>529</v>
      </c>
      <c r="E564" t="s">
        <v>658</v>
      </c>
      <c r="F564" t="s">
        <v>3101</v>
      </c>
    </row>
    <row r="565" spans="1:6" hidden="1">
      <c r="A565" t="s">
        <v>458</v>
      </c>
      <c r="B565" t="s">
        <v>676</v>
      </c>
      <c r="C565" t="s">
        <v>677</v>
      </c>
      <c r="D565" t="s">
        <v>529</v>
      </c>
      <c r="E565" t="s">
        <v>658</v>
      </c>
      <c r="F565" t="s">
        <v>3093</v>
      </c>
    </row>
    <row r="566" spans="1:6" hidden="1">
      <c r="A566" t="s">
        <v>458</v>
      </c>
      <c r="B566" t="s">
        <v>676</v>
      </c>
      <c r="C566" t="s">
        <v>677</v>
      </c>
      <c r="D566" t="s">
        <v>243</v>
      </c>
      <c r="E566" t="s">
        <v>659</v>
      </c>
      <c r="F566" t="s">
        <v>3101</v>
      </c>
    </row>
    <row r="567" spans="1:6" hidden="1">
      <c r="A567" t="s">
        <v>458</v>
      </c>
      <c r="B567" t="s">
        <v>676</v>
      </c>
      <c r="C567" t="s">
        <v>677</v>
      </c>
      <c r="D567" t="s">
        <v>243</v>
      </c>
      <c r="E567" t="s">
        <v>659</v>
      </c>
      <c r="F567" t="s">
        <v>3093</v>
      </c>
    </row>
    <row r="568" spans="1:6" hidden="1">
      <c r="A568" t="s">
        <v>458</v>
      </c>
      <c r="B568" t="s">
        <v>3050</v>
      </c>
      <c r="C568" t="s">
        <v>3051</v>
      </c>
      <c r="D568" t="s">
        <v>208</v>
      </c>
      <c r="E568" t="s">
        <v>2996</v>
      </c>
      <c r="F568" t="s">
        <v>3101</v>
      </c>
    </row>
    <row r="569" spans="1:6" hidden="1">
      <c r="A569" t="s">
        <v>458</v>
      </c>
      <c r="B569" t="s">
        <v>3050</v>
      </c>
      <c r="C569" t="s">
        <v>3051</v>
      </c>
      <c r="D569" t="s">
        <v>533</v>
      </c>
      <c r="E569" t="s">
        <v>891</v>
      </c>
      <c r="F569" t="s">
        <v>3101</v>
      </c>
    </row>
    <row r="570" spans="1:6" hidden="1">
      <c r="A570" t="s">
        <v>458</v>
      </c>
      <c r="B570" t="s">
        <v>3050</v>
      </c>
      <c r="C570" t="s">
        <v>3051</v>
      </c>
      <c r="D570" t="s">
        <v>414</v>
      </c>
      <c r="E570" t="s">
        <v>3045</v>
      </c>
      <c r="F570" t="s">
        <v>3101</v>
      </c>
    </row>
    <row r="571" spans="1:6" hidden="1">
      <c r="A571" t="s">
        <v>458</v>
      </c>
      <c r="B571" t="s">
        <v>3050</v>
      </c>
      <c r="C571" t="s">
        <v>3051</v>
      </c>
      <c r="D571" t="s">
        <v>529</v>
      </c>
      <c r="E571" t="s">
        <v>658</v>
      </c>
      <c r="F571" t="s">
        <v>3101</v>
      </c>
    </row>
    <row r="572" spans="1:6" hidden="1">
      <c r="A572" t="s">
        <v>458</v>
      </c>
      <c r="B572" t="s">
        <v>3050</v>
      </c>
      <c r="C572" t="s">
        <v>3051</v>
      </c>
      <c r="D572" t="s">
        <v>243</v>
      </c>
      <c r="E572" t="s">
        <v>659</v>
      </c>
      <c r="F572" t="s">
        <v>3101</v>
      </c>
    </row>
    <row r="573" spans="1:6" hidden="1">
      <c r="A573" t="s">
        <v>458</v>
      </c>
      <c r="B573" t="s">
        <v>3103</v>
      </c>
      <c r="C573" t="e">
        <v>#N/A</v>
      </c>
      <c r="D573" t="s">
        <v>208</v>
      </c>
      <c r="E573" t="s">
        <v>2996</v>
      </c>
      <c r="F573" t="s">
        <v>3101</v>
      </c>
    </row>
    <row r="574" spans="1:6" hidden="1">
      <c r="A574" t="s">
        <v>458</v>
      </c>
      <c r="B574" t="s">
        <v>3103</v>
      </c>
      <c r="C574" t="e">
        <v>#N/A</v>
      </c>
      <c r="D574" t="s">
        <v>533</v>
      </c>
      <c r="E574" t="s">
        <v>891</v>
      </c>
      <c r="F574" t="s">
        <v>3101</v>
      </c>
    </row>
    <row r="575" spans="1:6" hidden="1">
      <c r="A575" t="s">
        <v>458</v>
      </c>
      <c r="B575" t="s">
        <v>3103</v>
      </c>
      <c r="C575" t="e">
        <v>#N/A</v>
      </c>
      <c r="D575" t="s">
        <v>414</v>
      </c>
      <c r="E575" t="s">
        <v>3045</v>
      </c>
      <c r="F575" t="s">
        <v>3101</v>
      </c>
    </row>
    <row r="576" spans="1:6" hidden="1">
      <c r="A576" t="s">
        <v>458</v>
      </c>
      <c r="B576" t="s">
        <v>3103</v>
      </c>
      <c r="C576" t="e">
        <v>#N/A</v>
      </c>
      <c r="D576" t="s">
        <v>605</v>
      </c>
      <c r="E576" t="s">
        <v>657</v>
      </c>
      <c r="F576" t="s">
        <v>3101</v>
      </c>
    </row>
    <row r="577" spans="1:6" hidden="1">
      <c r="A577" t="s">
        <v>458</v>
      </c>
      <c r="B577" t="s">
        <v>3103</v>
      </c>
      <c r="C577" t="e">
        <v>#N/A</v>
      </c>
      <c r="D577" t="s">
        <v>529</v>
      </c>
      <c r="E577" t="s">
        <v>658</v>
      </c>
      <c r="F577" t="s">
        <v>3101</v>
      </c>
    </row>
    <row r="578" spans="1:6" hidden="1">
      <c r="A578" t="s">
        <v>458</v>
      </c>
      <c r="B578" t="s">
        <v>3103</v>
      </c>
      <c r="C578" t="e">
        <v>#N/A</v>
      </c>
      <c r="D578" t="s">
        <v>243</v>
      </c>
      <c r="E578" t="s">
        <v>659</v>
      </c>
      <c r="F578" t="s">
        <v>3101</v>
      </c>
    </row>
    <row r="579" spans="1:6" hidden="1">
      <c r="A579" t="s">
        <v>458</v>
      </c>
      <c r="B579" t="s">
        <v>3103</v>
      </c>
      <c r="C579" t="e">
        <v>#N/A</v>
      </c>
      <c r="D579" t="s">
        <v>3048</v>
      </c>
      <c r="E579" t="s">
        <v>2995</v>
      </c>
      <c r="F579" t="s">
        <v>3101</v>
      </c>
    </row>
    <row r="580" spans="1:6" hidden="1">
      <c r="A580" t="s">
        <v>458</v>
      </c>
      <c r="B580" t="s">
        <v>3052</v>
      </c>
      <c r="C580" t="s">
        <v>545</v>
      </c>
      <c r="D580" t="s">
        <v>208</v>
      </c>
      <c r="E580" t="s">
        <v>2996</v>
      </c>
      <c r="F580" t="s">
        <v>3090</v>
      </c>
    </row>
    <row r="581" spans="1:6" hidden="1">
      <c r="A581" t="s">
        <v>458</v>
      </c>
      <c r="B581" t="s">
        <v>3052</v>
      </c>
      <c r="C581" t="s">
        <v>545</v>
      </c>
      <c r="D581" t="s">
        <v>533</v>
      </c>
      <c r="E581" t="s">
        <v>891</v>
      </c>
      <c r="F581" t="s">
        <v>3090</v>
      </c>
    </row>
    <row r="582" spans="1:6" hidden="1">
      <c r="A582" t="s">
        <v>458</v>
      </c>
      <c r="B582" t="s">
        <v>3052</v>
      </c>
      <c r="C582" t="s">
        <v>545</v>
      </c>
      <c r="D582" t="s">
        <v>414</v>
      </c>
      <c r="E582" t="s">
        <v>3045</v>
      </c>
      <c r="F582" t="s">
        <v>3090</v>
      </c>
    </row>
    <row r="583" spans="1:6" hidden="1">
      <c r="A583" t="s">
        <v>458</v>
      </c>
      <c r="B583" t="s">
        <v>3052</v>
      </c>
      <c r="C583" t="s">
        <v>545</v>
      </c>
      <c r="D583" t="s">
        <v>605</v>
      </c>
      <c r="E583" t="s">
        <v>657</v>
      </c>
      <c r="F583" t="s">
        <v>3090</v>
      </c>
    </row>
    <row r="584" spans="1:6" hidden="1">
      <c r="A584" t="s">
        <v>458</v>
      </c>
      <c r="B584" t="s">
        <v>3052</v>
      </c>
      <c r="C584" t="s">
        <v>545</v>
      </c>
      <c r="D584" t="s">
        <v>529</v>
      </c>
      <c r="E584" t="s">
        <v>658</v>
      </c>
      <c r="F584" t="s">
        <v>3090</v>
      </c>
    </row>
    <row r="585" spans="1:6" hidden="1">
      <c r="A585" t="s">
        <v>458</v>
      </c>
      <c r="B585" t="s">
        <v>3052</v>
      </c>
      <c r="C585" t="s">
        <v>545</v>
      </c>
      <c r="D585" t="s">
        <v>243</v>
      </c>
      <c r="E585" t="s">
        <v>659</v>
      </c>
      <c r="F585" t="s">
        <v>3090</v>
      </c>
    </row>
    <row r="586" spans="1:6" hidden="1">
      <c r="A586" t="s">
        <v>458</v>
      </c>
      <c r="B586" t="s">
        <v>3052</v>
      </c>
      <c r="C586" t="s">
        <v>545</v>
      </c>
      <c r="D586" t="s">
        <v>3048</v>
      </c>
      <c r="E586" t="s">
        <v>2995</v>
      </c>
      <c r="F586" t="s">
        <v>3090</v>
      </c>
    </row>
    <row r="587" spans="1:6" hidden="1">
      <c r="A587" t="s">
        <v>458</v>
      </c>
      <c r="B587" t="s">
        <v>3104</v>
      </c>
      <c r="C587" t="e">
        <v>#N/A</v>
      </c>
      <c r="D587" t="s">
        <v>208</v>
      </c>
      <c r="E587" t="s">
        <v>2996</v>
      </c>
      <c r="F587" t="s">
        <v>3093</v>
      </c>
    </row>
    <row r="588" spans="1:6" hidden="1">
      <c r="A588" t="s">
        <v>458</v>
      </c>
      <c r="B588" t="s">
        <v>3104</v>
      </c>
      <c r="C588" t="e">
        <v>#N/A</v>
      </c>
      <c r="D588" t="s">
        <v>414</v>
      </c>
      <c r="E588" t="s">
        <v>3045</v>
      </c>
      <c r="F588" t="s">
        <v>3093</v>
      </c>
    </row>
    <row r="589" spans="1:6" hidden="1">
      <c r="A589" t="s">
        <v>458</v>
      </c>
      <c r="B589" t="s">
        <v>3104</v>
      </c>
      <c r="C589" t="e">
        <v>#N/A</v>
      </c>
      <c r="D589" t="s">
        <v>529</v>
      </c>
      <c r="E589" t="s">
        <v>658</v>
      </c>
      <c r="F589" t="s">
        <v>3093</v>
      </c>
    </row>
    <row r="590" spans="1:6" hidden="1">
      <c r="A590" t="s">
        <v>458</v>
      </c>
      <c r="B590" t="s">
        <v>3104</v>
      </c>
      <c r="C590" t="e">
        <v>#N/A</v>
      </c>
      <c r="D590" t="s">
        <v>243</v>
      </c>
      <c r="E590" t="s">
        <v>659</v>
      </c>
      <c r="F590" t="s">
        <v>3093</v>
      </c>
    </row>
    <row r="591" spans="1:6" hidden="1">
      <c r="A591" t="s">
        <v>458</v>
      </c>
      <c r="B591" t="s">
        <v>3104</v>
      </c>
      <c r="C591" t="e">
        <v>#N/A</v>
      </c>
      <c r="D591" t="s">
        <v>3048</v>
      </c>
      <c r="E591" t="s">
        <v>2995</v>
      </c>
      <c r="F591" t="s">
        <v>3093</v>
      </c>
    </row>
    <row r="592" spans="1:6" hidden="1">
      <c r="A592" t="s">
        <v>458</v>
      </c>
      <c r="B592" t="s">
        <v>3105</v>
      </c>
      <c r="C592" t="e">
        <v>#N/A</v>
      </c>
      <c r="D592" t="s">
        <v>208</v>
      </c>
      <c r="E592" t="s">
        <v>2996</v>
      </c>
      <c r="F592" t="s">
        <v>3093</v>
      </c>
    </row>
    <row r="593" spans="1:6" hidden="1">
      <c r="A593" t="s">
        <v>458</v>
      </c>
      <c r="B593" t="s">
        <v>3105</v>
      </c>
      <c r="C593" t="e">
        <v>#N/A</v>
      </c>
      <c r="D593" t="s">
        <v>414</v>
      </c>
      <c r="E593" t="s">
        <v>3045</v>
      </c>
      <c r="F593" t="s">
        <v>3093</v>
      </c>
    </row>
    <row r="594" spans="1:6" hidden="1">
      <c r="A594" t="s">
        <v>458</v>
      </c>
      <c r="B594" t="s">
        <v>3105</v>
      </c>
      <c r="C594" t="e">
        <v>#N/A</v>
      </c>
      <c r="D594" t="s">
        <v>529</v>
      </c>
      <c r="E594" t="s">
        <v>658</v>
      </c>
      <c r="F594" t="s">
        <v>3093</v>
      </c>
    </row>
    <row r="595" spans="1:6" hidden="1">
      <c r="A595" t="s">
        <v>458</v>
      </c>
      <c r="B595" t="s">
        <v>3105</v>
      </c>
      <c r="C595" t="e">
        <v>#N/A</v>
      </c>
      <c r="D595" t="s">
        <v>243</v>
      </c>
      <c r="E595" t="s">
        <v>659</v>
      </c>
      <c r="F595" t="s">
        <v>3093</v>
      </c>
    </row>
    <row r="596" spans="1:6" hidden="1">
      <c r="A596" t="s">
        <v>458</v>
      </c>
      <c r="B596" t="s">
        <v>3105</v>
      </c>
      <c r="C596" t="e">
        <v>#N/A</v>
      </c>
      <c r="D596" t="s">
        <v>3048</v>
      </c>
      <c r="E596" t="s">
        <v>2995</v>
      </c>
      <c r="F596" t="s">
        <v>3093</v>
      </c>
    </row>
    <row r="597" spans="1:6" hidden="1">
      <c r="A597" t="s">
        <v>458</v>
      </c>
      <c r="B597" t="s">
        <v>3106</v>
      </c>
      <c r="C597" t="e">
        <v>#N/A</v>
      </c>
      <c r="D597" t="s">
        <v>208</v>
      </c>
      <c r="E597" t="s">
        <v>2996</v>
      </c>
      <c r="F597" t="s">
        <v>3093</v>
      </c>
    </row>
    <row r="598" spans="1:6" hidden="1">
      <c r="A598" t="s">
        <v>458</v>
      </c>
      <c r="B598" t="s">
        <v>3106</v>
      </c>
      <c r="C598" t="e">
        <v>#N/A</v>
      </c>
      <c r="D598" t="s">
        <v>414</v>
      </c>
      <c r="E598" t="s">
        <v>3045</v>
      </c>
      <c r="F598" t="s">
        <v>3093</v>
      </c>
    </row>
    <row r="599" spans="1:6" hidden="1">
      <c r="A599" t="s">
        <v>458</v>
      </c>
      <c r="B599" t="s">
        <v>3106</v>
      </c>
      <c r="C599" t="e">
        <v>#N/A</v>
      </c>
      <c r="D599" t="s">
        <v>529</v>
      </c>
      <c r="E599" t="s">
        <v>658</v>
      </c>
      <c r="F599" t="s">
        <v>3093</v>
      </c>
    </row>
    <row r="600" spans="1:6" hidden="1">
      <c r="A600" t="s">
        <v>458</v>
      </c>
      <c r="B600" t="s">
        <v>3106</v>
      </c>
      <c r="C600" t="e">
        <v>#N/A</v>
      </c>
      <c r="D600" t="s">
        <v>243</v>
      </c>
      <c r="E600" t="s">
        <v>659</v>
      </c>
      <c r="F600" t="s">
        <v>3093</v>
      </c>
    </row>
    <row r="601" spans="1:6" hidden="1">
      <c r="A601" t="s">
        <v>458</v>
      </c>
      <c r="B601" t="s">
        <v>3106</v>
      </c>
      <c r="C601" t="e">
        <v>#N/A</v>
      </c>
      <c r="D601" t="s">
        <v>3048</v>
      </c>
      <c r="E601" t="s">
        <v>2995</v>
      </c>
      <c r="F601" t="s">
        <v>3093</v>
      </c>
    </row>
    <row r="602" spans="1:6" hidden="1">
      <c r="A602" t="s">
        <v>458</v>
      </c>
      <c r="B602" t="s">
        <v>3107</v>
      </c>
      <c r="C602" t="e">
        <v>#N/A</v>
      </c>
      <c r="D602" t="s">
        <v>208</v>
      </c>
      <c r="E602" t="s">
        <v>2996</v>
      </c>
      <c r="F602" t="s">
        <v>3093</v>
      </c>
    </row>
    <row r="603" spans="1:6" hidden="1">
      <c r="A603" t="s">
        <v>458</v>
      </c>
      <c r="B603" t="s">
        <v>3107</v>
      </c>
      <c r="C603" t="e">
        <v>#N/A</v>
      </c>
      <c r="D603" t="s">
        <v>414</v>
      </c>
      <c r="E603" t="s">
        <v>3045</v>
      </c>
      <c r="F603" t="s">
        <v>3093</v>
      </c>
    </row>
    <row r="604" spans="1:6" hidden="1">
      <c r="A604" t="s">
        <v>458</v>
      </c>
      <c r="B604" t="s">
        <v>3107</v>
      </c>
      <c r="C604" t="e">
        <v>#N/A</v>
      </c>
      <c r="D604" t="s">
        <v>529</v>
      </c>
      <c r="E604" t="s">
        <v>658</v>
      </c>
      <c r="F604" t="s">
        <v>3093</v>
      </c>
    </row>
    <row r="605" spans="1:6" hidden="1">
      <c r="A605" t="s">
        <v>458</v>
      </c>
      <c r="B605" t="s">
        <v>3107</v>
      </c>
      <c r="C605" t="e">
        <v>#N/A</v>
      </c>
      <c r="D605" t="s">
        <v>243</v>
      </c>
      <c r="E605" t="s">
        <v>659</v>
      </c>
      <c r="F605" t="s">
        <v>3093</v>
      </c>
    </row>
    <row r="606" spans="1:6" hidden="1">
      <c r="A606" t="s">
        <v>458</v>
      </c>
      <c r="B606" t="s">
        <v>3107</v>
      </c>
      <c r="C606" t="e">
        <v>#N/A</v>
      </c>
      <c r="D606" t="s">
        <v>3048</v>
      </c>
      <c r="E606" t="s">
        <v>2995</v>
      </c>
      <c r="F606" t="s">
        <v>3093</v>
      </c>
    </row>
    <row r="607" spans="1:6" hidden="1">
      <c r="A607" t="s">
        <v>458</v>
      </c>
      <c r="B607" t="s">
        <v>3053</v>
      </c>
      <c r="C607" t="s">
        <v>2997</v>
      </c>
      <c r="D607" t="s">
        <v>208</v>
      </c>
      <c r="E607" t="s">
        <v>2996</v>
      </c>
      <c r="F607" t="s">
        <v>3101</v>
      </c>
    </row>
    <row r="608" spans="1:6" hidden="1">
      <c r="A608" t="s">
        <v>458</v>
      </c>
      <c r="B608" t="s">
        <v>3053</v>
      </c>
      <c r="C608" t="s">
        <v>2997</v>
      </c>
      <c r="D608" t="s">
        <v>208</v>
      </c>
      <c r="E608" t="s">
        <v>2996</v>
      </c>
      <c r="F608" t="s">
        <v>3093</v>
      </c>
    </row>
    <row r="609" spans="1:6" hidden="1">
      <c r="A609" t="s">
        <v>458</v>
      </c>
      <c r="B609" t="s">
        <v>3053</v>
      </c>
      <c r="C609" t="s">
        <v>2997</v>
      </c>
      <c r="D609" t="s">
        <v>533</v>
      </c>
      <c r="E609" t="s">
        <v>891</v>
      </c>
      <c r="F609" t="s">
        <v>3101</v>
      </c>
    </row>
    <row r="610" spans="1:6" hidden="1">
      <c r="A610" t="s">
        <v>458</v>
      </c>
      <c r="B610" t="s">
        <v>3053</v>
      </c>
      <c r="C610" t="s">
        <v>2997</v>
      </c>
      <c r="D610" t="s">
        <v>533</v>
      </c>
      <c r="E610" t="s">
        <v>891</v>
      </c>
      <c r="F610" t="s">
        <v>3093</v>
      </c>
    </row>
    <row r="611" spans="1:6" hidden="1">
      <c r="A611" t="s">
        <v>458</v>
      </c>
      <c r="B611" t="s">
        <v>3053</v>
      </c>
      <c r="C611" t="s">
        <v>2997</v>
      </c>
      <c r="D611" t="s">
        <v>414</v>
      </c>
      <c r="E611" t="s">
        <v>3045</v>
      </c>
      <c r="F611" t="s">
        <v>3101</v>
      </c>
    </row>
    <row r="612" spans="1:6" hidden="1">
      <c r="A612" t="s">
        <v>458</v>
      </c>
      <c r="B612" t="s">
        <v>3053</v>
      </c>
      <c r="C612" t="s">
        <v>2997</v>
      </c>
      <c r="D612" t="s">
        <v>414</v>
      </c>
      <c r="E612" t="s">
        <v>3045</v>
      </c>
      <c r="F612" t="s">
        <v>3093</v>
      </c>
    </row>
    <row r="613" spans="1:6" hidden="1">
      <c r="A613" t="s">
        <v>458</v>
      </c>
      <c r="B613" t="s">
        <v>3053</v>
      </c>
      <c r="C613" t="s">
        <v>2997</v>
      </c>
      <c r="D613" t="s">
        <v>529</v>
      </c>
      <c r="E613" t="s">
        <v>658</v>
      </c>
      <c r="F613" t="s">
        <v>3101</v>
      </c>
    </row>
    <row r="614" spans="1:6" hidden="1">
      <c r="A614" t="s">
        <v>458</v>
      </c>
      <c r="B614" t="s">
        <v>3053</v>
      </c>
      <c r="C614" t="s">
        <v>2997</v>
      </c>
      <c r="D614" t="s">
        <v>529</v>
      </c>
      <c r="E614" t="s">
        <v>658</v>
      </c>
      <c r="F614" t="s">
        <v>3093</v>
      </c>
    </row>
    <row r="615" spans="1:6" hidden="1">
      <c r="A615" t="s">
        <v>458</v>
      </c>
      <c r="B615" t="s">
        <v>3053</v>
      </c>
      <c r="C615" t="s">
        <v>2997</v>
      </c>
      <c r="D615" t="s">
        <v>243</v>
      </c>
      <c r="E615" t="s">
        <v>659</v>
      </c>
      <c r="F615" t="s">
        <v>3101</v>
      </c>
    </row>
    <row r="616" spans="1:6" hidden="1">
      <c r="A616" t="s">
        <v>458</v>
      </c>
      <c r="B616" t="s">
        <v>3053</v>
      </c>
      <c r="C616" t="s">
        <v>2997</v>
      </c>
      <c r="D616" t="s">
        <v>243</v>
      </c>
      <c r="E616" t="s">
        <v>659</v>
      </c>
      <c r="F616" t="s">
        <v>3093</v>
      </c>
    </row>
    <row r="617" spans="1:6" hidden="1">
      <c r="A617" t="s">
        <v>458</v>
      </c>
      <c r="B617" t="s">
        <v>3053</v>
      </c>
      <c r="C617" t="s">
        <v>2997</v>
      </c>
      <c r="D617" t="s">
        <v>3048</v>
      </c>
      <c r="E617" t="s">
        <v>2995</v>
      </c>
      <c r="F617" t="s">
        <v>3101</v>
      </c>
    </row>
    <row r="618" spans="1:6" hidden="1">
      <c r="A618" t="s">
        <v>458</v>
      </c>
      <c r="B618" t="s">
        <v>3053</v>
      </c>
      <c r="C618" t="s">
        <v>2997</v>
      </c>
      <c r="D618" t="s">
        <v>3048</v>
      </c>
      <c r="E618" t="s">
        <v>2995</v>
      </c>
      <c r="F618" t="s">
        <v>3093</v>
      </c>
    </row>
    <row r="619" spans="1:6" hidden="1">
      <c r="A619" t="s">
        <v>458</v>
      </c>
      <c r="B619" t="s">
        <v>3053</v>
      </c>
      <c r="C619" t="s">
        <v>2997</v>
      </c>
      <c r="D619" t="s">
        <v>3050</v>
      </c>
      <c r="E619" t="s">
        <v>3051</v>
      </c>
      <c r="F619" t="s">
        <v>3101</v>
      </c>
    </row>
    <row r="620" spans="1:6" hidden="1">
      <c r="A620" t="s">
        <v>458</v>
      </c>
      <c r="B620" t="s">
        <v>3055</v>
      </c>
      <c r="C620" t="s">
        <v>2998</v>
      </c>
      <c r="D620" t="s">
        <v>208</v>
      </c>
      <c r="E620" t="s">
        <v>2996</v>
      </c>
      <c r="F620" t="s">
        <v>3101</v>
      </c>
    </row>
    <row r="621" spans="1:6" hidden="1">
      <c r="A621" t="s">
        <v>458</v>
      </c>
      <c r="B621" t="s">
        <v>3055</v>
      </c>
      <c r="C621" t="s">
        <v>2998</v>
      </c>
      <c r="D621" t="s">
        <v>208</v>
      </c>
      <c r="E621" t="s">
        <v>2996</v>
      </c>
      <c r="F621" t="s">
        <v>3093</v>
      </c>
    </row>
    <row r="622" spans="1:6" hidden="1">
      <c r="A622" t="s">
        <v>458</v>
      </c>
      <c r="B622" t="s">
        <v>3055</v>
      </c>
      <c r="C622" t="s">
        <v>2998</v>
      </c>
      <c r="D622" t="s">
        <v>533</v>
      </c>
      <c r="E622" t="s">
        <v>891</v>
      </c>
      <c r="F622" t="s">
        <v>3101</v>
      </c>
    </row>
    <row r="623" spans="1:6" hidden="1">
      <c r="A623" t="s">
        <v>458</v>
      </c>
      <c r="B623" t="s">
        <v>3055</v>
      </c>
      <c r="C623" t="s">
        <v>2998</v>
      </c>
      <c r="D623" t="s">
        <v>533</v>
      </c>
      <c r="E623" t="s">
        <v>891</v>
      </c>
      <c r="F623" t="s">
        <v>3093</v>
      </c>
    </row>
    <row r="624" spans="1:6" hidden="1">
      <c r="A624" t="s">
        <v>458</v>
      </c>
      <c r="B624" t="s">
        <v>3055</v>
      </c>
      <c r="C624" t="s">
        <v>2998</v>
      </c>
      <c r="D624" t="s">
        <v>414</v>
      </c>
      <c r="E624" t="s">
        <v>3045</v>
      </c>
      <c r="F624" t="s">
        <v>3101</v>
      </c>
    </row>
    <row r="625" spans="1:6" hidden="1">
      <c r="A625" t="s">
        <v>458</v>
      </c>
      <c r="B625" t="s">
        <v>3055</v>
      </c>
      <c r="C625" t="s">
        <v>2998</v>
      </c>
      <c r="D625" t="s">
        <v>414</v>
      </c>
      <c r="E625" t="s">
        <v>3045</v>
      </c>
      <c r="F625" t="s">
        <v>3093</v>
      </c>
    </row>
    <row r="626" spans="1:6" hidden="1">
      <c r="A626" t="s">
        <v>458</v>
      </c>
      <c r="B626" t="s">
        <v>3055</v>
      </c>
      <c r="C626" t="s">
        <v>2998</v>
      </c>
      <c r="D626" t="s">
        <v>529</v>
      </c>
      <c r="E626" t="s">
        <v>658</v>
      </c>
      <c r="F626" t="s">
        <v>3101</v>
      </c>
    </row>
    <row r="627" spans="1:6" hidden="1">
      <c r="A627" t="s">
        <v>458</v>
      </c>
      <c r="B627" t="s">
        <v>3055</v>
      </c>
      <c r="C627" t="s">
        <v>2998</v>
      </c>
      <c r="D627" t="s">
        <v>529</v>
      </c>
      <c r="E627" t="s">
        <v>658</v>
      </c>
      <c r="F627" t="s">
        <v>3093</v>
      </c>
    </row>
    <row r="628" spans="1:6" hidden="1">
      <c r="A628" t="s">
        <v>458</v>
      </c>
      <c r="B628" t="s">
        <v>3055</v>
      </c>
      <c r="C628" t="s">
        <v>2998</v>
      </c>
      <c r="D628" t="s">
        <v>243</v>
      </c>
      <c r="E628" t="s">
        <v>659</v>
      </c>
      <c r="F628" t="s">
        <v>3101</v>
      </c>
    </row>
    <row r="629" spans="1:6" hidden="1">
      <c r="A629" t="s">
        <v>458</v>
      </c>
      <c r="B629" t="s">
        <v>3055</v>
      </c>
      <c r="C629" t="s">
        <v>2998</v>
      </c>
      <c r="D629" t="s">
        <v>243</v>
      </c>
      <c r="E629" t="s">
        <v>659</v>
      </c>
      <c r="F629" t="s">
        <v>3093</v>
      </c>
    </row>
    <row r="630" spans="1:6" hidden="1">
      <c r="A630" t="s">
        <v>458</v>
      </c>
      <c r="B630" t="s">
        <v>3055</v>
      </c>
      <c r="C630" t="s">
        <v>2998</v>
      </c>
      <c r="D630" t="s">
        <v>3048</v>
      </c>
      <c r="E630" t="s">
        <v>2995</v>
      </c>
      <c r="F630" t="s">
        <v>3101</v>
      </c>
    </row>
    <row r="631" spans="1:6" hidden="1">
      <c r="A631" t="s">
        <v>458</v>
      </c>
      <c r="B631" t="s">
        <v>3055</v>
      </c>
      <c r="C631" t="s">
        <v>2998</v>
      </c>
      <c r="D631" t="s">
        <v>3048</v>
      </c>
      <c r="E631" t="s">
        <v>2995</v>
      </c>
      <c r="F631" t="s">
        <v>3093</v>
      </c>
    </row>
    <row r="632" spans="1:6" hidden="1">
      <c r="A632" t="s">
        <v>458</v>
      </c>
      <c r="B632" t="s">
        <v>3055</v>
      </c>
      <c r="C632" t="s">
        <v>2998</v>
      </c>
      <c r="D632" t="s">
        <v>3050</v>
      </c>
      <c r="E632" t="s">
        <v>3051</v>
      </c>
      <c r="F632" t="s">
        <v>3101</v>
      </c>
    </row>
    <row r="633" spans="1:6" hidden="1">
      <c r="A633" t="s">
        <v>458</v>
      </c>
      <c r="B633" t="s">
        <v>3057</v>
      </c>
      <c r="C633" t="s">
        <v>128</v>
      </c>
      <c r="D633" t="s">
        <v>208</v>
      </c>
      <c r="E633" t="s">
        <v>2996</v>
      </c>
      <c r="F633" t="s">
        <v>3101</v>
      </c>
    </row>
    <row r="634" spans="1:6" hidden="1">
      <c r="A634" t="s">
        <v>458</v>
      </c>
      <c r="B634" t="s">
        <v>3057</v>
      </c>
      <c r="C634" t="s">
        <v>128</v>
      </c>
      <c r="D634" t="s">
        <v>208</v>
      </c>
      <c r="E634" t="s">
        <v>2996</v>
      </c>
      <c r="F634" t="s">
        <v>3093</v>
      </c>
    </row>
    <row r="635" spans="1:6" hidden="1">
      <c r="A635" t="s">
        <v>458</v>
      </c>
      <c r="B635" t="s">
        <v>3057</v>
      </c>
      <c r="C635" t="s">
        <v>128</v>
      </c>
      <c r="D635" t="s">
        <v>533</v>
      </c>
      <c r="E635" t="s">
        <v>891</v>
      </c>
      <c r="F635" t="s">
        <v>3101</v>
      </c>
    </row>
    <row r="636" spans="1:6" hidden="1">
      <c r="A636" t="s">
        <v>458</v>
      </c>
      <c r="B636" t="s">
        <v>3057</v>
      </c>
      <c r="C636" t="s">
        <v>128</v>
      </c>
      <c r="D636" t="s">
        <v>533</v>
      </c>
      <c r="E636" t="s">
        <v>891</v>
      </c>
      <c r="F636" t="s">
        <v>3093</v>
      </c>
    </row>
    <row r="637" spans="1:6" hidden="1">
      <c r="A637" t="s">
        <v>458</v>
      </c>
      <c r="B637" t="s">
        <v>3057</v>
      </c>
      <c r="C637" t="s">
        <v>128</v>
      </c>
      <c r="D637" t="s">
        <v>414</v>
      </c>
      <c r="E637" t="s">
        <v>3045</v>
      </c>
      <c r="F637" t="s">
        <v>3101</v>
      </c>
    </row>
    <row r="638" spans="1:6" hidden="1">
      <c r="A638" t="s">
        <v>458</v>
      </c>
      <c r="B638" t="s">
        <v>3057</v>
      </c>
      <c r="C638" t="s">
        <v>128</v>
      </c>
      <c r="D638" t="s">
        <v>414</v>
      </c>
      <c r="E638" t="s">
        <v>3045</v>
      </c>
      <c r="F638" t="s">
        <v>3093</v>
      </c>
    </row>
    <row r="639" spans="1:6" hidden="1">
      <c r="A639" t="s">
        <v>458</v>
      </c>
      <c r="B639" t="s">
        <v>3057</v>
      </c>
      <c r="C639" t="s">
        <v>128</v>
      </c>
      <c r="D639" t="s">
        <v>529</v>
      </c>
      <c r="E639" t="s">
        <v>658</v>
      </c>
      <c r="F639" t="s">
        <v>3101</v>
      </c>
    </row>
    <row r="640" spans="1:6" hidden="1">
      <c r="A640" t="s">
        <v>458</v>
      </c>
      <c r="B640" t="s">
        <v>3057</v>
      </c>
      <c r="C640" t="s">
        <v>128</v>
      </c>
      <c r="D640" t="s">
        <v>529</v>
      </c>
      <c r="E640" t="s">
        <v>658</v>
      </c>
      <c r="F640" t="s">
        <v>3093</v>
      </c>
    </row>
    <row r="641" spans="1:6" hidden="1">
      <c r="A641" t="s">
        <v>458</v>
      </c>
      <c r="B641" t="s">
        <v>3057</v>
      </c>
      <c r="C641" t="s">
        <v>128</v>
      </c>
      <c r="D641" t="s">
        <v>243</v>
      </c>
      <c r="E641" t="s">
        <v>659</v>
      </c>
      <c r="F641" t="s">
        <v>3101</v>
      </c>
    </row>
    <row r="642" spans="1:6" hidden="1">
      <c r="A642" t="s">
        <v>458</v>
      </c>
      <c r="B642" t="s">
        <v>3057</v>
      </c>
      <c r="C642" t="s">
        <v>128</v>
      </c>
      <c r="D642" t="s">
        <v>243</v>
      </c>
      <c r="E642" t="s">
        <v>659</v>
      </c>
      <c r="F642" t="s">
        <v>3093</v>
      </c>
    </row>
    <row r="643" spans="1:6" hidden="1">
      <c r="A643" t="s">
        <v>458</v>
      </c>
      <c r="B643" t="s">
        <v>3057</v>
      </c>
      <c r="C643" t="s">
        <v>128</v>
      </c>
      <c r="D643" t="s">
        <v>3048</v>
      </c>
      <c r="E643" t="s">
        <v>2995</v>
      </c>
      <c r="F643" t="s">
        <v>3101</v>
      </c>
    </row>
    <row r="644" spans="1:6" hidden="1">
      <c r="A644" t="s">
        <v>458</v>
      </c>
      <c r="B644" t="s">
        <v>3057</v>
      </c>
      <c r="C644" t="s">
        <v>128</v>
      </c>
      <c r="D644" t="s">
        <v>3048</v>
      </c>
      <c r="E644" t="s">
        <v>2995</v>
      </c>
      <c r="F644" t="s">
        <v>3093</v>
      </c>
    </row>
    <row r="645" spans="1:6" hidden="1">
      <c r="A645" t="s">
        <v>458</v>
      </c>
      <c r="B645" t="s">
        <v>3057</v>
      </c>
      <c r="C645" t="s">
        <v>128</v>
      </c>
      <c r="D645" t="s">
        <v>3050</v>
      </c>
      <c r="E645" t="s">
        <v>3051</v>
      </c>
      <c r="F645" t="s">
        <v>3101</v>
      </c>
    </row>
    <row r="646" spans="1:6" hidden="1">
      <c r="A646" t="s">
        <v>458</v>
      </c>
      <c r="B646" t="s">
        <v>678</v>
      </c>
      <c r="C646" t="s">
        <v>679</v>
      </c>
      <c r="D646" t="s">
        <v>208</v>
      </c>
      <c r="E646" t="s">
        <v>2996</v>
      </c>
      <c r="F646" t="s">
        <v>3101</v>
      </c>
    </row>
    <row r="647" spans="1:6" hidden="1">
      <c r="A647" t="s">
        <v>458</v>
      </c>
      <c r="B647" t="s">
        <v>678</v>
      </c>
      <c r="C647" t="s">
        <v>679</v>
      </c>
      <c r="D647" t="s">
        <v>208</v>
      </c>
      <c r="E647" t="s">
        <v>2996</v>
      </c>
      <c r="F647" t="s">
        <v>3093</v>
      </c>
    </row>
    <row r="648" spans="1:6" hidden="1">
      <c r="A648" t="s">
        <v>458</v>
      </c>
      <c r="B648" t="s">
        <v>678</v>
      </c>
      <c r="C648" t="s">
        <v>679</v>
      </c>
      <c r="D648" t="s">
        <v>533</v>
      </c>
      <c r="E648" t="s">
        <v>891</v>
      </c>
      <c r="F648" t="s">
        <v>3101</v>
      </c>
    </row>
    <row r="649" spans="1:6" hidden="1">
      <c r="A649" t="s">
        <v>458</v>
      </c>
      <c r="B649" t="s">
        <v>678</v>
      </c>
      <c r="C649" t="s">
        <v>679</v>
      </c>
      <c r="D649" t="s">
        <v>533</v>
      </c>
      <c r="E649" t="s">
        <v>891</v>
      </c>
      <c r="F649" t="s">
        <v>3093</v>
      </c>
    </row>
    <row r="650" spans="1:6" hidden="1">
      <c r="A650" t="s">
        <v>458</v>
      </c>
      <c r="B650" t="s">
        <v>678</v>
      </c>
      <c r="C650" t="s">
        <v>679</v>
      </c>
      <c r="D650" t="s">
        <v>414</v>
      </c>
      <c r="E650" t="s">
        <v>3045</v>
      </c>
      <c r="F650" t="s">
        <v>3101</v>
      </c>
    </row>
    <row r="651" spans="1:6" hidden="1">
      <c r="A651" t="s">
        <v>458</v>
      </c>
      <c r="B651" t="s">
        <v>678</v>
      </c>
      <c r="C651" t="s">
        <v>679</v>
      </c>
      <c r="D651" t="s">
        <v>414</v>
      </c>
      <c r="E651" t="s">
        <v>3045</v>
      </c>
      <c r="F651" t="s">
        <v>3093</v>
      </c>
    </row>
    <row r="652" spans="1:6" hidden="1">
      <c r="A652" t="s">
        <v>458</v>
      </c>
      <c r="B652" t="s">
        <v>678</v>
      </c>
      <c r="C652" t="s">
        <v>679</v>
      </c>
      <c r="D652" t="s">
        <v>529</v>
      </c>
      <c r="E652" t="s">
        <v>658</v>
      </c>
      <c r="F652" t="s">
        <v>3101</v>
      </c>
    </row>
    <row r="653" spans="1:6" hidden="1">
      <c r="A653" t="s">
        <v>458</v>
      </c>
      <c r="B653" t="s">
        <v>678</v>
      </c>
      <c r="C653" t="s">
        <v>679</v>
      </c>
      <c r="D653" t="s">
        <v>529</v>
      </c>
      <c r="E653" t="s">
        <v>658</v>
      </c>
      <c r="F653" t="s">
        <v>3093</v>
      </c>
    </row>
    <row r="654" spans="1:6" hidden="1">
      <c r="A654" t="s">
        <v>458</v>
      </c>
      <c r="B654" t="s">
        <v>678</v>
      </c>
      <c r="C654" t="s">
        <v>679</v>
      </c>
      <c r="D654" t="s">
        <v>243</v>
      </c>
      <c r="E654" t="s">
        <v>659</v>
      </c>
      <c r="F654" t="s">
        <v>3101</v>
      </c>
    </row>
    <row r="655" spans="1:6" hidden="1">
      <c r="A655" t="s">
        <v>458</v>
      </c>
      <c r="B655" t="s">
        <v>678</v>
      </c>
      <c r="C655" t="s">
        <v>679</v>
      </c>
      <c r="D655" t="s">
        <v>243</v>
      </c>
      <c r="E655" t="s">
        <v>659</v>
      </c>
      <c r="F655" t="s">
        <v>3093</v>
      </c>
    </row>
    <row r="656" spans="1:6" hidden="1">
      <c r="A656" t="s">
        <v>458</v>
      </c>
      <c r="B656" t="s">
        <v>678</v>
      </c>
      <c r="C656" t="s">
        <v>679</v>
      </c>
      <c r="D656" t="s">
        <v>3048</v>
      </c>
      <c r="E656" t="s">
        <v>2995</v>
      </c>
      <c r="F656" t="s">
        <v>3101</v>
      </c>
    </row>
    <row r="657" spans="1:6" hidden="1">
      <c r="A657" t="s">
        <v>458</v>
      </c>
      <c r="B657" t="s">
        <v>678</v>
      </c>
      <c r="C657" t="s">
        <v>679</v>
      </c>
      <c r="D657" t="s">
        <v>3048</v>
      </c>
      <c r="E657" t="s">
        <v>2995</v>
      </c>
      <c r="F657" t="s">
        <v>3093</v>
      </c>
    </row>
    <row r="658" spans="1:6" hidden="1">
      <c r="A658" t="s">
        <v>458</v>
      </c>
      <c r="B658" t="s">
        <v>678</v>
      </c>
      <c r="C658" t="s">
        <v>679</v>
      </c>
      <c r="D658" t="s">
        <v>3050</v>
      </c>
      <c r="E658" t="s">
        <v>3051</v>
      </c>
      <c r="F658" t="s">
        <v>3101</v>
      </c>
    </row>
    <row r="659" spans="1:6" hidden="1">
      <c r="A659" t="s">
        <v>458</v>
      </c>
      <c r="B659" t="s">
        <v>3058</v>
      </c>
      <c r="C659" t="s">
        <v>415</v>
      </c>
      <c r="D659" t="s">
        <v>208</v>
      </c>
      <c r="E659" t="s">
        <v>2996</v>
      </c>
      <c r="F659" t="s">
        <v>3101</v>
      </c>
    </row>
    <row r="660" spans="1:6" hidden="1">
      <c r="A660" t="s">
        <v>458</v>
      </c>
      <c r="B660" t="s">
        <v>3058</v>
      </c>
      <c r="C660" t="s">
        <v>415</v>
      </c>
      <c r="D660" t="s">
        <v>208</v>
      </c>
      <c r="E660" t="s">
        <v>2996</v>
      </c>
      <c r="F660" t="s">
        <v>3093</v>
      </c>
    </row>
    <row r="661" spans="1:6" hidden="1">
      <c r="A661" t="s">
        <v>458</v>
      </c>
      <c r="B661" t="s">
        <v>3058</v>
      </c>
      <c r="C661" t="s">
        <v>415</v>
      </c>
      <c r="D661" t="s">
        <v>533</v>
      </c>
      <c r="E661" t="s">
        <v>891</v>
      </c>
      <c r="F661" t="s">
        <v>3101</v>
      </c>
    </row>
    <row r="662" spans="1:6" hidden="1">
      <c r="A662" t="s">
        <v>458</v>
      </c>
      <c r="B662" t="s">
        <v>3058</v>
      </c>
      <c r="C662" t="s">
        <v>415</v>
      </c>
      <c r="D662" t="s">
        <v>533</v>
      </c>
      <c r="E662" t="s">
        <v>891</v>
      </c>
      <c r="F662" t="s">
        <v>3093</v>
      </c>
    </row>
    <row r="663" spans="1:6" hidden="1">
      <c r="A663" t="s">
        <v>458</v>
      </c>
      <c r="B663" t="s">
        <v>3058</v>
      </c>
      <c r="C663" t="s">
        <v>415</v>
      </c>
      <c r="D663" t="s">
        <v>414</v>
      </c>
      <c r="E663" t="s">
        <v>3045</v>
      </c>
      <c r="F663" t="s">
        <v>3101</v>
      </c>
    </row>
    <row r="664" spans="1:6" hidden="1">
      <c r="A664" t="s">
        <v>458</v>
      </c>
      <c r="B664" t="s">
        <v>3058</v>
      </c>
      <c r="C664" t="s">
        <v>415</v>
      </c>
      <c r="D664" t="s">
        <v>414</v>
      </c>
      <c r="E664" t="s">
        <v>3045</v>
      </c>
      <c r="F664" t="s">
        <v>3093</v>
      </c>
    </row>
    <row r="665" spans="1:6" hidden="1">
      <c r="A665" t="s">
        <v>458</v>
      </c>
      <c r="B665" t="s">
        <v>3058</v>
      </c>
      <c r="C665" t="s">
        <v>415</v>
      </c>
      <c r="D665" t="s">
        <v>529</v>
      </c>
      <c r="E665" t="s">
        <v>658</v>
      </c>
      <c r="F665" t="s">
        <v>3101</v>
      </c>
    </row>
    <row r="666" spans="1:6" hidden="1">
      <c r="A666" t="s">
        <v>458</v>
      </c>
      <c r="B666" t="s">
        <v>3058</v>
      </c>
      <c r="C666" t="s">
        <v>415</v>
      </c>
      <c r="D666" t="s">
        <v>529</v>
      </c>
      <c r="E666" t="s">
        <v>658</v>
      </c>
      <c r="F666" t="s">
        <v>3093</v>
      </c>
    </row>
    <row r="667" spans="1:6" hidden="1">
      <c r="A667" t="s">
        <v>458</v>
      </c>
      <c r="B667" t="s">
        <v>3058</v>
      </c>
      <c r="C667" t="s">
        <v>415</v>
      </c>
      <c r="D667" t="s">
        <v>243</v>
      </c>
      <c r="E667" t="s">
        <v>659</v>
      </c>
      <c r="F667" t="s">
        <v>3101</v>
      </c>
    </row>
    <row r="668" spans="1:6" hidden="1">
      <c r="A668" t="s">
        <v>458</v>
      </c>
      <c r="B668" t="s">
        <v>3058</v>
      </c>
      <c r="C668" t="s">
        <v>415</v>
      </c>
      <c r="D668" t="s">
        <v>243</v>
      </c>
      <c r="E668" t="s">
        <v>659</v>
      </c>
      <c r="F668" t="s">
        <v>3093</v>
      </c>
    </row>
    <row r="669" spans="1:6" hidden="1">
      <c r="A669" t="s">
        <v>458</v>
      </c>
      <c r="B669" t="s">
        <v>3058</v>
      </c>
      <c r="C669" t="s">
        <v>415</v>
      </c>
      <c r="D669" t="s">
        <v>3048</v>
      </c>
      <c r="E669" t="s">
        <v>2995</v>
      </c>
      <c r="F669" t="s">
        <v>3101</v>
      </c>
    </row>
    <row r="670" spans="1:6" hidden="1">
      <c r="A670" t="s">
        <v>458</v>
      </c>
      <c r="B670" t="s">
        <v>3058</v>
      </c>
      <c r="C670" t="s">
        <v>415</v>
      </c>
      <c r="D670" t="s">
        <v>3048</v>
      </c>
      <c r="E670" t="s">
        <v>2995</v>
      </c>
      <c r="F670" t="s">
        <v>3093</v>
      </c>
    </row>
    <row r="671" spans="1:6" hidden="1">
      <c r="A671" t="s">
        <v>458</v>
      </c>
      <c r="B671" t="s">
        <v>3058</v>
      </c>
      <c r="C671" t="s">
        <v>415</v>
      </c>
      <c r="D671" t="s">
        <v>3050</v>
      </c>
      <c r="E671" t="s">
        <v>3051</v>
      </c>
      <c r="F671" t="s">
        <v>3101</v>
      </c>
    </row>
    <row r="672" spans="1:6" hidden="1">
      <c r="A672" t="s">
        <v>458</v>
      </c>
      <c r="B672" t="s">
        <v>3059</v>
      </c>
      <c r="C672" t="s">
        <v>130</v>
      </c>
      <c r="D672" t="s">
        <v>208</v>
      </c>
      <c r="E672" t="s">
        <v>2996</v>
      </c>
      <c r="F672" t="s">
        <v>3101</v>
      </c>
    </row>
    <row r="673" spans="1:6" hidden="1">
      <c r="A673" t="s">
        <v>458</v>
      </c>
      <c r="B673" t="s">
        <v>3059</v>
      </c>
      <c r="C673" t="s">
        <v>130</v>
      </c>
      <c r="D673" t="s">
        <v>208</v>
      </c>
      <c r="E673" t="s">
        <v>2996</v>
      </c>
      <c r="F673" t="s">
        <v>3093</v>
      </c>
    </row>
    <row r="674" spans="1:6" hidden="1">
      <c r="A674" t="s">
        <v>458</v>
      </c>
      <c r="B674" t="s">
        <v>3059</v>
      </c>
      <c r="C674" t="s">
        <v>130</v>
      </c>
      <c r="D674" t="s">
        <v>533</v>
      </c>
      <c r="E674" t="s">
        <v>891</v>
      </c>
      <c r="F674" t="s">
        <v>3101</v>
      </c>
    </row>
    <row r="675" spans="1:6" hidden="1">
      <c r="A675" t="s">
        <v>458</v>
      </c>
      <c r="B675" t="s">
        <v>3059</v>
      </c>
      <c r="C675" t="s">
        <v>130</v>
      </c>
      <c r="D675" t="s">
        <v>533</v>
      </c>
      <c r="E675" t="s">
        <v>891</v>
      </c>
      <c r="F675" t="s">
        <v>3093</v>
      </c>
    </row>
    <row r="676" spans="1:6" hidden="1">
      <c r="A676" t="s">
        <v>458</v>
      </c>
      <c r="B676" t="s">
        <v>3059</v>
      </c>
      <c r="C676" t="s">
        <v>130</v>
      </c>
      <c r="D676" t="s">
        <v>414</v>
      </c>
      <c r="E676" t="s">
        <v>3045</v>
      </c>
      <c r="F676" t="s">
        <v>3101</v>
      </c>
    </row>
    <row r="677" spans="1:6" hidden="1">
      <c r="A677" t="s">
        <v>458</v>
      </c>
      <c r="B677" t="s">
        <v>3059</v>
      </c>
      <c r="C677" t="s">
        <v>130</v>
      </c>
      <c r="D677" t="s">
        <v>414</v>
      </c>
      <c r="E677" t="s">
        <v>3045</v>
      </c>
      <c r="F677" t="s">
        <v>3093</v>
      </c>
    </row>
    <row r="678" spans="1:6">
      <c r="A678" t="s">
        <v>458</v>
      </c>
      <c r="B678" t="s">
        <v>3059</v>
      </c>
      <c r="C678" t="s">
        <v>130</v>
      </c>
      <c r="D678" t="s">
        <v>561</v>
      </c>
      <c r="E678" t="s">
        <v>639</v>
      </c>
      <c r="F678" t="s">
        <v>3088</v>
      </c>
    </row>
    <row r="679" spans="1:6" hidden="1">
      <c r="A679" t="s">
        <v>458</v>
      </c>
      <c r="B679" t="s">
        <v>3059</v>
      </c>
      <c r="C679" t="s">
        <v>130</v>
      </c>
      <c r="D679" t="s">
        <v>529</v>
      </c>
      <c r="E679" t="s">
        <v>658</v>
      </c>
      <c r="F679" t="s">
        <v>3101</v>
      </c>
    </row>
    <row r="680" spans="1:6" hidden="1">
      <c r="A680" t="s">
        <v>458</v>
      </c>
      <c r="B680" t="s">
        <v>3059</v>
      </c>
      <c r="C680" t="s">
        <v>130</v>
      </c>
      <c r="D680" t="s">
        <v>529</v>
      </c>
      <c r="E680" t="s">
        <v>658</v>
      </c>
      <c r="F680" t="s">
        <v>3093</v>
      </c>
    </row>
    <row r="681" spans="1:6" hidden="1">
      <c r="A681" t="s">
        <v>458</v>
      </c>
      <c r="B681" t="s">
        <v>3059</v>
      </c>
      <c r="C681" t="s">
        <v>130</v>
      </c>
      <c r="D681" t="s">
        <v>243</v>
      </c>
      <c r="E681" t="s">
        <v>659</v>
      </c>
      <c r="F681" t="s">
        <v>3101</v>
      </c>
    </row>
    <row r="682" spans="1:6" hidden="1">
      <c r="A682" t="s">
        <v>458</v>
      </c>
      <c r="B682" t="s">
        <v>3059</v>
      </c>
      <c r="C682" t="s">
        <v>130</v>
      </c>
      <c r="D682" t="s">
        <v>243</v>
      </c>
      <c r="E682" t="s">
        <v>659</v>
      </c>
      <c r="F682" t="s">
        <v>3093</v>
      </c>
    </row>
    <row r="683" spans="1:6" hidden="1">
      <c r="A683" t="s">
        <v>458</v>
      </c>
      <c r="B683" t="s">
        <v>3059</v>
      </c>
      <c r="C683" t="s">
        <v>130</v>
      </c>
      <c r="D683" t="s">
        <v>3048</v>
      </c>
      <c r="E683" t="s">
        <v>2995</v>
      </c>
      <c r="F683" t="s">
        <v>3101</v>
      </c>
    </row>
    <row r="684" spans="1:6" hidden="1">
      <c r="A684" t="s">
        <v>458</v>
      </c>
      <c r="B684" t="s">
        <v>3059</v>
      </c>
      <c r="C684" t="s">
        <v>130</v>
      </c>
      <c r="D684" t="s">
        <v>3048</v>
      </c>
      <c r="E684" t="s">
        <v>2995</v>
      </c>
      <c r="F684" t="s">
        <v>3093</v>
      </c>
    </row>
    <row r="685" spans="1:6" hidden="1">
      <c r="A685" t="s">
        <v>458</v>
      </c>
      <c r="B685" t="s">
        <v>3059</v>
      </c>
      <c r="C685" t="s">
        <v>130</v>
      </c>
      <c r="D685" t="s">
        <v>3050</v>
      </c>
      <c r="E685" t="s">
        <v>3051</v>
      </c>
      <c r="F685" t="s">
        <v>3101</v>
      </c>
    </row>
    <row r="686" spans="1:6" hidden="1">
      <c r="A686" t="s">
        <v>458</v>
      </c>
      <c r="B686" t="s">
        <v>3060</v>
      </c>
      <c r="C686" t="s">
        <v>420</v>
      </c>
      <c r="D686" t="s">
        <v>208</v>
      </c>
      <c r="E686" t="s">
        <v>2996</v>
      </c>
      <c r="F686" t="s">
        <v>3101</v>
      </c>
    </row>
    <row r="687" spans="1:6" hidden="1">
      <c r="A687" t="s">
        <v>458</v>
      </c>
      <c r="B687" t="s">
        <v>3060</v>
      </c>
      <c r="C687" t="s">
        <v>420</v>
      </c>
      <c r="D687" t="s">
        <v>208</v>
      </c>
      <c r="E687" t="s">
        <v>2996</v>
      </c>
      <c r="F687" t="s">
        <v>3093</v>
      </c>
    </row>
    <row r="688" spans="1:6" hidden="1">
      <c r="A688" t="s">
        <v>458</v>
      </c>
      <c r="B688" t="s">
        <v>3060</v>
      </c>
      <c r="C688" t="s">
        <v>420</v>
      </c>
      <c r="D688" t="s">
        <v>533</v>
      </c>
      <c r="E688" t="s">
        <v>891</v>
      </c>
      <c r="F688" t="s">
        <v>3101</v>
      </c>
    </row>
    <row r="689" spans="1:6" hidden="1">
      <c r="A689" t="s">
        <v>458</v>
      </c>
      <c r="B689" t="s">
        <v>3060</v>
      </c>
      <c r="C689" t="s">
        <v>420</v>
      </c>
      <c r="D689" t="s">
        <v>533</v>
      </c>
      <c r="E689" t="s">
        <v>891</v>
      </c>
      <c r="F689" t="s">
        <v>3093</v>
      </c>
    </row>
    <row r="690" spans="1:6" hidden="1">
      <c r="A690" t="s">
        <v>458</v>
      </c>
      <c r="B690" t="s">
        <v>3060</v>
      </c>
      <c r="C690" t="s">
        <v>420</v>
      </c>
      <c r="D690" t="s">
        <v>414</v>
      </c>
      <c r="E690" t="s">
        <v>3045</v>
      </c>
      <c r="F690" t="s">
        <v>3101</v>
      </c>
    </row>
    <row r="691" spans="1:6" hidden="1">
      <c r="A691" t="s">
        <v>458</v>
      </c>
      <c r="B691" t="s">
        <v>3060</v>
      </c>
      <c r="C691" t="s">
        <v>420</v>
      </c>
      <c r="D691" t="s">
        <v>414</v>
      </c>
      <c r="E691" t="s">
        <v>3045</v>
      </c>
      <c r="F691" t="s">
        <v>3093</v>
      </c>
    </row>
    <row r="692" spans="1:6" hidden="1">
      <c r="A692" t="s">
        <v>458</v>
      </c>
      <c r="B692" t="s">
        <v>3060</v>
      </c>
      <c r="C692" t="s">
        <v>420</v>
      </c>
      <c r="D692" t="s">
        <v>529</v>
      </c>
      <c r="E692" t="s">
        <v>658</v>
      </c>
      <c r="F692" t="s">
        <v>3101</v>
      </c>
    </row>
    <row r="693" spans="1:6" hidden="1">
      <c r="A693" t="s">
        <v>458</v>
      </c>
      <c r="B693" t="s">
        <v>3060</v>
      </c>
      <c r="C693" t="s">
        <v>420</v>
      </c>
      <c r="D693" t="s">
        <v>529</v>
      </c>
      <c r="E693" t="s">
        <v>658</v>
      </c>
      <c r="F693" t="s">
        <v>3093</v>
      </c>
    </row>
    <row r="694" spans="1:6" hidden="1">
      <c r="A694" t="s">
        <v>458</v>
      </c>
      <c r="B694" t="s">
        <v>3060</v>
      </c>
      <c r="C694" t="s">
        <v>420</v>
      </c>
      <c r="D694" t="s">
        <v>243</v>
      </c>
      <c r="E694" t="s">
        <v>659</v>
      </c>
      <c r="F694" t="s">
        <v>3101</v>
      </c>
    </row>
    <row r="695" spans="1:6" hidden="1">
      <c r="A695" t="s">
        <v>458</v>
      </c>
      <c r="B695" t="s">
        <v>3060</v>
      </c>
      <c r="C695" t="s">
        <v>420</v>
      </c>
      <c r="D695" t="s">
        <v>243</v>
      </c>
      <c r="E695" t="s">
        <v>659</v>
      </c>
      <c r="F695" t="s">
        <v>3093</v>
      </c>
    </row>
    <row r="696" spans="1:6" hidden="1">
      <c r="A696" t="s">
        <v>458</v>
      </c>
      <c r="B696" t="s">
        <v>3060</v>
      </c>
      <c r="C696" t="s">
        <v>420</v>
      </c>
      <c r="D696" t="s">
        <v>3048</v>
      </c>
      <c r="E696" t="s">
        <v>2995</v>
      </c>
      <c r="F696" t="s">
        <v>3101</v>
      </c>
    </row>
    <row r="697" spans="1:6" hidden="1">
      <c r="A697" t="s">
        <v>458</v>
      </c>
      <c r="B697" t="s">
        <v>3060</v>
      </c>
      <c r="C697" t="s">
        <v>420</v>
      </c>
      <c r="D697" t="s">
        <v>3048</v>
      </c>
      <c r="E697" t="s">
        <v>2995</v>
      </c>
      <c r="F697" t="s">
        <v>3093</v>
      </c>
    </row>
    <row r="698" spans="1:6" hidden="1">
      <c r="A698" t="s">
        <v>458</v>
      </c>
      <c r="B698" t="s">
        <v>3060</v>
      </c>
      <c r="C698" t="s">
        <v>420</v>
      </c>
      <c r="D698" t="s">
        <v>3050</v>
      </c>
      <c r="E698" t="s">
        <v>3051</v>
      </c>
      <c r="F698" t="s">
        <v>3101</v>
      </c>
    </row>
    <row r="699" spans="1:6" hidden="1">
      <c r="A699" t="s">
        <v>458</v>
      </c>
      <c r="B699" t="s">
        <v>680</v>
      </c>
      <c r="C699" t="s">
        <v>681</v>
      </c>
      <c r="D699" t="s">
        <v>208</v>
      </c>
      <c r="E699" t="s">
        <v>2996</v>
      </c>
      <c r="F699" t="s">
        <v>3101</v>
      </c>
    </row>
    <row r="700" spans="1:6" hidden="1">
      <c r="A700" t="s">
        <v>458</v>
      </c>
      <c r="B700" t="s">
        <v>680</v>
      </c>
      <c r="C700" t="s">
        <v>681</v>
      </c>
      <c r="D700" t="s">
        <v>208</v>
      </c>
      <c r="E700" t="s">
        <v>2996</v>
      </c>
      <c r="F700" t="s">
        <v>3093</v>
      </c>
    </row>
    <row r="701" spans="1:6" hidden="1">
      <c r="A701" t="s">
        <v>458</v>
      </c>
      <c r="B701" t="s">
        <v>680</v>
      </c>
      <c r="C701" t="s">
        <v>681</v>
      </c>
      <c r="D701" t="s">
        <v>533</v>
      </c>
      <c r="E701" t="s">
        <v>891</v>
      </c>
      <c r="F701" t="s">
        <v>3101</v>
      </c>
    </row>
    <row r="702" spans="1:6" hidden="1">
      <c r="A702" t="s">
        <v>458</v>
      </c>
      <c r="B702" t="s">
        <v>680</v>
      </c>
      <c r="C702" t="s">
        <v>681</v>
      </c>
      <c r="D702" t="s">
        <v>533</v>
      </c>
      <c r="E702" t="s">
        <v>891</v>
      </c>
      <c r="F702" t="s">
        <v>3093</v>
      </c>
    </row>
    <row r="703" spans="1:6" hidden="1">
      <c r="A703" t="s">
        <v>458</v>
      </c>
      <c r="B703" t="s">
        <v>680</v>
      </c>
      <c r="C703" t="s">
        <v>681</v>
      </c>
      <c r="D703" t="s">
        <v>414</v>
      </c>
      <c r="E703" t="s">
        <v>3045</v>
      </c>
      <c r="F703" t="s">
        <v>3101</v>
      </c>
    </row>
    <row r="704" spans="1:6" hidden="1">
      <c r="A704" t="s">
        <v>458</v>
      </c>
      <c r="B704" t="s">
        <v>680</v>
      </c>
      <c r="C704" t="s">
        <v>681</v>
      </c>
      <c r="D704" t="s">
        <v>414</v>
      </c>
      <c r="E704" t="s">
        <v>3045</v>
      </c>
      <c r="F704" t="s">
        <v>3093</v>
      </c>
    </row>
    <row r="705" spans="1:6" hidden="1">
      <c r="A705" t="s">
        <v>458</v>
      </c>
      <c r="B705" t="s">
        <v>680</v>
      </c>
      <c r="C705" t="s">
        <v>681</v>
      </c>
      <c r="D705" t="s">
        <v>529</v>
      </c>
      <c r="E705" t="s">
        <v>658</v>
      </c>
      <c r="F705" t="s">
        <v>3101</v>
      </c>
    </row>
    <row r="706" spans="1:6" hidden="1">
      <c r="A706" t="s">
        <v>458</v>
      </c>
      <c r="B706" t="s">
        <v>680</v>
      </c>
      <c r="C706" t="s">
        <v>681</v>
      </c>
      <c r="D706" t="s">
        <v>529</v>
      </c>
      <c r="E706" t="s">
        <v>658</v>
      </c>
      <c r="F706" t="s">
        <v>3093</v>
      </c>
    </row>
    <row r="707" spans="1:6" hidden="1">
      <c r="A707" t="s">
        <v>458</v>
      </c>
      <c r="B707" t="s">
        <v>680</v>
      </c>
      <c r="C707" t="s">
        <v>681</v>
      </c>
      <c r="D707" t="s">
        <v>243</v>
      </c>
      <c r="E707" t="s">
        <v>659</v>
      </c>
      <c r="F707" t="s">
        <v>3101</v>
      </c>
    </row>
    <row r="708" spans="1:6" hidden="1">
      <c r="A708" t="s">
        <v>458</v>
      </c>
      <c r="B708" t="s">
        <v>680</v>
      </c>
      <c r="C708" t="s">
        <v>681</v>
      </c>
      <c r="D708" t="s">
        <v>243</v>
      </c>
      <c r="E708" t="s">
        <v>659</v>
      </c>
      <c r="F708" t="s">
        <v>3093</v>
      </c>
    </row>
    <row r="709" spans="1:6" hidden="1">
      <c r="A709" t="s">
        <v>458</v>
      </c>
      <c r="B709" t="s">
        <v>680</v>
      </c>
      <c r="C709" t="s">
        <v>681</v>
      </c>
      <c r="D709" t="s">
        <v>3048</v>
      </c>
      <c r="E709" t="s">
        <v>2995</v>
      </c>
      <c r="F709" t="s">
        <v>3101</v>
      </c>
    </row>
    <row r="710" spans="1:6" hidden="1">
      <c r="A710" t="s">
        <v>458</v>
      </c>
      <c r="B710" t="s">
        <v>680</v>
      </c>
      <c r="C710" t="s">
        <v>681</v>
      </c>
      <c r="D710" t="s">
        <v>3048</v>
      </c>
      <c r="E710" t="s">
        <v>2995</v>
      </c>
      <c r="F710" t="s">
        <v>3093</v>
      </c>
    </row>
    <row r="711" spans="1:6" hidden="1">
      <c r="A711" t="s">
        <v>458</v>
      </c>
      <c r="B711" t="s">
        <v>680</v>
      </c>
      <c r="C711" t="s">
        <v>681</v>
      </c>
      <c r="D711" t="s">
        <v>3050</v>
      </c>
      <c r="E711" t="s">
        <v>3051</v>
      </c>
      <c r="F711" t="s">
        <v>3101</v>
      </c>
    </row>
    <row r="712" spans="1:6" hidden="1">
      <c r="A712" t="s">
        <v>458</v>
      </c>
      <c r="B712" t="s">
        <v>683</v>
      </c>
      <c r="C712" t="s">
        <v>684</v>
      </c>
      <c r="D712" t="s">
        <v>208</v>
      </c>
      <c r="E712" t="s">
        <v>2996</v>
      </c>
      <c r="F712" t="s">
        <v>3101</v>
      </c>
    </row>
    <row r="713" spans="1:6" hidden="1">
      <c r="A713" t="s">
        <v>458</v>
      </c>
      <c r="B713" t="s">
        <v>683</v>
      </c>
      <c r="C713" t="s">
        <v>684</v>
      </c>
      <c r="D713" t="s">
        <v>208</v>
      </c>
      <c r="E713" t="s">
        <v>2996</v>
      </c>
      <c r="F713" t="s">
        <v>3093</v>
      </c>
    </row>
    <row r="714" spans="1:6" hidden="1">
      <c r="A714" t="s">
        <v>458</v>
      </c>
      <c r="B714" t="s">
        <v>683</v>
      </c>
      <c r="C714" t="s">
        <v>684</v>
      </c>
      <c r="D714" t="s">
        <v>533</v>
      </c>
      <c r="E714" t="s">
        <v>891</v>
      </c>
      <c r="F714" t="s">
        <v>3101</v>
      </c>
    </row>
    <row r="715" spans="1:6" hidden="1">
      <c r="A715" t="s">
        <v>458</v>
      </c>
      <c r="B715" t="s">
        <v>683</v>
      </c>
      <c r="C715" t="s">
        <v>684</v>
      </c>
      <c r="D715" t="s">
        <v>533</v>
      </c>
      <c r="E715" t="s">
        <v>891</v>
      </c>
      <c r="F715" t="s">
        <v>3093</v>
      </c>
    </row>
    <row r="716" spans="1:6" hidden="1">
      <c r="A716" t="s">
        <v>458</v>
      </c>
      <c r="B716" t="s">
        <v>683</v>
      </c>
      <c r="C716" t="s">
        <v>684</v>
      </c>
      <c r="D716" t="s">
        <v>414</v>
      </c>
      <c r="E716" t="s">
        <v>3045</v>
      </c>
      <c r="F716" t="s">
        <v>3101</v>
      </c>
    </row>
    <row r="717" spans="1:6" hidden="1">
      <c r="A717" t="s">
        <v>458</v>
      </c>
      <c r="B717" t="s">
        <v>683</v>
      </c>
      <c r="C717" t="s">
        <v>684</v>
      </c>
      <c r="D717" t="s">
        <v>414</v>
      </c>
      <c r="E717" t="s">
        <v>3045</v>
      </c>
      <c r="F717" t="s">
        <v>3093</v>
      </c>
    </row>
    <row r="718" spans="1:6" hidden="1">
      <c r="A718" t="s">
        <v>458</v>
      </c>
      <c r="B718" t="s">
        <v>683</v>
      </c>
      <c r="C718" t="s">
        <v>684</v>
      </c>
      <c r="D718" t="s">
        <v>529</v>
      </c>
      <c r="E718" t="s">
        <v>658</v>
      </c>
      <c r="F718" t="s">
        <v>3101</v>
      </c>
    </row>
    <row r="719" spans="1:6" hidden="1">
      <c r="A719" t="s">
        <v>458</v>
      </c>
      <c r="B719" t="s">
        <v>683</v>
      </c>
      <c r="C719" t="s">
        <v>684</v>
      </c>
      <c r="D719" t="s">
        <v>529</v>
      </c>
      <c r="E719" t="s">
        <v>658</v>
      </c>
      <c r="F719" t="s">
        <v>3093</v>
      </c>
    </row>
    <row r="720" spans="1:6" hidden="1">
      <c r="A720" t="s">
        <v>458</v>
      </c>
      <c r="B720" t="s">
        <v>683</v>
      </c>
      <c r="C720" t="s">
        <v>684</v>
      </c>
      <c r="D720" t="s">
        <v>243</v>
      </c>
      <c r="E720" t="s">
        <v>659</v>
      </c>
      <c r="F720" t="s">
        <v>3101</v>
      </c>
    </row>
    <row r="721" spans="1:6" hidden="1">
      <c r="A721" t="s">
        <v>458</v>
      </c>
      <c r="B721" t="s">
        <v>683</v>
      </c>
      <c r="C721" t="s">
        <v>684</v>
      </c>
      <c r="D721" t="s">
        <v>243</v>
      </c>
      <c r="E721" t="s">
        <v>659</v>
      </c>
      <c r="F721" t="s">
        <v>3093</v>
      </c>
    </row>
    <row r="722" spans="1:6" hidden="1">
      <c r="A722" t="s">
        <v>458</v>
      </c>
      <c r="B722" t="s">
        <v>683</v>
      </c>
      <c r="C722" t="s">
        <v>684</v>
      </c>
      <c r="D722" t="s">
        <v>3048</v>
      </c>
      <c r="E722" t="s">
        <v>2995</v>
      </c>
      <c r="F722" t="s">
        <v>3101</v>
      </c>
    </row>
    <row r="723" spans="1:6" hidden="1">
      <c r="A723" t="s">
        <v>458</v>
      </c>
      <c r="B723" t="s">
        <v>683</v>
      </c>
      <c r="C723" t="s">
        <v>684</v>
      </c>
      <c r="D723" t="s">
        <v>3048</v>
      </c>
      <c r="E723" t="s">
        <v>2995</v>
      </c>
      <c r="F723" t="s">
        <v>3093</v>
      </c>
    </row>
    <row r="724" spans="1:6" hidden="1">
      <c r="A724" t="s">
        <v>458</v>
      </c>
      <c r="B724" t="s">
        <v>683</v>
      </c>
      <c r="C724" t="s">
        <v>684</v>
      </c>
      <c r="D724" t="s">
        <v>3050</v>
      </c>
      <c r="E724" t="s">
        <v>3051</v>
      </c>
      <c r="F724" t="s">
        <v>3101</v>
      </c>
    </row>
    <row r="725" spans="1:6" hidden="1">
      <c r="A725" t="s">
        <v>458</v>
      </c>
      <c r="B725" t="s">
        <v>3061</v>
      </c>
      <c r="C725" t="s">
        <v>3013</v>
      </c>
      <c r="D725" t="s">
        <v>208</v>
      </c>
      <c r="E725" t="s">
        <v>2996</v>
      </c>
      <c r="F725" t="s">
        <v>3101</v>
      </c>
    </row>
    <row r="726" spans="1:6" hidden="1">
      <c r="A726" t="s">
        <v>458</v>
      </c>
      <c r="B726" t="s">
        <v>3061</v>
      </c>
      <c r="C726" t="s">
        <v>3013</v>
      </c>
      <c r="D726" t="s">
        <v>208</v>
      </c>
      <c r="E726" t="s">
        <v>2996</v>
      </c>
      <c r="F726" t="s">
        <v>3093</v>
      </c>
    </row>
    <row r="727" spans="1:6" hidden="1">
      <c r="A727" t="s">
        <v>458</v>
      </c>
      <c r="B727" t="s">
        <v>3061</v>
      </c>
      <c r="C727" t="s">
        <v>3013</v>
      </c>
      <c r="D727" t="s">
        <v>533</v>
      </c>
      <c r="E727" t="s">
        <v>891</v>
      </c>
      <c r="F727" t="s">
        <v>3101</v>
      </c>
    </row>
    <row r="728" spans="1:6" hidden="1">
      <c r="A728" t="s">
        <v>458</v>
      </c>
      <c r="B728" t="s">
        <v>3061</v>
      </c>
      <c r="C728" t="s">
        <v>3013</v>
      </c>
      <c r="D728" t="s">
        <v>533</v>
      </c>
      <c r="E728" t="s">
        <v>891</v>
      </c>
      <c r="F728" t="s">
        <v>3093</v>
      </c>
    </row>
    <row r="729" spans="1:6" hidden="1">
      <c r="A729" t="s">
        <v>458</v>
      </c>
      <c r="B729" t="s">
        <v>3061</v>
      </c>
      <c r="C729" t="s">
        <v>3013</v>
      </c>
      <c r="D729" t="s">
        <v>414</v>
      </c>
      <c r="E729" t="s">
        <v>3045</v>
      </c>
      <c r="F729" t="s">
        <v>3101</v>
      </c>
    </row>
    <row r="730" spans="1:6" hidden="1">
      <c r="A730" t="s">
        <v>458</v>
      </c>
      <c r="B730" t="s">
        <v>3061</v>
      </c>
      <c r="C730" t="s">
        <v>3013</v>
      </c>
      <c r="D730" t="s">
        <v>414</v>
      </c>
      <c r="E730" t="s">
        <v>3045</v>
      </c>
      <c r="F730" t="s">
        <v>3093</v>
      </c>
    </row>
    <row r="731" spans="1:6" hidden="1">
      <c r="A731" t="s">
        <v>458</v>
      </c>
      <c r="B731" t="s">
        <v>3061</v>
      </c>
      <c r="C731" t="s">
        <v>3013</v>
      </c>
      <c r="D731" t="s">
        <v>529</v>
      </c>
      <c r="E731" t="s">
        <v>658</v>
      </c>
      <c r="F731" t="s">
        <v>3101</v>
      </c>
    </row>
    <row r="732" spans="1:6" hidden="1">
      <c r="A732" t="s">
        <v>458</v>
      </c>
      <c r="B732" t="s">
        <v>3061</v>
      </c>
      <c r="C732" t="s">
        <v>3013</v>
      </c>
      <c r="D732" t="s">
        <v>529</v>
      </c>
      <c r="E732" t="s">
        <v>658</v>
      </c>
      <c r="F732" t="s">
        <v>3093</v>
      </c>
    </row>
    <row r="733" spans="1:6" hidden="1">
      <c r="A733" t="s">
        <v>458</v>
      </c>
      <c r="B733" t="s">
        <v>3061</v>
      </c>
      <c r="C733" t="s">
        <v>3013</v>
      </c>
      <c r="D733" t="s">
        <v>243</v>
      </c>
      <c r="E733" t="s">
        <v>659</v>
      </c>
      <c r="F733" t="s">
        <v>3101</v>
      </c>
    </row>
    <row r="734" spans="1:6" hidden="1">
      <c r="A734" t="s">
        <v>458</v>
      </c>
      <c r="B734" t="s">
        <v>3061</v>
      </c>
      <c r="C734" t="s">
        <v>3013</v>
      </c>
      <c r="D734" t="s">
        <v>243</v>
      </c>
      <c r="E734" t="s">
        <v>659</v>
      </c>
      <c r="F734" t="s">
        <v>3093</v>
      </c>
    </row>
    <row r="735" spans="1:6" hidden="1">
      <c r="A735" t="s">
        <v>458</v>
      </c>
      <c r="B735" t="s">
        <v>3061</v>
      </c>
      <c r="C735" t="s">
        <v>3013</v>
      </c>
      <c r="D735" t="s">
        <v>3048</v>
      </c>
      <c r="E735" t="s">
        <v>2995</v>
      </c>
      <c r="F735" t="s">
        <v>3101</v>
      </c>
    </row>
    <row r="736" spans="1:6" hidden="1">
      <c r="A736" t="s">
        <v>458</v>
      </c>
      <c r="B736" t="s">
        <v>3061</v>
      </c>
      <c r="C736" t="s">
        <v>3013</v>
      </c>
      <c r="D736" t="s">
        <v>3048</v>
      </c>
      <c r="E736" t="s">
        <v>2995</v>
      </c>
      <c r="F736" t="s">
        <v>3093</v>
      </c>
    </row>
    <row r="737" spans="1:6" hidden="1">
      <c r="A737" t="s">
        <v>458</v>
      </c>
      <c r="B737" t="s">
        <v>3061</v>
      </c>
      <c r="C737" t="s">
        <v>3013</v>
      </c>
      <c r="D737" t="s">
        <v>3050</v>
      </c>
      <c r="E737" t="s">
        <v>3051</v>
      </c>
      <c r="F737" t="s">
        <v>3101</v>
      </c>
    </row>
    <row r="738" spans="1:6" hidden="1">
      <c r="A738" t="s">
        <v>458</v>
      </c>
      <c r="B738" t="s">
        <v>3062</v>
      </c>
      <c r="C738" t="s">
        <v>485</v>
      </c>
      <c r="D738" t="s">
        <v>208</v>
      </c>
      <c r="E738" t="s">
        <v>2996</v>
      </c>
      <c r="F738" t="s">
        <v>3101</v>
      </c>
    </row>
    <row r="739" spans="1:6" hidden="1">
      <c r="A739" t="s">
        <v>458</v>
      </c>
      <c r="B739" t="s">
        <v>3062</v>
      </c>
      <c r="C739" t="s">
        <v>485</v>
      </c>
      <c r="D739" t="s">
        <v>208</v>
      </c>
      <c r="E739" t="s">
        <v>2996</v>
      </c>
      <c r="F739" t="s">
        <v>3093</v>
      </c>
    </row>
    <row r="740" spans="1:6" hidden="1">
      <c r="A740" t="s">
        <v>458</v>
      </c>
      <c r="B740" t="s">
        <v>3062</v>
      </c>
      <c r="C740" t="s">
        <v>485</v>
      </c>
      <c r="D740" t="s">
        <v>533</v>
      </c>
      <c r="E740" t="s">
        <v>891</v>
      </c>
      <c r="F740" t="s">
        <v>3101</v>
      </c>
    </row>
    <row r="741" spans="1:6" hidden="1">
      <c r="A741" t="s">
        <v>458</v>
      </c>
      <c r="B741" t="s">
        <v>3062</v>
      </c>
      <c r="C741" t="s">
        <v>485</v>
      </c>
      <c r="D741" t="s">
        <v>533</v>
      </c>
      <c r="E741" t="s">
        <v>891</v>
      </c>
      <c r="F741" t="s">
        <v>3093</v>
      </c>
    </row>
    <row r="742" spans="1:6" hidden="1">
      <c r="A742" t="s">
        <v>458</v>
      </c>
      <c r="B742" t="s">
        <v>3062</v>
      </c>
      <c r="C742" t="s">
        <v>485</v>
      </c>
      <c r="D742" t="s">
        <v>414</v>
      </c>
      <c r="E742" t="s">
        <v>3045</v>
      </c>
      <c r="F742" t="s">
        <v>3101</v>
      </c>
    </row>
    <row r="743" spans="1:6" hidden="1">
      <c r="A743" t="s">
        <v>458</v>
      </c>
      <c r="B743" t="s">
        <v>3062</v>
      </c>
      <c r="C743" t="s">
        <v>485</v>
      </c>
      <c r="D743" t="s">
        <v>414</v>
      </c>
      <c r="E743" t="s">
        <v>3045</v>
      </c>
      <c r="F743" t="s">
        <v>3093</v>
      </c>
    </row>
    <row r="744" spans="1:6" hidden="1">
      <c r="A744" t="s">
        <v>458</v>
      </c>
      <c r="B744" t="s">
        <v>3062</v>
      </c>
      <c r="C744" t="s">
        <v>485</v>
      </c>
      <c r="D744" t="s">
        <v>529</v>
      </c>
      <c r="E744" t="s">
        <v>658</v>
      </c>
      <c r="F744" t="s">
        <v>3101</v>
      </c>
    </row>
    <row r="745" spans="1:6" hidden="1">
      <c r="A745" t="s">
        <v>458</v>
      </c>
      <c r="B745" t="s">
        <v>3062</v>
      </c>
      <c r="C745" t="s">
        <v>485</v>
      </c>
      <c r="D745" t="s">
        <v>529</v>
      </c>
      <c r="E745" t="s">
        <v>658</v>
      </c>
      <c r="F745" t="s">
        <v>3093</v>
      </c>
    </row>
    <row r="746" spans="1:6" hidden="1">
      <c r="A746" t="s">
        <v>458</v>
      </c>
      <c r="B746" t="s">
        <v>3062</v>
      </c>
      <c r="C746" t="s">
        <v>485</v>
      </c>
      <c r="D746" t="s">
        <v>243</v>
      </c>
      <c r="E746" t="s">
        <v>659</v>
      </c>
      <c r="F746" t="s">
        <v>3101</v>
      </c>
    </row>
    <row r="747" spans="1:6" hidden="1">
      <c r="A747" t="s">
        <v>458</v>
      </c>
      <c r="B747" t="s">
        <v>3062</v>
      </c>
      <c r="C747" t="s">
        <v>485</v>
      </c>
      <c r="D747" t="s">
        <v>243</v>
      </c>
      <c r="E747" t="s">
        <v>659</v>
      </c>
      <c r="F747" t="s">
        <v>3093</v>
      </c>
    </row>
    <row r="748" spans="1:6" hidden="1">
      <c r="A748" t="s">
        <v>458</v>
      </c>
      <c r="B748" t="s">
        <v>3062</v>
      </c>
      <c r="C748" t="s">
        <v>485</v>
      </c>
      <c r="D748" t="s">
        <v>3048</v>
      </c>
      <c r="E748" t="s">
        <v>2995</v>
      </c>
      <c r="F748" t="s">
        <v>3101</v>
      </c>
    </row>
    <row r="749" spans="1:6" hidden="1">
      <c r="A749" t="s">
        <v>458</v>
      </c>
      <c r="B749" t="s">
        <v>3062</v>
      </c>
      <c r="C749" t="s">
        <v>485</v>
      </c>
      <c r="D749" t="s">
        <v>3048</v>
      </c>
      <c r="E749" t="s">
        <v>2995</v>
      </c>
      <c r="F749" t="s">
        <v>3093</v>
      </c>
    </row>
    <row r="750" spans="1:6" hidden="1">
      <c r="A750" t="s">
        <v>458</v>
      </c>
      <c r="B750" t="s">
        <v>3062</v>
      </c>
      <c r="C750" t="s">
        <v>485</v>
      </c>
      <c r="D750" t="s">
        <v>3050</v>
      </c>
      <c r="E750" t="s">
        <v>3051</v>
      </c>
      <c r="F750" t="s">
        <v>3101</v>
      </c>
    </row>
    <row r="751" spans="1:6" hidden="1">
      <c r="A751" t="s">
        <v>458</v>
      </c>
      <c r="B751" t="s">
        <v>3063</v>
      </c>
      <c r="C751" t="s">
        <v>132</v>
      </c>
      <c r="D751" t="s">
        <v>208</v>
      </c>
      <c r="E751" t="s">
        <v>2996</v>
      </c>
      <c r="F751" t="s">
        <v>3101</v>
      </c>
    </row>
    <row r="752" spans="1:6" hidden="1">
      <c r="A752" t="s">
        <v>458</v>
      </c>
      <c r="B752" t="s">
        <v>3063</v>
      </c>
      <c r="C752" t="s">
        <v>132</v>
      </c>
      <c r="D752" t="s">
        <v>208</v>
      </c>
      <c r="E752" t="s">
        <v>2996</v>
      </c>
      <c r="F752" t="s">
        <v>3093</v>
      </c>
    </row>
    <row r="753" spans="1:6" hidden="1">
      <c r="A753" t="s">
        <v>458</v>
      </c>
      <c r="B753" t="s">
        <v>3063</v>
      </c>
      <c r="C753" t="s">
        <v>132</v>
      </c>
      <c r="D753" t="s">
        <v>533</v>
      </c>
      <c r="E753" t="s">
        <v>891</v>
      </c>
      <c r="F753" t="s">
        <v>3101</v>
      </c>
    </row>
    <row r="754" spans="1:6" hidden="1">
      <c r="A754" t="s">
        <v>458</v>
      </c>
      <c r="B754" t="s">
        <v>3063</v>
      </c>
      <c r="C754" t="s">
        <v>132</v>
      </c>
      <c r="D754" t="s">
        <v>533</v>
      </c>
      <c r="E754" t="s">
        <v>891</v>
      </c>
      <c r="F754" t="s">
        <v>3093</v>
      </c>
    </row>
    <row r="755" spans="1:6" hidden="1">
      <c r="A755" t="s">
        <v>458</v>
      </c>
      <c r="B755" t="s">
        <v>3063</v>
      </c>
      <c r="C755" t="s">
        <v>132</v>
      </c>
      <c r="D755" t="s">
        <v>414</v>
      </c>
      <c r="E755" t="s">
        <v>3045</v>
      </c>
      <c r="F755" t="s">
        <v>3101</v>
      </c>
    </row>
    <row r="756" spans="1:6" hidden="1">
      <c r="A756" t="s">
        <v>458</v>
      </c>
      <c r="B756" t="s">
        <v>3063</v>
      </c>
      <c r="C756" t="s">
        <v>132</v>
      </c>
      <c r="D756" t="s">
        <v>414</v>
      </c>
      <c r="E756" t="s">
        <v>3045</v>
      </c>
      <c r="F756" t="s">
        <v>3093</v>
      </c>
    </row>
    <row r="757" spans="1:6" hidden="1">
      <c r="A757" t="s">
        <v>458</v>
      </c>
      <c r="B757" t="s">
        <v>3063</v>
      </c>
      <c r="C757" t="s">
        <v>132</v>
      </c>
      <c r="D757" t="s">
        <v>529</v>
      </c>
      <c r="E757" t="s">
        <v>658</v>
      </c>
      <c r="F757" t="s">
        <v>3101</v>
      </c>
    </row>
    <row r="758" spans="1:6" hidden="1">
      <c r="A758" t="s">
        <v>458</v>
      </c>
      <c r="B758" t="s">
        <v>3063</v>
      </c>
      <c r="C758" t="s">
        <v>132</v>
      </c>
      <c r="D758" t="s">
        <v>529</v>
      </c>
      <c r="E758" t="s">
        <v>658</v>
      </c>
      <c r="F758" t="s">
        <v>3093</v>
      </c>
    </row>
    <row r="759" spans="1:6" hidden="1">
      <c r="A759" t="s">
        <v>458</v>
      </c>
      <c r="B759" t="s">
        <v>3063</v>
      </c>
      <c r="C759" t="s">
        <v>132</v>
      </c>
      <c r="D759" t="s">
        <v>243</v>
      </c>
      <c r="E759" t="s">
        <v>659</v>
      </c>
      <c r="F759" t="s">
        <v>3101</v>
      </c>
    </row>
    <row r="760" spans="1:6" hidden="1">
      <c r="A760" t="s">
        <v>458</v>
      </c>
      <c r="B760" t="s">
        <v>3063</v>
      </c>
      <c r="C760" t="s">
        <v>132</v>
      </c>
      <c r="D760" t="s">
        <v>243</v>
      </c>
      <c r="E760" t="s">
        <v>659</v>
      </c>
      <c r="F760" t="s">
        <v>3093</v>
      </c>
    </row>
    <row r="761" spans="1:6" hidden="1">
      <c r="A761" t="s">
        <v>458</v>
      </c>
      <c r="B761" t="s">
        <v>3063</v>
      </c>
      <c r="C761" t="s">
        <v>132</v>
      </c>
      <c r="D761" t="s">
        <v>3048</v>
      </c>
      <c r="E761" t="s">
        <v>2995</v>
      </c>
      <c r="F761" t="s">
        <v>3101</v>
      </c>
    </row>
    <row r="762" spans="1:6" hidden="1">
      <c r="A762" t="s">
        <v>458</v>
      </c>
      <c r="B762" t="s">
        <v>3063</v>
      </c>
      <c r="C762" t="s">
        <v>132</v>
      </c>
      <c r="D762" t="s">
        <v>3048</v>
      </c>
      <c r="E762" t="s">
        <v>2995</v>
      </c>
      <c r="F762" t="s">
        <v>3093</v>
      </c>
    </row>
    <row r="763" spans="1:6" hidden="1">
      <c r="A763" t="s">
        <v>458</v>
      </c>
      <c r="B763" t="s">
        <v>3063</v>
      </c>
      <c r="C763" t="s">
        <v>132</v>
      </c>
      <c r="D763" t="s">
        <v>3050</v>
      </c>
      <c r="E763" t="s">
        <v>3051</v>
      </c>
      <c r="F763" t="s">
        <v>3101</v>
      </c>
    </row>
    <row r="764" spans="1:6" hidden="1">
      <c r="A764" t="s">
        <v>458</v>
      </c>
      <c r="B764" t="s">
        <v>3064</v>
      </c>
      <c r="C764" t="s">
        <v>3019</v>
      </c>
      <c r="D764" t="s">
        <v>208</v>
      </c>
      <c r="E764" t="s">
        <v>2996</v>
      </c>
      <c r="F764" t="s">
        <v>3101</v>
      </c>
    </row>
    <row r="765" spans="1:6" hidden="1">
      <c r="A765" t="s">
        <v>458</v>
      </c>
      <c r="B765" t="s">
        <v>3064</v>
      </c>
      <c r="C765" t="s">
        <v>3019</v>
      </c>
      <c r="D765" t="s">
        <v>208</v>
      </c>
      <c r="E765" t="s">
        <v>2996</v>
      </c>
      <c r="F765" t="s">
        <v>3093</v>
      </c>
    </row>
    <row r="766" spans="1:6" hidden="1">
      <c r="A766" t="s">
        <v>458</v>
      </c>
      <c r="B766" t="s">
        <v>3064</v>
      </c>
      <c r="C766" t="s">
        <v>3019</v>
      </c>
      <c r="D766" t="s">
        <v>533</v>
      </c>
      <c r="E766" t="s">
        <v>891</v>
      </c>
      <c r="F766" t="s">
        <v>3101</v>
      </c>
    </row>
    <row r="767" spans="1:6" hidden="1">
      <c r="A767" t="s">
        <v>458</v>
      </c>
      <c r="B767" t="s">
        <v>3064</v>
      </c>
      <c r="C767" t="s">
        <v>3019</v>
      </c>
      <c r="D767" t="s">
        <v>533</v>
      </c>
      <c r="E767" t="s">
        <v>891</v>
      </c>
      <c r="F767" t="s">
        <v>3093</v>
      </c>
    </row>
    <row r="768" spans="1:6" hidden="1">
      <c r="A768" t="s">
        <v>458</v>
      </c>
      <c r="B768" t="s">
        <v>3064</v>
      </c>
      <c r="C768" t="s">
        <v>3019</v>
      </c>
      <c r="D768" t="s">
        <v>414</v>
      </c>
      <c r="E768" t="s">
        <v>3045</v>
      </c>
      <c r="F768" t="s">
        <v>3101</v>
      </c>
    </row>
    <row r="769" spans="1:6" hidden="1">
      <c r="A769" t="s">
        <v>458</v>
      </c>
      <c r="B769" t="s">
        <v>3064</v>
      </c>
      <c r="C769" t="s">
        <v>3019</v>
      </c>
      <c r="D769" t="s">
        <v>414</v>
      </c>
      <c r="E769" t="s">
        <v>3045</v>
      </c>
      <c r="F769" t="s">
        <v>3093</v>
      </c>
    </row>
    <row r="770" spans="1:6" hidden="1">
      <c r="A770" t="s">
        <v>458</v>
      </c>
      <c r="B770" t="s">
        <v>3064</v>
      </c>
      <c r="C770" t="s">
        <v>3019</v>
      </c>
      <c r="D770" t="s">
        <v>529</v>
      </c>
      <c r="E770" t="s">
        <v>658</v>
      </c>
      <c r="F770" t="s">
        <v>3101</v>
      </c>
    </row>
    <row r="771" spans="1:6" hidden="1">
      <c r="A771" t="s">
        <v>458</v>
      </c>
      <c r="B771" t="s">
        <v>3064</v>
      </c>
      <c r="C771" t="s">
        <v>3019</v>
      </c>
      <c r="D771" t="s">
        <v>529</v>
      </c>
      <c r="E771" t="s">
        <v>658</v>
      </c>
      <c r="F771" t="s">
        <v>3093</v>
      </c>
    </row>
    <row r="772" spans="1:6" hidden="1">
      <c r="A772" t="s">
        <v>458</v>
      </c>
      <c r="B772" t="s">
        <v>3064</v>
      </c>
      <c r="C772" t="s">
        <v>3019</v>
      </c>
      <c r="D772" t="s">
        <v>243</v>
      </c>
      <c r="E772" t="s">
        <v>659</v>
      </c>
      <c r="F772" t="s">
        <v>3101</v>
      </c>
    </row>
    <row r="773" spans="1:6" hidden="1">
      <c r="A773" t="s">
        <v>458</v>
      </c>
      <c r="B773" t="s">
        <v>3064</v>
      </c>
      <c r="C773" t="s">
        <v>3019</v>
      </c>
      <c r="D773" t="s">
        <v>243</v>
      </c>
      <c r="E773" t="s">
        <v>659</v>
      </c>
      <c r="F773" t="s">
        <v>3093</v>
      </c>
    </row>
    <row r="774" spans="1:6" hidden="1">
      <c r="A774" t="s">
        <v>458</v>
      </c>
      <c r="B774" t="s">
        <v>3064</v>
      </c>
      <c r="C774" t="s">
        <v>3019</v>
      </c>
      <c r="D774" t="s">
        <v>3048</v>
      </c>
      <c r="E774" t="s">
        <v>2995</v>
      </c>
      <c r="F774" t="s">
        <v>3101</v>
      </c>
    </row>
    <row r="775" spans="1:6" hidden="1">
      <c r="A775" t="s">
        <v>458</v>
      </c>
      <c r="B775" t="s">
        <v>3064</v>
      </c>
      <c r="C775" t="s">
        <v>3019</v>
      </c>
      <c r="D775" t="s">
        <v>3048</v>
      </c>
      <c r="E775" t="s">
        <v>2995</v>
      </c>
      <c r="F775" t="s">
        <v>3093</v>
      </c>
    </row>
    <row r="776" spans="1:6" hidden="1">
      <c r="A776" t="s">
        <v>458</v>
      </c>
      <c r="B776" t="s">
        <v>3064</v>
      </c>
      <c r="C776" t="s">
        <v>3019</v>
      </c>
      <c r="D776" t="s">
        <v>3050</v>
      </c>
      <c r="E776" t="s">
        <v>3051</v>
      </c>
      <c r="F776" t="s">
        <v>3101</v>
      </c>
    </row>
    <row r="777" spans="1:6" hidden="1">
      <c r="A777" t="s">
        <v>458</v>
      </c>
      <c r="B777" t="s">
        <v>3066</v>
      </c>
      <c r="C777" t="s">
        <v>3021</v>
      </c>
      <c r="D777" t="s">
        <v>208</v>
      </c>
      <c r="E777" t="s">
        <v>2996</v>
      </c>
      <c r="F777" t="s">
        <v>3101</v>
      </c>
    </row>
    <row r="778" spans="1:6" hidden="1">
      <c r="A778" t="s">
        <v>458</v>
      </c>
      <c r="B778" t="s">
        <v>3066</v>
      </c>
      <c r="C778" t="s">
        <v>3021</v>
      </c>
      <c r="D778" t="s">
        <v>208</v>
      </c>
      <c r="E778" t="s">
        <v>2996</v>
      </c>
      <c r="F778" t="s">
        <v>3093</v>
      </c>
    </row>
    <row r="779" spans="1:6" hidden="1">
      <c r="A779" t="s">
        <v>458</v>
      </c>
      <c r="B779" t="s">
        <v>3066</v>
      </c>
      <c r="C779" t="s">
        <v>3021</v>
      </c>
      <c r="D779" t="s">
        <v>533</v>
      </c>
      <c r="E779" t="s">
        <v>891</v>
      </c>
      <c r="F779" t="s">
        <v>3101</v>
      </c>
    </row>
    <row r="780" spans="1:6" hidden="1">
      <c r="A780" t="s">
        <v>458</v>
      </c>
      <c r="B780" t="s">
        <v>3066</v>
      </c>
      <c r="C780" t="s">
        <v>3021</v>
      </c>
      <c r="D780" t="s">
        <v>533</v>
      </c>
      <c r="E780" t="s">
        <v>891</v>
      </c>
      <c r="F780" t="s">
        <v>3093</v>
      </c>
    </row>
    <row r="781" spans="1:6" hidden="1">
      <c r="A781" t="s">
        <v>458</v>
      </c>
      <c r="B781" t="s">
        <v>3066</v>
      </c>
      <c r="C781" t="s">
        <v>3021</v>
      </c>
      <c r="D781" t="s">
        <v>414</v>
      </c>
      <c r="E781" t="s">
        <v>3045</v>
      </c>
      <c r="F781" t="s">
        <v>3101</v>
      </c>
    </row>
    <row r="782" spans="1:6" hidden="1">
      <c r="A782" t="s">
        <v>458</v>
      </c>
      <c r="B782" t="s">
        <v>3066</v>
      </c>
      <c r="C782" t="s">
        <v>3021</v>
      </c>
      <c r="D782" t="s">
        <v>414</v>
      </c>
      <c r="E782" t="s">
        <v>3045</v>
      </c>
      <c r="F782" t="s">
        <v>3093</v>
      </c>
    </row>
    <row r="783" spans="1:6" hidden="1">
      <c r="A783" t="s">
        <v>458</v>
      </c>
      <c r="B783" t="s">
        <v>3066</v>
      </c>
      <c r="C783" t="s">
        <v>3021</v>
      </c>
      <c r="D783" t="s">
        <v>529</v>
      </c>
      <c r="E783" t="s">
        <v>658</v>
      </c>
      <c r="F783" t="s">
        <v>3101</v>
      </c>
    </row>
    <row r="784" spans="1:6" hidden="1">
      <c r="A784" t="s">
        <v>458</v>
      </c>
      <c r="B784" t="s">
        <v>3066</v>
      </c>
      <c r="C784" t="s">
        <v>3021</v>
      </c>
      <c r="D784" t="s">
        <v>529</v>
      </c>
      <c r="E784" t="s">
        <v>658</v>
      </c>
      <c r="F784" t="s">
        <v>3093</v>
      </c>
    </row>
    <row r="785" spans="1:6" hidden="1">
      <c r="A785" t="s">
        <v>458</v>
      </c>
      <c r="B785" t="s">
        <v>3066</v>
      </c>
      <c r="C785" t="s">
        <v>3021</v>
      </c>
      <c r="D785" t="s">
        <v>243</v>
      </c>
      <c r="E785" t="s">
        <v>659</v>
      </c>
      <c r="F785" t="s">
        <v>3101</v>
      </c>
    </row>
    <row r="786" spans="1:6" hidden="1">
      <c r="A786" t="s">
        <v>458</v>
      </c>
      <c r="B786" t="s">
        <v>3066</v>
      </c>
      <c r="C786" t="s">
        <v>3021</v>
      </c>
      <c r="D786" t="s">
        <v>243</v>
      </c>
      <c r="E786" t="s">
        <v>659</v>
      </c>
      <c r="F786" t="s">
        <v>3093</v>
      </c>
    </row>
    <row r="787" spans="1:6" hidden="1">
      <c r="A787" t="s">
        <v>458</v>
      </c>
      <c r="B787" t="s">
        <v>3066</v>
      </c>
      <c r="C787" t="s">
        <v>3021</v>
      </c>
      <c r="D787" t="s">
        <v>3048</v>
      </c>
      <c r="E787" t="s">
        <v>2995</v>
      </c>
      <c r="F787" t="s">
        <v>3101</v>
      </c>
    </row>
    <row r="788" spans="1:6" hidden="1">
      <c r="A788" t="s">
        <v>458</v>
      </c>
      <c r="B788" t="s">
        <v>3066</v>
      </c>
      <c r="C788" t="s">
        <v>3021</v>
      </c>
      <c r="D788" t="s">
        <v>3048</v>
      </c>
      <c r="E788" t="s">
        <v>2995</v>
      </c>
      <c r="F788" t="s">
        <v>3093</v>
      </c>
    </row>
    <row r="789" spans="1:6" hidden="1">
      <c r="A789" t="s">
        <v>458</v>
      </c>
      <c r="B789" t="s">
        <v>3066</v>
      </c>
      <c r="C789" t="s">
        <v>3021</v>
      </c>
      <c r="D789" t="s">
        <v>3050</v>
      </c>
      <c r="E789" t="s">
        <v>3051</v>
      </c>
      <c r="F789" t="s">
        <v>3101</v>
      </c>
    </row>
    <row r="790" spans="1:6" hidden="1">
      <c r="A790" t="s">
        <v>458</v>
      </c>
      <c r="B790" t="s">
        <v>3068</v>
      </c>
      <c r="C790" t="s">
        <v>3020</v>
      </c>
      <c r="D790" t="s">
        <v>208</v>
      </c>
      <c r="E790" t="s">
        <v>2996</v>
      </c>
      <c r="F790" t="s">
        <v>3101</v>
      </c>
    </row>
    <row r="791" spans="1:6" hidden="1">
      <c r="A791" t="s">
        <v>458</v>
      </c>
      <c r="B791" t="s">
        <v>3068</v>
      </c>
      <c r="C791" t="s">
        <v>3020</v>
      </c>
      <c r="D791" t="s">
        <v>208</v>
      </c>
      <c r="E791" t="s">
        <v>2996</v>
      </c>
      <c r="F791" t="s">
        <v>3093</v>
      </c>
    </row>
    <row r="792" spans="1:6" hidden="1">
      <c r="A792" t="s">
        <v>458</v>
      </c>
      <c r="B792" t="s">
        <v>3068</v>
      </c>
      <c r="C792" t="s">
        <v>3020</v>
      </c>
      <c r="D792" t="s">
        <v>533</v>
      </c>
      <c r="E792" t="s">
        <v>891</v>
      </c>
      <c r="F792" t="s">
        <v>3101</v>
      </c>
    </row>
    <row r="793" spans="1:6" hidden="1">
      <c r="A793" t="s">
        <v>458</v>
      </c>
      <c r="B793" t="s">
        <v>3068</v>
      </c>
      <c r="C793" t="s">
        <v>3020</v>
      </c>
      <c r="D793" t="s">
        <v>533</v>
      </c>
      <c r="E793" t="s">
        <v>891</v>
      </c>
      <c r="F793" t="s">
        <v>3093</v>
      </c>
    </row>
    <row r="794" spans="1:6" hidden="1">
      <c r="A794" t="s">
        <v>458</v>
      </c>
      <c r="B794" t="s">
        <v>3068</v>
      </c>
      <c r="C794" t="s">
        <v>3020</v>
      </c>
      <c r="D794" t="s">
        <v>414</v>
      </c>
      <c r="E794" t="s">
        <v>3045</v>
      </c>
      <c r="F794" t="s">
        <v>3101</v>
      </c>
    </row>
    <row r="795" spans="1:6" hidden="1">
      <c r="A795" t="s">
        <v>458</v>
      </c>
      <c r="B795" t="s">
        <v>3068</v>
      </c>
      <c r="C795" t="s">
        <v>3020</v>
      </c>
      <c r="D795" t="s">
        <v>414</v>
      </c>
      <c r="E795" t="s">
        <v>3045</v>
      </c>
      <c r="F795" t="s">
        <v>3093</v>
      </c>
    </row>
    <row r="796" spans="1:6" hidden="1">
      <c r="A796" t="s">
        <v>458</v>
      </c>
      <c r="B796" t="s">
        <v>3068</v>
      </c>
      <c r="C796" t="s">
        <v>3020</v>
      </c>
      <c r="D796" t="s">
        <v>529</v>
      </c>
      <c r="E796" t="s">
        <v>658</v>
      </c>
      <c r="F796" t="s">
        <v>3101</v>
      </c>
    </row>
    <row r="797" spans="1:6" hidden="1">
      <c r="A797" t="s">
        <v>458</v>
      </c>
      <c r="B797" t="s">
        <v>3068</v>
      </c>
      <c r="C797" t="s">
        <v>3020</v>
      </c>
      <c r="D797" t="s">
        <v>529</v>
      </c>
      <c r="E797" t="s">
        <v>658</v>
      </c>
      <c r="F797" t="s">
        <v>3093</v>
      </c>
    </row>
    <row r="798" spans="1:6" hidden="1">
      <c r="A798" t="s">
        <v>458</v>
      </c>
      <c r="B798" t="s">
        <v>3068</v>
      </c>
      <c r="C798" t="s">
        <v>3020</v>
      </c>
      <c r="D798" t="s">
        <v>243</v>
      </c>
      <c r="E798" t="s">
        <v>659</v>
      </c>
      <c r="F798" t="s">
        <v>3101</v>
      </c>
    </row>
    <row r="799" spans="1:6" hidden="1">
      <c r="A799" t="s">
        <v>458</v>
      </c>
      <c r="B799" t="s">
        <v>3068</v>
      </c>
      <c r="C799" t="s">
        <v>3020</v>
      </c>
      <c r="D799" t="s">
        <v>243</v>
      </c>
      <c r="E799" t="s">
        <v>659</v>
      </c>
      <c r="F799" t="s">
        <v>3093</v>
      </c>
    </row>
    <row r="800" spans="1:6" hidden="1">
      <c r="A800" t="s">
        <v>458</v>
      </c>
      <c r="B800" t="s">
        <v>3068</v>
      </c>
      <c r="C800" t="s">
        <v>3020</v>
      </c>
      <c r="D800" t="s">
        <v>3048</v>
      </c>
      <c r="E800" t="s">
        <v>2995</v>
      </c>
      <c r="F800" t="s">
        <v>3101</v>
      </c>
    </row>
    <row r="801" spans="1:6" hidden="1">
      <c r="A801" t="s">
        <v>458</v>
      </c>
      <c r="B801" t="s">
        <v>3068</v>
      </c>
      <c r="C801" t="s">
        <v>3020</v>
      </c>
      <c r="D801" t="s">
        <v>3048</v>
      </c>
      <c r="E801" t="s">
        <v>2995</v>
      </c>
      <c r="F801" t="s">
        <v>3093</v>
      </c>
    </row>
    <row r="802" spans="1:6" hidden="1">
      <c r="A802" t="s">
        <v>458</v>
      </c>
      <c r="B802" t="s">
        <v>3068</v>
      </c>
      <c r="C802" t="s">
        <v>3020</v>
      </c>
      <c r="D802" t="s">
        <v>3050</v>
      </c>
      <c r="E802" t="s">
        <v>3051</v>
      </c>
      <c r="F802" t="s">
        <v>3101</v>
      </c>
    </row>
    <row r="803" spans="1:6" hidden="1">
      <c r="A803" t="s">
        <v>458</v>
      </c>
      <c r="B803" t="s">
        <v>3070</v>
      </c>
      <c r="C803" t="s">
        <v>3071</v>
      </c>
      <c r="D803" t="s">
        <v>208</v>
      </c>
      <c r="E803" t="s">
        <v>2996</v>
      </c>
      <c r="F803" t="s">
        <v>3087</v>
      </c>
    </row>
    <row r="804" spans="1:6" hidden="1">
      <c r="A804" t="s">
        <v>458</v>
      </c>
      <c r="B804" t="s">
        <v>3070</v>
      </c>
      <c r="C804" t="s">
        <v>3071</v>
      </c>
      <c r="D804" t="s">
        <v>533</v>
      </c>
      <c r="E804" t="s">
        <v>891</v>
      </c>
      <c r="F804" t="s">
        <v>3087</v>
      </c>
    </row>
    <row r="805" spans="1:6" hidden="1">
      <c r="A805" t="s">
        <v>458</v>
      </c>
      <c r="B805" t="s">
        <v>3070</v>
      </c>
      <c r="C805" t="s">
        <v>3071</v>
      </c>
      <c r="D805" t="s">
        <v>414</v>
      </c>
      <c r="E805" t="s">
        <v>3045</v>
      </c>
      <c r="F805" t="s">
        <v>3087</v>
      </c>
    </row>
    <row r="806" spans="1:6" hidden="1">
      <c r="A806" t="s">
        <v>458</v>
      </c>
      <c r="B806" t="s">
        <v>3070</v>
      </c>
      <c r="C806" t="s">
        <v>3071</v>
      </c>
      <c r="D806" t="s">
        <v>605</v>
      </c>
      <c r="E806" t="s">
        <v>657</v>
      </c>
      <c r="F806" t="s">
        <v>3087</v>
      </c>
    </row>
    <row r="807" spans="1:6" hidden="1">
      <c r="A807" t="s">
        <v>458</v>
      </c>
      <c r="B807" t="s">
        <v>3070</v>
      </c>
      <c r="C807" t="s">
        <v>3071</v>
      </c>
      <c r="D807" t="s">
        <v>529</v>
      </c>
      <c r="E807" t="s">
        <v>658</v>
      </c>
      <c r="F807" t="s">
        <v>3087</v>
      </c>
    </row>
    <row r="808" spans="1:6" hidden="1">
      <c r="A808" t="s">
        <v>458</v>
      </c>
      <c r="B808" t="s">
        <v>3070</v>
      </c>
      <c r="C808" t="s">
        <v>3071</v>
      </c>
      <c r="D808" t="s">
        <v>243</v>
      </c>
      <c r="E808" t="s">
        <v>659</v>
      </c>
      <c r="F808" t="s">
        <v>3087</v>
      </c>
    </row>
    <row r="809" spans="1:6" hidden="1">
      <c r="A809" t="s">
        <v>458</v>
      </c>
      <c r="B809" t="s">
        <v>3070</v>
      </c>
      <c r="C809" t="s">
        <v>3071</v>
      </c>
      <c r="D809" t="s">
        <v>3048</v>
      </c>
      <c r="E809" t="s">
        <v>2995</v>
      </c>
      <c r="F809" t="s">
        <v>3087</v>
      </c>
    </row>
  </sheetData>
  <autoFilter ref="A1:F809" xr:uid="{29CAE600-49B8-4F59-81DA-98053F7FED4C}">
    <filterColumn colId="4">
      <filters>
        <filter val="Home care advice/Tasmanian Parent Line"/>
        <filter val="See a doctor when convenient/Tasmanian Parent Line"/>
        <filter val="See a doctor within next 1-3 days/Tasmania Parent Line"/>
      </filters>
    </filterColumn>
  </autoFilter>
  <pageMargins left="0.75" right="0.75" top="1" bottom="1" header="0.5" footer="0.5"/>
  <pageSetup paperSize="9" orientation="portrait" r:id="rId1"/>
  <headerFooter alignWithMargins="0">
    <oddFooter>&amp;C&amp;"Calibri"&amp;11&amp;K000000_x000D_&amp;1#&amp;"Calibri"&amp;10&amp;KFF0000OFFICIAL</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tabColor theme="5" tint="0.79998168889431442"/>
  </sheetPr>
  <dimension ref="A1:K87"/>
  <sheetViews>
    <sheetView topLeftCell="C1" zoomScale="160" zoomScaleNormal="160" workbookViewId="0">
      <selection activeCell="D16" sqref="D16"/>
    </sheetView>
  </sheetViews>
  <sheetFormatPr defaultRowHeight="12.5"/>
  <cols>
    <col min="1" max="1" width="10.453125" hidden="1" customWidth="1" collapsed="1"/>
    <col min="2" max="2" width="11.1796875" customWidth="1" collapsed="1"/>
    <col min="3" max="3" width="63" customWidth="1" collapsed="1"/>
    <col min="4" max="4" width="31.54296875" customWidth="1" collapsed="1"/>
    <col min="5" max="5" width="11.453125" customWidth="1" collapsed="1"/>
    <col min="6" max="6" width="44.1796875" customWidth="1" collapsed="1"/>
    <col min="7" max="7" width="21.26953125" customWidth="1" collapsed="1"/>
    <col min="9" max="9" width="12" bestFit="1" customWidth="1" collapsed="1"/>
    <col min="10" max="10" width="63.26953125" customWidth="1" collapsed="1"/>
    <col min="11" max="11" width="40" bestFit="1" customWidth="1" collapsed="1"/>
  </cols>
  <sheetData>
    <row r="1" spans="1:11" s="5" customFormat="1" ht="32.5" customHeight="1">
      <c r="A1" s="3" t="s">
        <v>440</v>
      </c>
      <c r="B1" s="3" t="s">
        <v>3</v>
      </c>
      <c r="C1" s="3" t="s">
        <v>441</v>
      </c>
      <c r="D1" s="3" t="s">
        <v>3025</v>
      </c>
      <c r="E1" s="167" t="s">
        <v>3026</v>
      </c>
      <c r="F1" s="167" t="s">
        <v>3027</v>
      </c>
      <c r="G1" s="167" t="s">
        <v>3028</v>
      </c>
    </row>
    <row r="2" spans="1:11">
      <c r="A2" t="s">
        <v>458</v>
      </c>
      <c r="B2" t="s">
        <v>97</v>
      </c>
      <c r="C2" t="s">
        <v>43</v>
      </c>
      <c r="D2" t="s">
        <v>43</v>
      </c>
      <c r="E2" t="s">
        <v>97</v>
      </c>
      <c r="F2" t="s">
        <v>43</v>
      </c>
      <c r="G2" t="s">
        <v>43</v>
      </c>
    </row>
    <row r="3" spans="1:11">
      <c r="A3" t="s">
        <v>458</v>
      </c>
      <c r="B3" t="s">
        <v>157</v>
      </c>
      <c r="C3" t="s">
        <v>611</v>
      </c>
      <c r="D3" t="s">
        <v>612</v>
      </c>
    </row>
    <row r="4" spans="1:11">
      <c r="A4" t="s">
        <v>458</v>
      </c>
      <c r="B4" t="s">
        <v>208</v>
      </c>
      <c r="C4" t="s">
        <v>2996</v>
      </c>
      <c r="D4" t="s">
        <v>3029</v>
      </c>
      <c r="E4" t="s">
        <v>401</v>
      </c>
      <c r="F4" t="s">
        <v>47</v>
      </c>
      <c r="G4" t="s">
        <v>471</v>
      </c>
    </row>
    <row r="5" spans="1:11">
      <c r="A5" t="s">
        <v>458</v>
      </c>
      <c r="B5" t="s">
        <v>465</v>
      </c>
      <c r="C5" t="s">
        <v>615</v>
      </c>
      <c r="D5" t="s">
        <v>616</v>
      </c>
    </row>
    <row r="6" spans="1:11">
      <c r="A6" t="s">
        <v>458</v>
      </c>
      <c r="B6" t="s">
        <v>469</v>
      </c>
      <c r="C6" t="s">
        <v>618</v>
      </c>
      <c r="D6" t="s">
        <v>618</v>
      </c>
    </row>
    <row r="7" spans="1:11">
      <c r="A7" t="s">
        <v>458</v>
      </c>
      <c r="B7" t="s">
        <v>401</v>
      </c>
      <c r="C7" t="s">
        <v>403</v>
      </c>
      <c r="D7" t="s">
        <v>575</v>
      </c>
      <c r="E7" t="s">
        <v>574</v>
      </c>
      <c r="F7" t="s">
        <v>403</v>
      </c>
      <c r="G7" t="s">
        <v>575</v>
      </c>
    </row>
    <row r="8" spans="1:11">
      <c r="A8" t="s">
        <v>458</v>
      </c>
      <c r="B8" t="s">
        <v>477</v>
      </c>
      <c r="C8" t="s">
        <v>389</v>
      </c>
      <c r="D8" t="s">
        <v>562</v>
      </c>
      <c r="E8" t="s">
        <v>561</v>
      </c>
      <c r="F8" t="s">
        <v>389</v>
      </c>
      <c r="G8" t="s">
        <v>562</v>
      </c>
    </row>
    <row r="9" spans="1:11">
      <c r="A9" t="s">
        <v>458</v>
      </c>
      <c r="B9" t="s">
        <v>480</v>
      </c>
      <c r="C9" t="s">
        <v>253</v>
      </c>
      <c r="D9" t="s">
        <v>577</v>
      </c>
      <c r="E9" t="s">
        <v>576</v>
      </c>
      <c r="F9" t="s">
        <v>253</v>
      </c>
      <c r="G9" t="s">
        <v>577</v>
      </c>
    </row>
    <row r="10" spans="1:11" ht="13">
      <c r="A10" t="s">
        <v>458</v>
      </c>
      <c r="B10" t="s">
        <v>484</v>
      </c>
      <c r="C10" t="s">
        <v>44</v>
      </c>
      <c r="D10" t="s">
        <v>584</v>
      </c>
      <c r="E10" t="s">
        <v>431</v>
      </c>
      <c r="F10" t="s">
        <v>44</v>
      </c>
      <c r="G10" t="s">
        <v>584</v>
      </c>
      <c r="J10" s="72" t="s">
        <v>3030</v>
      </c>
    </row>
    <row r="11" spans="1:11">
      <c r="A11" t="s">
        <v>458</v>
      </c>
      <c r="B11" t="s">
        <v>487</v>
      </c>
      <c r="C11" t="s">
        <v>3031</v>
      </c>
      <c r="D11" t="s">
        <v>492</v>
      </c>
      <c r="E11" t="s">
        <v>411</v>
      </c>
      <c r="F11" s="2" t="s">
        <v>491</v>
      </c>
      <c r="G11" t="s">
        <v>492</v>
      </c>
    </row>
    <row r="12" spans="1:11">
      <c r="A12" t="s">
        <v>458</v>
      </c>
      <c r="B12" t="s">
        <v>411</v>
      </c>
      <c r="C12" t="s">
        <v>3032</v>
      </c>
      <c r="D12" t="s">
        <v>3033</v>
      </c>
      <c r="E12" t="s">
        <v>427</v>
      </c>
      <c r="F12" s="2" t="s">
        <v>120</v>
      </c>
      <c r="G12" s="2" t="s">
        <v>514</v>
      </c>
    </row>
    <row r="13" spans="1:11">
      <c r="A13" t="s">
        <v>458</v>
      </c>
      <c r="B13" t="s">
        <v>412</v>
      </c>
      <c r="C13" t="s">
        <v>3007</v>
      </c>
      <c r="D13" t="s">
        <v>3034</v>
      </c>
      <c r="E13" t="s">
        <v>505</v>
      </c>
      <c r="F13" s="2" t="s">
        <v>53</v>
      </c>
      <c r="G13" s="2" t="s">
        <v>506</v>
      </c>
      <c r="I13" s="167" t="s">
        <v>3026</v>
      </c>
      <c r="J13" s="167" t="s">
        <v>3027</v>
      </c>
      <c r="K13" s="167" t="s">
        <v>3028</v>
      </c>
    </row>
    <row r="14" spans="1:11">
      <c r="A14" t="s">
        <v>458</v>
      </c>
      <c r="B14" t="s">
        <v>496</v>
      </c>
      <c r="C14" t="s">
        <v>76</v>
      </c>
      <c r="D14" t="s">
        <v>583</v>
      </c>
      <c r="E14" t="s">
        <v>409</v>
      </c>
      <c r="F14" t="s">
        <v>76</v>
      </c>
      <c r="G14" t="s">
        <v>583</v>
      </c>
      <c r="I14" t="s">
        <v>412</v>
      </c>
      <c r="J14" s="2" t="s">
        <v>85</v>
      </c>
      <c r="K14" s="2" t="s">
        <v>495</v>
      </c>
    </row>
    <row r="15" spans="1:11">
      <c r="A15" t="s">
        <v>458</v>
      </c>
      <c r="B15" t="s">
        <v>505</v>
      </c>
      <c r="C15" t="s">
        <v>3035</v>
      </c>
      <c r="D15" t="s">
        <v>3036</v>
      </c>
      <c r="E15" t="s">
        <v>404</v>
      </c>
      <c r="F15" s="2" t="s">
        <v>51</v>
      </c>
      <c r="G15" s="2" t="s">
        <v>578</v>
      </c>
      <c r="I15" t="s">
        <v>507</v>
      </c>
      <c r="J15" s="2" t="s">
        <v>56</v>
      </c>
      <c r="K15" s="2" t="s">
        <v>508</v>
      </c>
    </row>
    <row r="16" spans="1:11">
      <c r="A16" t="s">
        <v>458</v>
      </c>
      <c r="B16" t="s">
        <v>405</v>
      </c>
      <c r="C16" t="s">
        <v>3037</v>
      </c>
      <c r="D16" t="s">
        <v>3037</v>
      </c>
      <c r="I16" t="s">
        <v>405</v>
      </c>
      <c r="J16" s="2" t="s">
        <v>59</v>
      </c>
      <c r="K16" s="2" t="s">
        <v>509</v>
      </c>
    </row>
    <row r="17" spans="1:11">
      <c r="A17" t="s">
        <v>458</v>
      </c>
      <c r="B17" t="s">
        <v>406</v>
      </c>
      <c r="C17" t="s">
        <v>68</v>
      </c>
      <c r="D17" t="s">
        <v>534</v>
      </c>
      <c r="E17" t="s">
        <v>408</v>
      </c>
      <c r="F17" t="s">
        <v>68</v>
      </c>
      <c r="G17" t="s">
        <v>534</v>
      </c>
      <c r="I17" t="s">
        <v>407</v>
      </c>
      <c r="J17" s="2" t="s">
        <v>65</v>
      </c>
      <c r="K17" s="2" t="s">
        <v>513</v>
      </c>
    </row>
    <row r="18" spans="1:11">
      <c r="A18" t="s">
        <v>458</v>
      </c>
      <c r="B18" t="s">
        <v>407</v>
      </c>
      <c r="C18" t="s">
        <v>3001</v>
      </c>
      <c r="D18" t="s">
        <v>3038</v>
      </c>
      <c r="E18" t="s">
        <v>414</v>
      </c>
      <c r="F18" s="2" t="s">
        <v>91</v>
      </c>
      <c r="G18" s="2" t="s">
        <v>551</v>
      </c>
      <c r="I18" t="s">
        <v>428</v>
      </c>
      <c r="J18" s="2" t="s">
        <v>123</v>
      </c>
      <c r="K18" s="2" t="s">
        <v>517</v>
      </c>
    </row>
    <row r="19" spans="1:11">
      <c r="A19" t="s">
        <v>458</v>
      </c>
      <c r="B19" t="s">
        <v>427</v>
      </c>
      <c r="C19" t="s">
        <v>279</v>
      </c>
      <c r="D19" t="s">
        <v>279</v>
      </c>
      <c r="E19" t="s">
        <v>528</v>
      </c>
      <c r="F19" t="s">
        <v>279</v>
      </c>
      <c r="G19" t="s">
        <v>279</v>
      </c>
      <c r="I19" t="s">
        <v>429</v>
      </c>
      <c r="J19" s="2" t="s">
        <v>125</v>
      </c>
      <c r="K19" s="2" t="s">
        <v>518</v>
      </c>
    </row>
    <row r="20" spans="1:11">
      <c r="A20" t="s">
        <v>458</v>
      </c>
      <c r="B20" t="s">
        <v>428</v>
      </c>
      <c r="C20" t="s">
        <v>3039</v>
      </c>
      <c r="D20" t="s">
        <v>3040</v>
      </c>
      <c r="E20" t="s">
        <v>523</v>
      </c>
      <c r="F20" s="2" t="s">
        <v>218</v>
      </c>
      <c r="G20" s="2" t="s">
        <v>218</v>
      </c>
      <c r="I20" t="s">
        <v>589</v>
      </c>
      <c r="J20" s="2" t="s">
        <v>138</v>
      </c>
      <c r="K20" s="2" t="s">
        <v>590</v>
      </c>
    </row>
    <row r="21" spans="1:11">
      <c r="A21" t="s">
        <v>458</v>
      </c>
      <c r="B21" t="s">
        <v>429</v>
      </c>
      <c r="C21" t="s">
        <v>3041</v>
      </c>
      <c r="D21" t="s">
        <v>550</v>
      </c>
      <c r="E21" t="s">
        <v>413</v>
      </c>
      <c r="F21" s="2" t="s">
        <v>88</v>
      </c>
      <c r="G21" t="s">
        <v>550</v>
      </c>
      <c r="I21" t="s">
        <v>593</v>
      </c>
      <c r="J21" s="2" t="s">
        <v>136</v>
      </c>
      <c r="K21" s="2" t="s">
        <v>594</v>
      </c>
    </row>
    <row r="22" spans="1:11">
      <c r="A22" t="s">
        <v>458</v>
      </c>
      <c r="B22" t="s">
        <v>519</v>
      </c>
      <c r="C22" t="s">
        <v>44</v>
      </c>
      <c r="D22" t="s">
        <v>620</v>
      </c>
      <c r="E22" t="s">
        <v>431</v>
      </c>
      <c r="F22" t="s">
        <v>44</v>
      </c>
      <c r="G22" t="s">
        <v>584</v>
      </c>
      <c r="I22" t="s">
        <v>597</v>
      </c>
      <c r="J22" s="2" t="s">
        <v>432</v>
      </c>
      <c r="K22" s="2" t="s">
        <v>598</v>
      </c>
    </row>
    <row r="23" spans="1:11">
      <c r="A23" t="s">
        <v>458</v>
      </c>
      <c r="B23" t="s">
        <v>523</v>
      </c>
      <c r="C23" t="s">
        <v>622</v>
      </c>
      <c r="D23" t="s">
        <v>623</v>
      </c>
      <c r="I23" t="s">
        <v>599</v>
      </c>
      <c r="J23" s="2" t="s">
        <v>433</v>
      </c>
      <c r="K23" s="2" t="s">
        <v>600</v>
      </c>
    </row>
    <row r="24" spans="1:11">
      <c r="A24" t="s">
        <v>458</v>
      </c>
      <c r="B24" t="s">
        <v>528</v>
      </c>
      <c r="C24" t="s">
        <v>44</v>
      </c>
      <c r="D24" t="s">
        <v>584</v>
      </c>
      <c r="E24" t="s">
        <v>431</v>
      </c>
      <c r="F24" t="s">
        <v>44</v>
      </c>
      <c r="G24" t="s">
        <v>584</v>
      </c>
    </row>
    <row r="25" spans="1:11" ht="25.75" customHeight="1">
      <c r="A25" t="s">
        <v>458</v>
      </c>
      <c r="B25" t="s">
        <v>533</v>
      </c>
      <c r="C25" t="s">
        <v>891</v>
      </c>
      <c r="D25" t="s">
        <v>3042</v>
      </c>
      <c r="E25" t="s">
        <v>424</v>
      </c>
      <c r="F25" s="2" t="s">
        <v>74</v>
      </c>
      <c r="G25" s="2" t="s">
        <v>568</v>
      </c>
    </row>
    <row r="26" spans="1:11" ht="28.4" customHeight="1">
      <c r="E26" t="s">
        <v>425</v>
      </c>
      <c r="F26" s="2" t="s">
        <v>114</v>
      </c>
      <c r="G26" s="2" t="s">
        <v>569</v>
      </c>
      <c r="J26" s="2"/>
      <c r="K26" s="2"/>
    </row>
    <row r="27" spans="1:11" ht="28.4" customHeight="1">
      <c r="E27" t="s">
        <v>426</v>
      </c>
      <c r="F27" s="2" t="s">
        <v>117</v>
      </c>
      <c r="G27" s="2" t="s">
        <v>570</v>
      </c>
      <c r="J27" s="2"/>
      <c r="K27" s="2"/>
    </row>
    <row r="28" spans="1:11">
      <c r="A28" t="s">
        <v>458</v>
      </c>
      <c r="B28" t="s">
        <v>408</v>
      </c>
      <c r="C28" t="s">
        <v>79</v>
      </c>
      <c r="D28" t="s">
        <v>543</v>
      </c>
      <c r="E28" t="s">
        <v>410</v>
      </c>
      <c r="F28" t="s">
        <v>79</v>
      </c>
      <c r="G28" t="s">
        <v>543</v>
      </c>
    </row>
    <row r="29" spans="1:11">
      <c r="A29" t="s">
        <v>458</v>
      </c>
      <c r="B29" t="s">
        <v>535</v>
      </c>
      <c r="C29" t="s">
        <v>625</v>
      </c>
      <c r="D29" t="s">
        <v>626</v>
      </c>
      <c r="E29" t="s">
        <v>417</v>
      </c>
      <c r="F29" s="2" t="s">
        <v>101</v>
      </c>
      <c r="G29" s="2" t="s">
        <v>557</v>
      </c>
    </row>
    <row r="30" spans="1:11">
      <c r="A30" t="s">
        <v>458</v>
      </c>
      <c r="B30" t="s">
        <v>410</v>
      </c>
      <c r="C30" t="s">
        <v>627</v>
      </c>
      <c r="D30" t="s">
        <v>628</v>
      </c>
      <c r="E30" t="s">
        <v>417</v>
      </c>
      <c r="F30" s="2" t="s">
        <v>101</v>
      </c>
      <c r="G30" s="2" t="s">
        <v>557</v>
      </c>
    </row>
    <row r="31" spans="1:11">
      <c r="A31" t="s">
        <v>458</v>
      </c>
      <c r="B31" t="s">
        <v>544</v>
      </c>
      <c r="C31" t="s">
        <v>3043</v>
      </c>
      <c r="D31" t="s">
        <v>3044</v>
      </c>
      <c r="E31" t="s">
        <v>406</v>
      </c>
      <c r="F31" s="2" t="s">
        <v>62</v>
      </c>
      <c r="G31" s="2" t="s">
        <v>512</v>
      </c>
    </row>
    <row r="32" spans="1:11">
      <c r="A32" t="s">
        <v>458</v>
      </c>
      <c r="B32" t="s">
        <v>548</v>
      </c>
      <c r="C32" t="s">
        <v>629</v>
      </c>
      <c r="D32" t="s">
        <v>630</v>
      </c>
      <c r="E32" t="s">
        <v>422</v>
      </c>
      <c r="F32" s="2" t="s">
        <v>107</v>
      </c>
      <c r="G32" s="2" t="s">
        <v>559</v>
      </c>
    </row>
    <row r="33" spans="1:11">
      <c r="E33" t="s">
        <v>423</v>
      </c>
      <c r="F33" s="2" t="s">
        <v>110</v>
      </c>
      <c r="G33" s="2" t="s">
        <v>560</v>
      </c>
      <c r="J33" s="2"/>
      <c r="K33" s="2"/>
    </row>
    <row r="34" spans="1:11">
      <c r="A34" t="s">
        <v>458</v>
      </c>
      <c r="B34" t="s">
        <v>413</v>
      </c>
      <c r="C34" t="s">
        <v>631</v>
      </c>
      <c r="D34" t="s">
        <v>632</v>
      </c>
      <c r="E34" t="s">
        <v>422</v>
      </c>
      <c r="F34" s="2" t="s">
        <v>107</v>
      </c>
      <c r="G34" s="2" t="s">
        <v>559</v>
      </c>
    </row>
    <row r="35" spans="1:11">
      <c r="E35" t="s">
        <v>423</v>
      </c>
      <c r="F35" s="2" t="s">
        <v>110</v>
      </c>
      <c r="G35" s="2" t="s">
        <v>560</v>
      </c>
    </row>
    <row r="36" spans="1:11">
      <c r="A36" t="s">
        <v>458</v>
      </c>
      <c r="B36" t="s">
        <v>414</v>
      </c>
      <c r="C36" t="s">
        <v>3045</v>
      </c>
      <c r="D36" t="s">
        <v>127</v>
      </c>
      <c r="E36" t="s">
        <v>430</v>
      </c>
      <c r="F36" s="2" t="s">
        <v>127</v>
      </c>
      <c r="G36" t="s">
        <v>127</v>
      </c>
    </row>
    <row r="37" spans="1:11">
      <c r="A37" t="s">
        <v>458</v>
      </c>
      <c r="B37" t="s">
        <v>417</v>
      </c>
      <c r="C37" t="s">
        <v>633</v>
      </c>
      <c r="D37" t="s">
        <v>634</v>
      </c>
      <c r="E37" t="s">
        <v>411</v>
      </c>
      <c r="F37" s="2" t="s">
        <v>491</v>
      </c>
      <c r="G37" t="s">
        <v>492</v>
      </c>
    </row>
    <row r="38" spans="1:11">
      <c r="A38" t="s">
        <v>458</v>
      </c>
      <c r="B38" t="s">
        <v>421</v>
      </c>
      <c r="C38" t="s">
        <v>3046</v>
      </c>
      <c r="D38" t="s">
        <v>3047</v>
      </c>
      <c r="E38" t="s">
        <v>571</v>
      </c>
      <c r="F38" s="2" t="s">
        <v>437</v>
      </c>
      <c r="G38" s="2" t="s">
        <v>572</v>
      </c>
    </row>
    <row r="39" spans="1:11">
      <c r="A39" t="s">
        <v>458</v>
      </c>
      <c r="B39" t="s">
        <v>422</v>
      </c>
      <c r="C39" t="s">
        <v>635</v>
      </c>
      <c r="D39" t="s">
        <v>636</v>
      </c>
      <c r="E39" t="s">
        <v>601</v>
      </c>
      <c r="F39" s="2" t="s">
        <v>434</v>
      </c>
      <c r="G39" s="2" t="s">
        <v>602</v>
      </c>
    </row>
    <row r="40" spans="1:11">
      <c r="E40" t="s">
        <v>603</v>
      </c>
      <c r="F40" s="2" t="s">
        <v>435</v>
      </c>
      <c r="G40" s="2" t="s">
        <v>604</v>
      </c>
    </row>
    <row r="41" spans="1:11">
      <c r="A41" t="s">
        <v>458</v>
      </c>
      <c r="B41" t="s">
        <v>423</v>
      </c>
      <c r="C41" t="s">
        <v>637</v>
      </c>
      <c r="D41" t="s">
        <v>638</v>
      </c>
      <c r="E41" t="s">
        <v>601</v>
      </c>
      <c r="F41" s="2" t="s">
        <v>434</v>
      </c>
      <c r="G41" s="2" t="s">
        <v>602</v>
      </c>
    </row>
    <row r="42" spans="1:11">
      <c r="E42" t="s">
        <v>603</v>
      </c>
      <c r="F42" s="2" t="s">
        <v>435</v>
      </c>
      <c r="G42" s="2" t="s">
        <v>604</v>
      </c>
    </row>
    <row r="43" spans="1:11">
      <c r="A43" t="s">
        <v>458</v>
      </c>
      <c r="B43" t="s">
        <v>561</v>
      </c>
      <c r="C43" t="s">
        <v>639</v>
      </c>
      <c r="D43" t="s">
        <v>640</v>
      </c>
      <c r="E43" t="s">
        <v>605</v>
      </c>
      <c r="F43" s="2" t="s">
        <v>436</v>
      </c>
      <c r="G43" s="2" t="s">
        <v>606</v>
      </c>
    </row>
    <row r="44" spans="1:11">
      <c r="A44" t="s">
        <v>458</v>
      </c>
      <c r="B44" s="24" t="s">
        <v>566</v>
      </c>
      <c r="C44" t="s">
        <v>641</v>
      </c>
      <c r="D44" t="s">
        <v>642</v>
      </c>
      <c r="E44" t="s">
        <v>561</v>
      </c>
      <c r="F44" t="s">
        <v>389</v>
      </c>
      <c r="G44" t="s">
        <v>562</v>
      </c>
    </row>
    <row r="45" spans="1:11">
      <c r="A45" t="s">
        <v>458</v>
      </c>
      <c r="B45" t="s">
        <v>424</v>
      </c>
      <c r="C45" t="s">
        <v>644</v>
      </c>
      <c r="D45" t="s">
        <v>645</v>
      </c>
      <c r="E45" t="s">
        <v>561</v>
      </c>
      <c r="F45" t="s">
        <v>389</v>
      </c>
      <c r="G45" t="s">
        <v>562</v>
      </c>
    </row>
    <row r="46" spans="1:11">
      <c r="A46" t="s">
        <v>458</v>
      </c>
      <c r="B46" t="s">
        <v>430</v>
      </c>
      <c r="C46" t="s">
        <v>44</v>
      </c>
      <c r="D46" t="s">
        <v>584</v>
      </c>
      <c r="E46" t="s">
        <v>431</v>
      </c>
      <c r="F46" t="s">
        <v>44</v>
      </c>
      <c r="G46" t="s">
        <v>584</v>
      </c>
    </row>
    <row r="47" spans="1:11">
      <c r="A47" t="s">
        <v>458</v>
      </c>
      <c r="B47" t="s">
        <v>571</v>
      </c>
      <c r="C47" t="s">
        <v>646</v>
      </c>
      <c r="D47" t="s">
        <v>647</v>
      </c>
    </row>
    <row r="48" spans="1:11">
      <c r="A48" t="s">
        <v>458</v>
      </c>
      <c r="B48" t="s">
        <v>574</v>
      </c>
      <c r="C48" t="s">
        <v>648</v>
      </c>
      <c r="D48" t="s">
        <v>649</v>
      </c>
      <c r="E48" t="s">
        <v>422</v>
      </c>
      <c r="F48" s="2" t="s">
        <v>107</v>
      </c>
      <c r="G48" s="2" t="s">
        <v>559</v>
      </c>
    </row>
    <row r="49" spans="1:11">
      <c r="A49" t="s">
        <v>458</v>
      </c>
      <c r="B49" t="s">
        <v>593</v>
      </c>
      <c r="C49" t="s">
        <v>650</v>
      </c>
      <c r="D49" t="s">
        <v>651</v>
      </c>
    </row>
    <row r="50" spans="1:11">
      <c r="A50" t="s">
        <v>458</v>
      </c>
      <c r="B50" t="s">
        <v>597</v>
      </c>
      <c r="C50" t="s">
        <v>652</v>
      </c>
      <c r="D50" t="s">
        <v>652</v>
      </c>
      <c r="E50" t="s">
        <v>424</v>
      </c>
      <c r="F50" s="2" t="s">
        <v>74</v>
      </c>
      <c r="G50" s="2" t="s">
        <v>568</v>
      </c>
    </row>
    <row r="51" spans="1:11">
      <c r="E51" t="s">
        <v>425</v>
      </c>
      <c r="F51" s="2" t="s">
        <v>114</v>
      </c>
      <c r="G51" s="2" t="s">
        <v>569</v>
      </c>
    </row>
    <row r="52" spans="1:11">
      <c r="E52" t="s">
        <v>426</v>
      </c>
      <c r="F52" s="2" t="s">
        <v>117</v>
      </c>
      <c r="G52" s="2" t="s">
        <v>570</v>
      </c>
    </row>
    <row r="53" spans="1:11">
      <c r="A53" t="s">
        <v>458</v>
      </c>
      <c r="B53" t="s">
        <v>599</v>
      </c>
      <c r="C53" t="s">
        <v>653</v>
      </c>
      <c r="D53" t="s">
        <v>654</v>
      </c>
    </row>
    <row r="54" spans="1:11">
      <c r="A54" t="s">
        <v>458</v>
      </c>
      <c r="B54" t="s">
        <v>601</v>
      </c>
      <c r="C54" t="s">
        <v>653</v>
      </c>
      <c r="D54" t="s">
        <v>655</v>
      </c>
    </row>
    <row r="55" spans="1:11">
      <c r="A55" t="s">
        <v>458</v>
      </c>
      <c r="B55" t="s">
        <v>603</v>
      </c>
      <c r="C55" t="s">
        <v>653</v>
      </c>
      <c r="D55" t="s">
        <v>656</v>
      </c>
    </row>
    <row r="56" spans="1:11">
      <c r="A56" t="s">
        <v>458</v>
      </c>
      <c r="B56" t="s">
        <v>605</v>
      </c>
      <c r="C56" t="s">
        <v>657</v>
      </c>
      <c r="D56" t="s">
        <v>657</v>
      </c>
    </row>
    <row r="57" spans="1:11">
      <c r="A57" t="s">
        <v>458</v>
      </c>
      <c r="B57" t="s">
        <v>529</v>
      </c>
      <c r="C57" t="s">
        <v>658</v>
      </c>
      <c r="D57" t="s">
        <v>658</v>
      </c>
      <c r="E57" t="s">
        <v>422</v>
      </c>
      <c r="F57" s="2" t="s">
        <v>107</v>
      </c>
      <c r="G57" s="2" t="s">
        <v>559</v>
      </c>
    </row>
    <row r="58" spans="1:11">
      <c r="A58" t="s">
        <v>458</v>
      </c>
      <c r="B58" t="s">
        <v>243</v>
      </c>
      <c r="C58" t="s">
        <v>659</v>
      </c>
      <c r="D58" t="s">
        <v>659</v>
      </c>
    </row>
    <row r="59" spans="1:11">
      <c r="A59" t="s">
        <v>458</v>
      </c>
      <c r="B59" t="s">
        <v>244</v>
      </c>
      <c r="C59" t="s">
        <v>549</v>
      </c>
      <c r="D59" t="s">
        <v>549</v>
      </c>
      <c r="E59" t="s">
        <v>431</v>
      </c>
      <c r="F59" t="s">
        <v>44</v>
      </c>
      <c r="G59" t="s">
        <v>584</v>
      </c>
    </row>
    <row r="60" spans="1:11">
      <c r="A60" t="s">
        <v>458</v>
      </c>
      <c r="B60" t="s">
        <v>531</v>
      </c>
      <c r="C60" t="s">
        <v>660</v>
      </c>
      <c r="D60" t="s">
        <v>660</v>
      </c>
      <c r="E60" t="s">
        <v>431</v>
      </c>
      <c r="F60" t="s">
        <v>44</v>
      </c>
      <c r="G60" t="s">
        <v>584</v>
      </c>
    </row>
    <row r="61" spans="1:11">
      <c r="A61" t="s">
        <v>458</v>
      </c>
      <c r="B61" t="s">
        <v>609</v>
      </c>
      <c r="C61" t="s">
        <v>662</v>
      </c>
      <c r="D61" t="s">
        <v>663</v>
      </c>
    </row>
    <row r="62" spans="1:11">
      <c r="A62" t="s">
        <v>458</v>
      </c>
      <c r="B62" t="s">
        <v>664</v>
      </c>
      <c r="C62" t="s">
        <v>665</v>
      </c>
      <c r="D62" t="s">
        <v>666</v>
      </c>
    </row>
    <row r="63" spans="1:11">
      <c r="A63" t="s">
        <v>458</v>
      </c>
      <c r="B63" t="s">
        <v>667</v>
      </c>
      <c r="C63" t="s">
        <v>668</v>
      </c>
      <c r="D63" t="s">
        <v>669</v>
      </c>
      <c r="J63" s="2"/>
      <c r="K63" s="2"/>
    </row>
    <row r="64" spans="1:11">
      <c r="A64" t="s">
        <v>458</v>
      </c>
      <c r="B64" t="s">
        <v>670</v>
      </c>
      <c r="C64" t="s">
        <v>95</v>
      </c>
      <c r="D64" t="s">
        <v>95</v>
      </c>
      <c r="E64" t="s">
        <v>573</v>
      </c>
      <c r="F64" t="s">
        <v>95</v>
      </c>
      <c r="G64" t="s">
        <v>95</v>
      </c>
      <c r="J64" s="2"/>
      <c r="K64" s="2"/>
    </row>
    <row r="65" spans="1:7">
      <c r="A65" t="s">
        <v>458</v>
      </c>
      <c r="B65" t="s">
        <v>671</v>
      </c>
      <c r="C65" t="s">
        <v>672</v>
      </c>
      <c r="D65" t="s">
        <v>672</v>
      </c>
      <c r="E65" t="s">
        <v>97</v>
      </c>
      <c r="F65" t="s">
        <v>43</v>
      </c>
      <c r="G65" t="s">
        <v>43</v>
      </c>
    </row>
    <row r="66" spans="1:7">
      <c r="A66" t="s">
        <v>458</v>
      </c>
      <c r="B66" t="s">
        <v>3048</v>
      </c>
      <c r="C66" t="s">
        <v>2995</v>
      </c>
      <c r="D66" t="s">
        <v>2995</v>
      </c>
      <c r="E66" t="s">
        <v>97</v>
      </c>
      <c r="F66" t="s">
        <v>43</v>
      </c>
      <c r="G66" t="s">
        <v>43</v>
      </c>
    </row>
    <row r="67" spans="1:7">
      <c r="A67" t="s">
        <v>458</v>
      </c>
      <c r="B67" t="s">
        <v>673</v>
      </c>
      <c r="C67" t="s">
        <v>674</v>
      </c>
      <c r="D67" t="s">
        <v>675</v>
      </c>
      <c r="E67" t="s">
        <v>157</v>
      </c>
      <c r="F67" s="2" t="s">
        <v>402</v>
      </c>
      <c r="G67" s="2" t="s">
        <v>461</v>
      </c>
    </row>
    <row r="68" spans="1:7">
      <c r="A68" t="s">
        <v>458</v>
      </c>
      <c r="B68" t="s">
        <v>3049</v>
      </c>
      <c r="C68" t="s">
        <v>392</v>
      </c>
      <c r="D68" t="s">
        <v>567</v>
      </c>
      <c r="E68" t="s">
        <v>566</v>
      </c>
      <c r="F68" t="s">
        <v>392</v>
      </c>
      <c r="G68" t="s">
        <v>567</v>
      </c>
    </row>
    <row r="69" spans="1:7">
      <c r="A69" t="s">
        <v>458</v>
      </c>
      <c r="B69" t="s">
        <v>676</v>
      </c>
      <c r="C69" t="s">
        <v>677</v>
      </c>
      <c r="D69" t="s">
        <v>43</v>
      </c>
      <c r="E69" t="s">
        <v>97</v>
      </c>
      <c r="F69" t="s">
        <v>43</v>
      </c>
      <c r="G69" t="s">
        <v>43</v>
      </c>
    </row>
    <row r="70" spans="1:7">
      <c r="A70" t="s">
        <v>458</v>
      </c>
      <c r="B70" t="s">
        <v>3050</v>
      </c>
      <c r="C70" t="s">
        <v>3051</v>
      </c>
      <c r="D70" t="s">
        <v>3051</v>
      </c>
      <c r="E70" t="s">
        <v>533</v>
      </c>
      <c r="F70" s="2" t="s">
        <v>196</v>
      </c>
      <c r="G70" s="2" t="s">
        <v>196</v>
      </c>
    </row>
    <row r="71" spans="1:7">
      <c r="A71" t="s">
        <v>458</v>
      </c>
      <c r="B71" t="s">
        <v>3052</v>
      </c>
      <c r="C71" t="s">
        <v>545</v>
      </c>
      <c r="D71" t="s">
        <v>545</v>
      </c>
      <c r="E71" t="s">
        <v>539</v>
      </c>
      <c r="F71" s="2" t="s">
        <v>155</v>
      </c>
      <c r="G71" s="2" t="s">
        <v>155</v>
      </c>
    </row>
    <row r="72" spans="1:7">
      <c r="A72" t="s">
        <v>458</v>
      </c>
      <c r="B72" t="s">
        <v>3053</v>
      </c>
      <c r="C72" t="s">
        <v>2997</v>
      </c>
      <c r="D72" t="s">
        <v>3054</v>
      </c>
      <c r="E72" t="s">
        <v>519</v>
      </c>
      <c r="F72" s="2" t="s">
        <v>418</v>
      </c>
      <c r="G72" s="2" t="s">
        <v>520</v>
      </c>
    </row>
    <row r="73" spans="1:7">
      <c r="A73" t="s">
        <v>458</v>
      </c>
      <c r="B73" t="s">
        <v>3055</v>
      </c>
      <c r="C73" t="s">
        <v>2998</v>
      </c>
      <c r="D73" t="s">
        <v>3056</v>
      </c>
      <c r="E73" t="s">
        <v>208</v>
      </c>
      <c r="F73" s="2" t="s">
        <v>419</v>
      </c>
      <c r="G73" s="2" t="s">
        <v>462</v>
      </c>
    </row>
    <row r="74" spans="1:7">
      <c r="A74" t="s">
        <v>458</v>
      </c>
      <c r="B74" t="s">
        <v>3057</v>
      </c>
      <c r="C74" t="s">
        <v>128</v>
      </c>
      <c r="D74" t="s">
        <v>466</v>
      </c>
      <c r="E74" t="s">
        <v>465</v>
      </c>
      <c r="F74" s="2" t="s">
        <v>128</v>
      </c>
      <c r="G74" t="s">
        <v>466</v>
      </c>
    </row>
    <row r="75" spans="1:7">
      <c r="A75" t="s">
        <v>458</v>
      </c>
      <c r="B75" t="s">
        <v>678</v>
      </c>
      <c r="C75" t="s">
        <v>679</v>
      </c>
      <c r="D75" t="s">
        <v>679</v>
      </c>
    </row>
    <row r="76" spans="1:7">
      <c r="A76" t="s">
        <v>458</v>
      </c>
      <c r="B76" t="s">
        <v>3058</v>
      </c>
      <c r="C76" t="s">
        <v>415</v>
      </c>
      <c r="D76" t="s">
        <v>415</v>
      </c>
      <c r="E76" t="s">
        <v>477</v>
      </c>
      <c r="F76" t="s">
        <v>415</v>
      </c>
      <c r="G76" t="s">
        <v>415</v>
      </c>
    </row>
    <row r="77" spans="1:7">
      <c r="A77" t="s">
        <v>458</v>
      </c>
      <c r="B77" t="s">
        <v>3059</v>
      </c>
      <c r="C77" t="s">
        <v>130</v>
      </c>
      <c r="D77" t="s">
        <v>481</v>
      </c>
      <c r="E77" t="s">
        <v>480</v>
      </c>
      <c r="F77" t="s">
        <v>130</v>
      </c>
      <c r="G77" t="s">
        <v>481</v>
      </c>
    </row>
    <row r="78" spans="1:7">
      <c r="A78" t="s">
        <v>458</v>
      </c>
      <c r="B78" t="s">
        <v>3060</v>
      </c>
      <c r="C78" t="s">
        <v>420</v>
      </c>
      <c r="D78" t="s">
        <v>470</v>
      </c>
      <c r="E78" t="s">
        <v>469</v>
      </c>
      <c r="F78" t="s">
        <v>420</v>
      </c>
      <c r="G78" t="s">
        <v>470</v>
      </c>
    </row>
    <row r="79" spans="1:7">
      <c r="A79" t="s">
        <v>458</v>
      </c>
      <c r="B79" t="s">
        <v>680</v>
      </c>
      <c r="C79" t="s">
        <v>681</v>
      </c>
      <c r="D79" t="s">
        <v>682</v>
      </c>
    </row>
    <row r="80" spans="1:7">
      <c r="A80" t="s">
        <v>458</v>
      </c>
      <c r="B80" t="s">
        <v>683</v>
      </c>
      <c r="C80" t="s">
        <v>684</v>
      </c>
      <c r="D80" t="s">
        <v>685</v>
      </c>
    </row>
    <row r="81" spans="1:7">
      <c r="A81" t="s">
        <v>458</v>
      </c>
      <c r="B81" t="s">
        <v>3061</v>
      </c>
      <c r="C81" t="s">
        <v>3013</v>
      </c>
      <c r="D81" t="s">
        <v>536</v>
      </c>
      <c r="E81" t="s">
        <v>535</v>
      </c>
      <c r="F81" s="2" t="s">
        <v>134</v>
      </c>
      <c r="G81" t="s">
        <v>536</v>
      </c>
    </row>
    <row r="82" spans="1:7">
      <c r="A82" t="s">
        <v>458</v>
      </c>
      <c r="B82" t="s">
        <v>3062</v>
      </c>
      <c r="C82" t="s">
        <v>485</v>
      </c>
      <c r="D82" t="s">
        <v>486</v>
      </c>
    </row>
    <row r="83" spans="1:7">
      <c r="A83" t="s">
        <v>458</v>
      </c>
      <c r="B83" t="s">
        <v>3063</v>
      </c>
      <c r="C83" t="s">
        <v>132</v>
      </c>
      <c r="D83" t="s">
        <v>488</v>
      </c>
      <c r="E83" t="s">
        <v>487</v>
      </c>
      <c r="F83" t="s">
        <v>132</v>
      </c>
      <c r="G83" t="s">
        <v>488</v>
      </c>
    </row>
    <row r="84" spans="1:7">
      <c r="A84" t="s">
        <v>458</v>
      </c>
      <c r="B84" t="s">
        <v>3064</v>
      </c>
      <c r="C84" t="s">
        <v>3019</v>
      </c>
      <c r="D84" t="s">
        <v>3065</v>
      </c>
      <c r="E84" t="s">
        <v>421</v>
      </c>
      <c r="F84" s="2" t="s">
        <v>104</v>
      </c>
      <c r="G84" s="2" t="s">
        <v>558</v>
      </c>
    </row>
    <row r="85" spans="1:7">
      <c r="A85" t="s">
        <v>458</v>
      </c>
      <c r="B85" t="s">
        <v>3066</v>
      </c>
      <c r="C85" t="s">
        <v>3021</v>
      </c>
      <c r="D85" t="s">
        <v>3067</v>
      </c>
      <c r="E85" t="s">
        <v>421</v>
      </c>
      <c r="F85" s="2" t="s">
        <v>104</v>
      </c>
      <c r="G85" s="2" t="s">
        <v>558</v>
      </c>
    </row>
    <row r="86" spans="1:7">
      <c r="A86" t="s">
        <v>458</v>
      </c>
      <c r="B86" t="s">
        <v>3068</v>
      </c>
      <c r="C86" t="s">
        <v>3020</v>
      </c>
      <c r="D86" t="s">
        <v>3069</v>
      </c>
      <c r="E86" t="s">
        <v>416</v>
      </c>
      <c r="F86" s="2" t="s">
        <v>94</v>
      </c>
      <c r="G86" s="2" t="s">
        <v>556</v>
      </c>
    </row>
    <row r="87" spans="1:7">
      <c r="A87" t="s">
        <v>458</v>
      </c>
      <c r="B87" t="s">
        <v>3070</v>
      </c>
      <c r="C87" t="s">
        <v>3071</v>
      </c>
      <c r="D87" t="s">
        <v>3071</v>
      </c>
      <c r="E87" t="s">
        <v>539</v>
      </c>
      <c r="F87" s="2" t="s">
        <v>155</v>
      </c>
      <c r="G87" s="2" t="s">
        <v>155</v>
      </c>
    </row>
  </sheetData>
  <pageMargins left="0.7" right="0.7" top="0.75" bottom="0.75" header="0.3" footer="0.3"/>
  <pageSetup paperSize="9" orientation="portrait" r:id="rId1"/>
  <headerFooter>
    <oddFooter>&amp;C&amp;"Calibri"&amp;11&amp;K000000_x000D_&amp;1#&amp;"Calibri"&amp;10&amp;KFF0000OFFICIAL</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filterMode="1">
    <tabColor theme="5" tint="0.79998168889431442"/>
  </sheetPr>
  <dimension ref="A1:Q1350"/>
  <sheetViews>
    <sheetView topLeftCell="B1" zoomScale="115" zoomScaleNormal="115" workbookViewId="0">
      <pane ySplit="1" topLeftCell="A246" activePane="bottomLeft" state="frozen"/>
      <selection activeCell="D24" sqref="D24"/>
      <selection pane="bottomLeft" activeCell="F257" sqref="F257"/>
    </sheetView>
  </sheetViews>
  <sheetFormatPr defaultRowHeight="12.5"/>
  <cols>
    <col min="1" max="1" width="7" hidden="1" customWidth="1" collapsed="1"/>
    <col min="2" max="2" width="17.26953125" customWidth="1" collapsed="1"/>
    <col min="3" max="3" width="16" bestFit="1" customWidth="1" collapsed="1"/>
    <col min="4" max="4" width="52.453125" customWidth="1" collapsed="1"/>
    <col min="5" max="5" width="12" bestFit="1" customWidth="1" collapsed="1"/>
    <col min="6" max="6" width="44.453125" customWidth="1" collapsed="1"/>
    <col min="7" max="7" width="8" hidden="1" customWidth="1" collapsed="1"/>
    <col min="8" max="8" width="10" bestFit="1" customWidth="1" collapsed="1"/>
    <col min="9" max="9" width="14.26953125" customWidth="1" collapsed="1"/>
    <col min="10" max="10" width="11.453125" customWidth="1" collapsed="1"/>
    <col min="11" max="11" width="15" bestFit="1" customWidth="1" collapsed="1"/>
    <col min="12" max="12" width="10" bestFit="1" customWidth="1" collapsed="1"/>
    <col min="13" max="13" width="14" bestFit="1" customWidth="1" collapsed="1"/>
    <col min="14" max="14" width="9" bestFit="1" customWidth="1" collapsed="1"/>
    <col min="15" max="15" width="17" bestFit="1" customWidth="1" collapsed="1"/>
    <col min="16" max="16" width="12.453125" customWidth="1" collapsed="1"/>
    <col min="17" max="17" width="11.26953125" customWidth="1" collapsed="1"/>
  </cols>
  <sheetData>
    <row r="1" spans="1:17" s="5" customFormat="1" ht="37.4" customHeight="1">
      <c r="A1" s="3" t="s">
        <v>440</v>
      </c>
      <c r="B1" s="3" t="s">
        <v>0</v>
      </c>
      <c r="C1" s="3" t="s">
        <v>2990</v>
      </c>
      <c r="D1" s="37" t="s">
        <v>2</v>
      </c>
      <c r="E1" s="3" t="s">
        <v>3</v>
      </c>
      <c r="F1" s="37" t="s">
        <v>4</v>
      </c>
      <c r="G1" s="3" t="s">
        <v>3072</v>
      </c>
      <c r="H1" s="3" t="s">
        <v>5</v>
      </c>
      <c r="I1" s="4" t="s">
        <v>11</v>
      </c>
      <c r="J1" s="3" t="s">
        <v>12</v>
      </c>
      <c r="K1" s="3" t="s">
        <v>13</v>
      </c>
      <c r="L1" s="3" t="s">
        <v>14</v>
      </c>
      <c r="M1" s="3" t="s">
        <v>3073</v>
      </c>
      <c r="N1" s="3" t="s">
        <v>3074</v>
      </c>
      <c r="O1" s="3" t="s">
        <v>37</v>
      </c>
      <c r="P1" s="4" t="s">
        <v>38</v>
      </c>
      <c r="Q1" s="4" t="s">
        <v>39</v>
      </c>
    </row>
    <row r="2" spans="1:17" hidden="1">
      <c r="A2" t="s">
        <v>458</v>
      </c>
      <c r="B2" t="s">
        <v>3075</v>
      </c>
      <c r="C2" t="s">
        <v>42</v>
      </c>
      <c r="D2" t="s">
        <v>43</v>
      </c>
      <c r="E2" t="s">
        <v>676</v>
      </c>
      <c r="F2" t="s">
        <v>677</v>
      </c>
      <c r="G2" t="s">
        <v>1125</v>
      </c>
      <c r="H2" s="1">
        <v>0</v>
      </c>
      <c r="I2" t="s">
        <v>1125</v>
      </c>
      <c r="J2" s="1">
        <v>0</v>
      </c>
      <c r="K2" t="s">
        <v>1125</v>
      </c>
      <c r="L2" t="s">
        <v>1125</v>
      </c>
      <c r="M2" t="s">
        <v>1125</v>
      </c>
      <c r="N2" t="s">
        <v>1125</v>
      </c>
      <c r="O2" t="s">
        <v>1125</v>
      </c>
      <c r="P2" s="1">
        <v>0</v>
      </c>
      <c r="Q2" t="s">
        <v>96</v>
      </c>
    </row>
    <row r="3" spans="1:17" hidden="1">
      <c r="A3" t="s">
        <v>458</v>
      </c>
      <c r="B3" t="s">
        <v>3075</v>
      </c>
      <c r="C3" t="s">
        <v>45</v>
      </c>
      <c r="D3" t="s">
        <v>672</v>
      </c>
      <c r="E3" t="s">
        <v>671</v>
      </c>
      <c r="F3" t="s">
        <v>672</v>
      </c>
      <c r="G3" t="s">
        <v>1125</v>
      </c>
      <c r="H3" s="1">
        <v>0</v>
      </c>
      <c r="I3" t="s">
        <v>1125</v>
      </c>
      <c r="J3" s="1">
        <v>0</v>
      </c>
      <c r="K3" t="s">
        <v>1125</v>
      </c>
      <c r="L3" t="s">
        <v>1125</v>
      </c>
      <c r="M3" t="s">
        <v>1125</v>
      </c>
      <c r="N3" t="s">
        <v>1125</v>
      </c>
      <c r="O3" t="s">
        <v>1125</v>
      </c>
      <c r="P3" s="1">
        <v>0</v>
      </c>
      <c r="Q3" t="s">
        <v>96</v>
      </c>
    </row>
    <row r="4" spans="1:17" hidden="1">
      <c r="A4" t="s">
        <v>458</v>
      </c>
      <c r="B4" t="s">
        <v>3075</v>
      </c>
      <c r="C4" t="s">
        <v>48</v>
      </c>
      <c r="D4" t="s">
        <v>2995</v>
      </c>
      <c r="E4" t="s">
        <v>3048</v>
      </c>
      <c r="F4" t="s">
        <v>2995</v>
      </c>
      <c r="G4" t="s">
        <v>1125</v>
      </c>
      <c r="H4" s="1">
        <v>0</v>
      </c>
      <c r="I4" t="s">
        <v>1125</v>
      </c>
      <c r="J4" s="1">
        <v>0</v>
      </c>
      <c r="K4" t="s">
        <v>1125</v>
      </c>
      <c r="L4" t="s">
        <v>1125</v>
      </c>
      <c r="M4" t="s">
        <v>1125</v>
      </c>
      <c r="N4" t="s">
        <v>1125</v>
      </c>
      <c r="O4" t="s">
        <v>1125</v>
      </c>
      <c r="P4" s="1">
        <v>0</v>
      </c>
      <c r="Q4" t="s">
        <v>96</v>
      </c>
    </row>
    <row r="5" spans="1:17" hidden="1">
      <c r="A5" t="s">
        <v>458</v>
      </c>
      <c r="B5" t="s">
        <v>3075</v>
      </c>
      <c r="C5" t="s">
        <v>49</v>
      </c>
      <c r="D5" t="s">
        <v>674</v>
      </c>
      <c r="E5" t="s">
        <v>673</v>
      </c>
      <c r="F5" t="s">
        <v>674</v>
      </c>
      <c r="G5" t="s">
        <v>1125</v>
      </c>
      <c r="H5" s="1">
        <v>0</v>
      </c>
      <c r="I5" t="s">
        <v>1125</v>
      </c>
      <c r="J5" s="1">
        <v>0</v>
      </c>
      <c r="K5" t="s">
        <v>1125</v>
      </c>
      <c r="L5" t="s">
        <v>1125</v>
      </c>
      <c r="M5" t="s">
        <v>1125</v>
      </c>
      <c r="N5" t="s">
        <v>1125</v>
      </c>
      <c r="O5" t="s">
        <v>1125</v>
      </c>
      <c r="P5" s="1">
        <v>0</v>
      </c>
      <c r="Q5" t="s">
        <v>96</v>
      </c>
    </row>
    <row r="6" spans="1:17" hidden="1">
      <c r="A6" t="s">
        <v>458</v>
      </c>
      <c r="B6" t="s">
        <v>3075</v>
      </c>
      <c r="C6" t="s">
        <v>57</v>
      </c>
      <c r="D6" t="s">
        <v>2996</v>
      </c>
      <c r="E6" t="s">
        <v>401</v>
      </c>
      <c r="F6" t="s">
        <v>403</v>
      </c>
      <c r="G6" t="s">
        <v>1125</v>
      </c>
      <c r="H6" s="1">
        <v>0</v>
      </c>
      <c r="I6" t="s">
        <v>1125</v>
      </c>
      <c r="J6" s="1">
        <v>0</v>
      </c>
      <c r="K6" t="s">
        <v>1125</v>
      </c>
      <c r="L6" t="s">
        <v>1125</v>
      </c>
      <c r="M6" t="s">
        <v>1125</v>
      </c>
      <c r="N6" t="s">
        <v>1125</v>
      </c>
      <c r="O6" t="s">
        <v>1125</v>
      </c>
      <c r="P6" s="1">
        <v>0</v>
      </c>
      <c r="Q6" t="s">
        <v>96</v>
      </c>
    </row>
    <row r="7" spans="1:17" hidden="1">
      <c r="A7" t="s">
        <v>458</v>
      </c>
      <c r="B7" t="s">
        <v>3075</v>
      </c>
      <c r="C7" t="s">
        <v>60</v>
      </c>
      <c r="D7" t="s">
        <v>2997</v>
      </c>
      <c r="E7" t="s">
        <v>3053</v>
      </c>
      <c r="F7" t="s">
        <v>2997</v>
      </c>
      <c r="G7" t="s">
        <v>1125</v>
      </c>
      <c r="H7" s="1">
        <v>0</v>
      </c>
      <c r="I7" t="s">
        <v>1125</v>
      </c>
      <c r="J7" s="1">
        <v>0</v>
      </c>
      <c r="K7" t="s">
        <v>1125</v>
      </c>
      <c r="L7" t="s">
        <v>1125</v>
      </c>
      <c r="M7" t="s">
        <v>1125</v>
      </c>
      <c r="N7" t="s">
        <v>1125</v>
      </c>
      <c r="O7" t="s">
        <v>1125</v>
      </c>
      <c r="P7" s="1">
        <v>0</v>
      </c>
      <c r="Q7" t="s">
        <v>96</v>
      </c>
    </row>
    <row r="8" spans="1:17" hidden="1">
      <c r="A8" t="s">
        <v>458</v>
      </c>
      <c r="B8" t="s">
        <v>3075</v>
      </c>
      <c r="C8" t="s">
        <v>63</v>
      </c>
      <c r="D8" t="s">
        <v>2998</v>
      </c>
      <c r="E8" t="s">
        <v>3055</v>
      </c>
      <c r="F8" t="s">
        <v>2998</v>
      </c>
      <c r="G8" t="s">
        <v>1125</v>
      </c>
      <c r="H8" s="1">
        <v>0</v>
      </c>
      <c r="I8" t="s">
        <v>1125</v>
      </c>
      <c r="J8" s="1">
        <v>0</v>
      </c>
      <c r="K8" t="s">
        <v>1125</v>
      </c>
      <c r="L8" t="s">
        <v>1125</v>
      </c>
      <c r="M8" t="s">
        <v>1125</v>
      </c>
      <c r="N8" t="s">
        <v>1125</v>
      </c>
      <c r="O8" t="s">
        <v>1125</v>
      </c>
      <c r="P8" s="1">
        <v>0</v>
      </c>
      <c r="Q8" t="s">
        <v>96</v>
      </c>
    </row>
    <row r="9" spans="1:17" hidden="1">
      <c r="A9" t="s">
        <v>458</v>
      </c>
      <c r="B9" t="s">
        <v>3075</v>
      </c>
      <c r="C9" t="s">
        <v>66</v>
      </c>
      <c r="D9" t="s">
        <v>128</v>
      </c>
      <c r="E9" t="s">
        <v>3057</v>
      </c>
      <c r="F9" t="s">
        <v>128</v>
      </c>
      <c r="G9" t="s">
        <v>1125</v>
      </c>
      <c r="H9" s="1">
        <v>0</v>
      </c>
      <c r="I9" t="s">
        <v>1125</v>
      </c>
      <c r="J9" s="1">
        <v>0</v>
      </c>
      <c r="K9" t="s">
        <v>1125</v>
      </c>
      <c r="L9" t="s">
        <v>1125</v>
      </c>
      <c r="M9" t="s">
        <v>1125</v>
      </c>
      <c r="N9" t="s">
        <v>1125</v>
      </c>
      <c r="O9" t="s">
        <v>1125</v>
      </c>
      <c r="P9" s="1">
        <v>0</v>
      </c>
      <c r="Q9" t="s">
        <v>96</v>
      </c>
    </row>
    <row r="10" spans="1:17" hidden="1">
      <c r="A10" t="s">
        <v>458</v>
      </c>
      <c r="B10" t="s">
        <v>3075</v>
      </c>
      <c r="C10" t="s">
        <v>46</v>
      </c>
      <c r="D10" t="s">
        <v>2996</v>
      </c>
      <c r="E10" t="s">
        <v>208</v>
      </c>
      <c r="F10" t="s">
        <v>2996</v>
      </c>
      <c r="G10" t="s">
        <v>1125</v>
      </c>
      <c r="H10" s="1">
        <v>0</v>
      </c>
      <c r="I10" t="s">
        <v>1125</v>
      </c>
      <c r="J10" s="1">
        <v>0</v>
      </c>
      <c r="K10" t="s">
        <v>1125</v>
      </c>
      <c r="L10" t="s">
        <v>1125</v>
      </c>
      <c r="M10" t="s">
        <v>1125</v>
      </c>
      <c r="N10" t="s">
        <v>1125</v>
      </c>
      <c r="O10" t="s">
        <v>1125</v>
      </c>
      <c r="P10" s="1">
        <v>0</v>
      </c>
      <c r="Q10" t="s">
        <v>96</v>
      </c>
    </row>
    <row r="11" spans="1:17" hidden="1">
      <c r="A11" t="s">
        <v>458</v>
      </c>
      <c r="B11" t="s">
        <v>3075</v>
      </c>
      <c r="C11" t="s">
        <v>77</v>
      </c>
      <c r="D11" t="s">
        <v>625</v>
      </c>
      <c r="E11" t="s">
        <v>535</v>
      </c>
      <c r="F11" t="s">
        <v>625</v>
      </c>
      <c r="G11" t="s">
        <v>1125</v>
      </c>
      <c r="H11" s="1">
        <v>0</v>
      </c>
      <c r="I11" t="s">
        <v>1125</v>
      </c>
      <c r="J11" s="1">
        <v>0</v>
      </c>
      <c r="K11" t="s">
        <v>1125</v>
      </c>
      <c r="L11" t="s">
        <v>1125</v>
      </c>
      <c r="M11" t="s">
        <v>1125</v>
      </c>
      <c r="N11" t="s">
        <v>1125</v>
      </c>
      <c r="O11" t="s">
        <v>1125</v>
      </c>
      <c r="P11" s="1">
        <v>0</v>
      </c>
      <c r="Q11" t="s">
        <v>96</v>
      </c>
    </row>
    <row r="12" spans="1:17" hidden="1">
      <c r="A12" t="s">
        <v>458</v>
      </c>
      <c r="B12" t="s">
        <v>3075</v>
      </c>
      <c r="C12" t="s">
        <v>80</v>
      </c>
      <c r="D12" t="s">
        <v>3001</v>
      </c>
      <c r="E12" t="s">
        <v>407</v>
      </c>
      <c r="F12" t="s">
        <v>3001</v>
      </c>
      <c r="G12" t="s">
        <v>1125</v>
      </c>
      <c r="H12" s="1">
        <v>0</v>
      </c>
      <c r="I12" t="s">
        <v>1125</v>
      </c>
      <c r="J12" s="1">
        <v>0</v>
      </c>
      <c r="K12" t="s">
        <v>1125</v>
      </c>
      <c r="L12" t="s">
        <v>1125</v>
      </c>
      <c r="M12" t="s">
        <v>1125</v>
      </c>
      <c r="N12" t="s">
        <v>1125</v>
      </c>
      <c r="O12" t="s">
        <v>1125</v>
      </c>
      <c r="P12" s="1">
        <v>0</v>
      </c>
      <c r="Q12" t="s">
        <v>96</v>
      </c>
    </row>
    <row r="13" spans="1:17" hidden="1">
      <c r="A13" t="s">
        <v>458</v>
      </c>
      <c r="B13" t="s">
        <v>3075</v>
      </c>
      <c r="C13" t="s">
        <v>83</v>
      </c>
      <c r="D13" t="s">
        <v>3004</v>
      </c>
      <c r="E13" t="s">
        <v>414</v>
      </c>
      <c r="F13" t="s">
        <v>3045</v>
      </c>
      <c r="G13" t="s">
        <v>1125</v>
      </c>
      <c r="H13" s="1">
        <v>0</v>
      </c>
      <c r="I13" t="s">
        <v>1125</v>
      </c>
      <c r="J13" s="1">
        <v>0</v>
      </c>
      <c r="K13" t="s">
        <v>1125</v>
      </c>
      <c r="L13" t="s">
        <v>1125</v>
      </c>
      <c r="M13" t="s">
        <v>1125</v>
      </c>
      <c r="N13" t="s">
        <v>1125</v>
      </c>
      <c r="O13" t="s">
        <v>1125</v>
      </c>
      <c r="P13" s="1">
        <v>0</v>
      </c>
      <c r="Q13" t="s">
        <v>96</v>
      </c>
    </row>
    <row r="14" spans="1:17" hidden="1">
      <c r="A14" t="s">
        <v>458</v>
      </c>
      <c r="B14" t="s">
        <v>3075</v>
      </c>
      <c r="C14" t="s">
        <v>86</v>
      </c>
      <c r="D14" t="s">
        <v>679</v>
      </c>
      <c r="E14" t="s">
        <v>678</v>
      </c>
      <c r="F14" t="s">
        <v>679</v>
      </c>
      <c r="G14" t="s">
        <v>1125</v>
      </c>
      <c r="H14" s="1">
        <v>0</v>
      </c>
      <c r="I14" t="s">
        <v>1125</v>
      </c>
      <c r="J14" s="1">
        <v>0</v>
      </c>
      <c r="K14" t="s">
        <v>1125</v>
      </c>
      <c r="L14" t="s">
        <v>1125</v>
      </c>
      <c r="M14" t="s">
        <v>1125</v>
      </c>
      <c r="N14" t="s">
        <v>1125</v>
      </c>
      <c r="O14" t="s">
        <v>1125</v>
      </c>
      <c r="P14" s="1">
        <v>0</v>
      </c>
      <c r="Q14" t="s">
        <v>96</v>
      </c>
    </row>
    <row r="15" spans="1:17" hidden="1">
      <c r="A15" t="s">
        <v>458</v>
      </c>
      <c r="B15" t="s">
        <v>3075</v>
      </c>
      <c r="C15" t="s">
        <v>89</v>
      </c>
      <c r="D15" t="s">
        <v>415</v>
      </c>
      <c r="E15" t="s">
        <v>3058</v>
      </c>
      <c r="F15" t="s">
        <v>415</v>
      </c>
      <c r="G15" t="s">
        <v>1125</v>
      </c>
      <c r="H15" s="1">
        <v>0</v>
      </c>
      <c r="I15" t="s">
        <v>1125</v>
      </c>
      <c r="J15" s="1">
        <v>0</v>
      </c>
      <c r="K15" t="s">
        <v>1125</v>
      </c>
      <c r="L15" t="s">
        <v>1125</v>
      </c>
      <c r="M15" t="s">
        <v>1125</v>
      </c>
      <c r="N15" t="s">
        <v>1125</v>
      </c>
      <c r="O15" t="s">
        <v>1125</v>
      </c>
      <c r="P15" s="1">
        <v>0</v>
      </c>
      <c r="Q15" t="s">
        <v>96</v>
      </c>
    </row>
    <row r="16" spans="1:17" hidden="1">
      <c r="A16" t="s">
        <v>458</v>
      </c>
      <c r="B16" t="s">
        <v>3075</v>
      </c>
      <c r="C16" t="s">
        <v>92</v>
      </c>
      <c r="D16" t="s">
        <v>130</v>
      </c>
      <c r="E16" t="s">
        <v>3059</v>
      </c>
      <c r="F16" t="s">
        <v>130</v>
      </c>
      <c r="G16" t="s">
        <v>1125</v>
      </c>
      <c r="H16" s="1">
        <v>0</v>
      </c>
      <c r="I16" t="s">
        <v>1125</v>
      </c>
      <c r="J16" s="1">
        <v>0</v>
      </c>
      <c r="K16" t="s">
        <v>1125</v>
      </c>
      <c r="L16" t="s">
        <v>1125</v>
      </c>
      <c r="M16" t="s">
        <v>1125</v>
      </c>
      <c r="N16" t="s">
        <v>1125</v>
      </c>
      <c r="O16" t="s">
        <v>1125</v>
      </c>
      <c r="P16" s="1">
        <v>0</v>
      </c>
      <c r="Q16" t="s">
        <v>96</v>
      </c>
    </row>
    <row r="17" spans="1:17" hidden="1">
      <c r="A17" t="s">
        <v>458</v>
      </c>
      <c r="B17" t="s">
        <v>3075</v>
      </c>
      <c r="C17" t="s">
        <v>99</v>
      </c>
      <c r="D17" t="s">
        <v>420</v>
      </c>
      <c r="E17" t="s">
        <v>3060</v>
      </c>
      <c r="F17" t="s">
        <v>420</v>
      </c>
      <c r="G17" t="s">
        <v>1125</v>
      </c>
      <c r="H17" s="1">
        <v>0</v>
      </c>
      <c r="I17" t="s">
        <v>1125</v>
      </c>
      <c r="J17" s="1">
        <v>0</v>
      </c>
      <c r="K17" t="s">
        <v>1125</v>
      </c>
      <c r="L17" t="s">
        <v>1125</v>
      </c>
      <c r="M17" t="s">
        <v>1125</v>
      </c>
      <c r="N17" t="s">
        <v>1125</v>
      </c>
      <c r="O17" t="s">
        <v>1125</v>
      </c>
      <c r="P17" s="1">
        <v>0</v>
      </c>
      <c r="Q17" t="s">
        <v>96</v>
      </c>
    </row>
    <row r="18" spans="1:17" hidden="1">
      <c r="A18" t="s">
        <v>458</v>
      </c>
      <c r="B18" t="s">
        <v>3075</v>
      </c>
      <c r="C18" t="s">
        <v>102</v>
      </c>
      <c r="D18" t="s">
        <v>3007</v>
      </c>
      <c r="E18" t="s">
        <v>412</v>
      </c>
      <c r="F18" t="s">
        <v>3007</v>
      </c>
      <c r="G18" t="s">
        <v>1125</v>
      </c>
      <c r="H18" s="1">
        <v>0</v>
      </c>
      <c r="I18" t="s">
        <v>1125</v>
      </c>
      <c r="J18" s="1">
        <v>0</v>
      </c>
      <c r="K18" t="s">
        <v>1125</v>
      </c>
      <c r="L18" t="s">
        <v>1125</v>
      </c>
      <c r="M18" t="s">
        <v>1125</v>
      </c>
      <c r="N18" t="s">
        <v>1125</v>
      </c>
      <c r="O18" t="s">
        <v>1125</v>
      </c>
      <c r="P18" s="1">
        <v>0</v>
      </c>
      <c r="Q18" t="s">
        <v>96</v>
      </c>
    </row>
    <row r="19" spans="1:17" hidden="1">
      <c r="A19" t="s">
        <v>458</v>
      </c>
      <c r="B19" t="s">
        <v>3075</v>
      </c>
      <c r="C19" t="s">
        <v>105</v>
      </c>
      <c r="D19" t="s">
        <v>3008</v>
      </c>
      <c r="E19" t="s">
        <v>505</v>
      </c>
      <c r="F19" t="s">
        <v>3035</v>
      </c>
      <c r="G19" t="s">
        <v>1125</v>
      </c>
      <c r="H19" s="1">
        <v>0</v>
      </c>
      <c r="I19" t="s">
        <v>1125</v>
      </c>
      <c r="J19" s="1">
        <v>0</v>
      </c>
      <c r="K19" t="s">
        <v>1125</v>
      </c>
      <c r="L19" t="s">
        <v>1125</v>
      </c>
      <c r="M19" t="s">
        <v>1125</v>
      </c>
      <c r="N19" t="s">
        <v>1125</v>
      </c>
      <c r="O19" t="s">
        <v>1125</v>
      </c>
      <c r="P19" s="1">
        <v>0</v>
      </c>
      <c r="Q19" t="s">
        <v>96</v>
      </c>
    </row>
    <row r="20" spans="1:17" hidden="1">
      <c r="A20" t="s">
        <v>458</v>
      </c>
      <c r="B20" t="s">
        <v>3075</v>
      </c>
      <c r="C20" t="s">
        <v>108</v>
      </c>
      <c r="D20" t="s">
        <v>3009</v>
      </c>
      <c r="E20" t="s">
        <v>523</v>
      </c>
      <c r="F20" t="s">
        <v>622</v>
      </c>
      <c r="G20" t="s">
        <v>1125</v>
      </c>
      <c r="H20" s="1">
        <v>0</v>
      </c>
      <c r="I20" t="s">
        <v>1125</v>
      </c>
      <c r="J20" s="1">
        <v>0</v>
      </c>
      <c r="K20" t="s">
        <v>1125</v>
      </c>
      <c r="L20" t="s">
        <v>1125</v>
      </c>
      <c r="M20" t="s">
        <v>1125</v>
      </c>
      <c r="N20" t="s">
        <v>1125</v>
      </c>
      <c r="O20" t="s">
        <v>1125</v>
      </c>
      <c r="P20" s="1">
        <v>0</v>
      </c>
      <c r="Q20" t="s">
        <v>96</v>
      </c>
    </row>
    <row r="21" spans="1:17" hidden="1">
      <c r="A21" t="s">
        <v>458</v>
      </c>
      <c r="B21" t="s">
        <v>3075</v>
      </c>
      <c r="C21" t="s">
        <v>111</v>
      </c>
      <c r="D21" t="s">
        <v>3010</v>
      </c>
      <c r="E21" t="s">
        <v>411</v>
      </c>
      <c r="F21" t="s">
        <v>3032</v>
      </c>
      <c r="G21" t="s">
        <v>1125</v>
      </c>
      <c r="H21" s="1">
        <v>0</v>
      </c>
      <c r="I21" t="s">
        <v>1125</v>
      </c>
      <c r="J21" s="1">
        <v>0</v>
      </c>
      <c r="K21" t="s">
        <v>1125</v>
      </c>
      <c r="L21" t="s">
        <v>1125</v>
      </c>
      <c r="M21" t="s">
        <v>1125</v>
      </c>
      <c r="N21" t="s">
        <v>1125</v>
      </c>
      <c r="O21" t="s">
        <v>1125</v>
      </c>
      <c r="P21" s="1">
        <v>0</v>
      </c>
      <c r="Q21" t="s">
        <v>96</v>
      </c>
    </row>
    <row r="22" spans="1:17" hidden="1">
      <c r="A22" t="s">
        <v>458</v>
      </c>
      <c r="B22" t="s">
        <v>3075</v>
      </c>
      <c r="C22" t="s">
        <v>64</v>
      </c>
      <c r="D22" t="s">
        <v>3011</v>
      </c>
      <c r="E22" t="s">
        <v>544</v>
      </c>
      <c r="F22" t="s">
        <v>3043</v>
      </c>
      <c r="G22" t="s">
        <v>1125</v>
      </c>
      <c r="H22" s="1">
        <v>0</v>
      </c>
      <c r="I22" t="s">
        <v>1125</v>
      </c>
      <c r="J22" s="1">
        <v>0</v>
      </c>
      <c r="K22" t="s">
        <v>1125</v>
      </c>
      <c r="L22" t="s">
        <v>1125</v>
      </c>
      <c r="M22" t="s">
        <v>1125</v>
      </c>
      <c r="N22" t="s">
        <v>1125</v>
      </c>
      <c r="O22" t="s">
        <v>1125</v>
      </c>
      <c r="P22" s="1">
        <v>0</v>
      </c>
      <c r="Q22" t="s">
        <v>96</v>
      </c>
    </row>
    <row r="23" spans="1:17" hidden="1">
      <c r="A23" t="s">
        <v>458</v>
      </c>
      <c r="B23" t="s">
        <v>3075</v>
      </c>
      <c r="C23" t="s">
        <v>115</v>
      </c>
      <c r="D23" t="s">
        <v>681</v>
      </c>
      <c r="E23" t="s">
        <v>680</v>
      </c>
      <c r="F23" t="s">
        <v>681</v>
      </c>
      <c r="G23" t="s">
        <v>1125</v>
      </c>
      <c r="H23" s="1">
        <v>0</v>
      </c>
      <c r="I23" t="s">
        <v>1125</v>
      </c>
      <c r="J23" s="1">
        <v>0</v>
      </c>
      <c r="K23" t="s">
        <v>1125</v>
      </c>
      <c r="L23" t="s">
        <v>1125</v>
      </c>
      <c r="M23" t="s">
        <v>1125</v>
      </c>
      <c r="N23" t="s">
        <v>1125</v>
      </c>
      <c r="O23" t="s">
        <v>1125</v>
      </c>
      <c r="P23" s="1">
        <v>0</v>
      </c>
      <c r="Q23" t="s">
        <v>96</v>
      </c>
    </row>
    <row r="24" spans="1:17" hidden="1">
      <c r="A24" t="s">
        <v>458</v>
      </c>
      <c r="B24" t="s">
        <v>3075</v>
      </c>
      <c r="C24" t="s">
        <v>118</v>
      </c>
      <c r="D24" t="s">
        <v>684</v>
      </c>
      <c r="E24" t="s">
        <v>683</v>
      </c>
      <c r="F24" t="s">
        <v>684</v>
      </c>
      <c r="G24" t="s">
        <v>1125</v>
      </c>
      <c r="H24" s="1">
        <v>0</v>
      </c>
      <c r="I24" t="s">
        <v>1125</v>
      </c>
      <c r="J24" s="1">
        <v>0</v>
      </c>
      <c r="K24" t="s">
        <v>1125</v>
      </c>
      <c r="L24" t="s">
        <v>1125</v>
      </c>
      <c r="M24" t="s">
        <v>1125</v>
      </c>
      <c r="N24" t="s">
        <v>1125</v>
      </c>
      <c r="O24" t="s">
        <v>1125</v>
      </c>
      <c r="P24" s="1">
        <v>0</v>
      </c>
      <c r="Q24" t="s">
        <v>96</v>
      </c>
    </row>
    <row r="25" spans="1:17" hidden="1">
      <c r="A25" t="s">
        <v>458</v>
      </c>
      <c r="B25" t="s">
        <v>3075</v>
      </c>
      <c r="C25" t="s">
        <v>121</v>
      </c>
      <c r="D25" t="s">
        <v>3012</v>
      </c>
      <c r="E25" t="s">
        <v>599</v>
      </c>
      <c r="F25" t="s">
        <v>653</v>
      </c>
      <c r="G25" t="s">
        <v>1125</v>
      </c>
      <c r="H25" s="1">
        <v>0</v>
      </c>
      <c r="I25" t="s">
        <v>1125</v>
      </c>
      <c r="J25" s="1">
        <v>0</v>
      </c>
      <c r="K25" t="s">
        <v>121</v>
      </c>
      <c r="L25" t="s">
        <v>1125</v>
      </c>
      <c r="M25" t="s">
        <v>1125</v>
      </c>
      <c r="N25" t="s">
        <v>1125</v>
      </c>
      <c r="O25" t="s">
        <v>1125</v>
      </c>
      <c r="P25" s="1">
        <v>0</v>
      </c>
      <c r="Q25" t="s">
        <v>96</v>
      </c>
    </row>
    <row r="26" spans="1:17" hidden="1">
      <c r="A26" t="s">
        <v>458</v>
      </c>
      <c r="B26" t="s">
        <v>3075</v>
      </c>
      <c r="C26" t="s">
        <v>121</v>
      </c>
      <c r="D26" t="s">
        <v>3012</v>
      </c>
      <c r="E26" t="s">
        <v>601</v>
      </c>
      <c r="F26" t="s">
        <v>653</v>
      </c>
      <c r="G26" t="s">
        <v>1125</v>
      </c>
      <c r="H26" s="1">
        <v>0</v>
      </c>
      <c r="I26" t="s">
        <v>1125</v>
      </c>
      <c r="J26" s="1">
        <v>0</v>
      </c>
      <c r="K26" t="s">
        <v>1125</v>
      </c>
      <c r="L26" t="s">
        <v>1125</v>
      </c>
      <c r="M26" t="s">
        <v>1125</v>
      </c>
      <c r="N26" t="s">
        <v>1125</v>
      </c>
      <c r="O26" t="s">
        <v>1125</v>
      </c>
      <c r="P26" s="1">
        <v>0</v>
      </c>
      <c r="Q26" t="s">
        <v>96</v>
      </c>
    </row>
    <row r="27" spans="1:17" hidden="1">
      <c r="A27" t="s">
        <v>458</v>
      </c>
      <c r="B27" t="s">
        <v>3075</v>
      </c>
      <c r="C27" t="s">
        <v>75</v>
      </c>
      <c r="D27" t="s">
        <v>862</v>
      </c>
      <c r="E27" t="s">
        <v>496</v>
      </c>
      <c r="F27" t="s">
        <v>76</v>
      </c>
      <c r="G27" t="s">
        <v>1125</v>
      </c>
      <c r="H27" s="1">
        <v>0</v>
      </c>
      <c r="I27" t="s">
        <v>1125</v>
      </c>
      <c r="J27" s="1">
        <v>0</v>
      </c>
      <c r="K27" t="s">
        <v>1125</v>
      </c>
      <c r="L27" t="s">
        <v>1125</v>
      </c>
      <c r="M27" t="s">
        <v>1125</v>
      </c>
      <c r="N27" t="s">
        <v>1125</v>
      </c>
      <c r="O27" t="s">
        <v>1125</v>
      </c>
      <c r="P27" s="1">
        <v>0</v>
      </c>
      <c r="Q27" t="s">
        <v>96</v>
      </c>
    </row>
    <row r="28" spans="1:17" hidden="1">
      <c r="A28" t="s">
        <v>458</v>
      </c>
      <c r="B28" t="s">
        <v>3075</v>
      </c>
      <c r="C28" t="s">
        <v>354</v>
      </c>
      <c r="D28" t="s">
        <v>3013</v>
      </c>
      <c r="E28" t="s">
        <v>3061</v>
      </c>
      <c r="F28" t="s">
        <v>3013</v>
      </c>
      <c r="G28" t="s">
        <v>1125</v>
      </c>
      <c r="H28" s="1">
        <v>0</v>
      </c>
      <c r="I28" t="s">
        <v>1125</v>
      </c>
      <c r="J28" s="1">
        <v>0</v>
      </c>
      <c r="K28" t="s">
        <v>1125</v>
      </c>
      <c r="L28" t="s">
        <v>1125</v>
      </c>
      <c r="M28" t="s">
        <v>1125</v>
      </c>
      <c r="N28" t="s">
        <v>1125</v>
      </c>
      <c r="O28" t="s">
        <v>1125</v>
      </c>
      <c r="P28" s="1">
        <v>0</v>
      </c>
      <c r="Q28" t="s">
        <v>96</v>
      </c>
    </row>
    <row r="29" spans="1:17" hidden="1">
      <c r="A29" t="s">
        <v>458</v>
      </c>
      <c r="B29" t="s">
        <v>3075</v>
      </c>
      <c r="C29" t="s">
        <v>355</v>
      </c>
      <c r="D29" t="s">
        <v>485</v>
      </c>
      <c r="E29" t="s">
        <v>3062</v>
      </c>
      <c r="F29" t="s">
        <v>485</v>
      </c>
      <c r="G29" t="s">
        <v>1125</v>
      </c>
      <c r="H29" s="1">
        <v>0</v>
      </c>
      <c r="I29" t="s">
        <v>1125</v>
      </c>
      <c r="J29" s="1">
        <v>0</v>
      </c>
      <c r="K29" t="s">
        <v>1125</v>
      </c>
      <c r="L29" t="s">
        <v>1125</v>
      </c>
      <c r="M29" t="s">
        <v>1125</v>
      </c>
      <c r="N29" t="s">
        <v>1125</v>
      </c>
      <c r="O29" t="s">
        <v>1125</v>
      </c>
      <c r="P29" s="1">
        <v>0</v>
      </c>
      <c r="Q29" t="s">
        <v>96</v>
      </c>
    </row>
    <row r="30" spans="1:17" hidden="1">
      <c r="A30" t="s">
        <v>458</v>
      </c>
      <c r="B30" t="s">
        <v>3075</v>
      </c>
      <c r="C30" t="s">
        <v>356</v>
      </c>
      <c r="D30" t="s">
        <v>631</v>
      </c>
      <c r="E30" t="s">
        <v>413</v>
      </c>
      <c r="F30" t="s">
        <v>631</v>
      </c>
      <c r="G30" t="s">
        <v>1125</v>
      </c>
      <c r="H30" s="1">
        <v>0</v>
      </c>
      <c r="I30" t="s">
        <v>1125</v>
      </c>
      <c r="J30" s="1">
        <v>0</v>
      </c>
      <c r="K30" t="s">
        <v>1125</v>
      </c>
      <c r="L30" t="s">
        <v>1125</v>
      </c>
      <c r="M30" t="s">
        <v>1125</v>
      </c>
      <c r="N30" t="s">
        <v>1125</v>
      </c>
      <c r="O30" t="s">
        <v>1125</v>
      </c>
      <c r="P30" s="1">
        <v>0</v>
      </c>
      <c r="Q30" t="s">
        <v>96</v>
      </c>
    </row>
    <row r="31" spans="1:17" hidden="1">
      <c r="A31" t="s">
        <v>458</v>
      </c>
      <c r="B31" t="s">
        <v>3075</v>
      </c>
      <c r="C31" t="s">
        <v>357</v>
      </c>
      <c r="D31" t="s">
        <v>3014</v>
      </c>
      <c r="E31" t="s">
        <v>429</v>
      </c>
      <c r="F31" t="s">
        <v>3041</v>
      </c>
      <c r="G31" t="s">
        <v>1125</v>
      </c>
      <c r="H31" s="1">
        <v>0</v>
      </c>
      <c r="I31" t="s">
        <v>1125</v>
      </c>
      <c r="J31" s="1">
        <v>0</v>
      </c>
      <c r="K31" t="s">
        <v>1125</v>
      </c>
      <c r="L31" t="s">
        <v>1125</v>
      </c>
      <c r="M31" t="s">
        <v>1125</v>
      </c>
      <c r="N31" t="s">
        <v>1125</v>
      </c>
      <c r="O31" t="s">
        <v>1125</v>
      </c>
      <c r="P31" s="1">
        <v>0</v>
      </c>
      <c r="Q31" t="s">
        <v>96</v>
      </c>
    </row>
    <row r="32" spans="1:17" ht="16.399999999999999" hidden="1" customHeight="1">
      <c r="A32" t="s">
        <v>458</v>
      </c>
      <c r="B32" t="s">
        <v>3075</v>
      </c>
      <c r="C32" t="s">
        <v>326</v>
      </c>
      <c r="D32" t="s">
        <v>891</v>
      </c>
      <c r="E32" t="s">
        <v>406</v>
      </c>
      <c r="F32" t="s">
        <v>68</v>
      </c>
      <c r="G32" t="s">
        <v>1125</v>
      </c>
      <c r="H32" s="1">
        <v>0</v>
      </c>
      <c r="I32" t="s">
        <v>1125</v>
      </c>
      <c r="J32" s="1">
        <v>0</v>
      </c>
      <c r="K32" t="s">
        <v>144</v>
      </c>
      <c r="L32" t="s">
        <v>1125</v>
      </c>
      <c r="M32" t="s">
        <v>1125</v>
      </c>
      <c r="N32" t="s">
        <v>1125</v>
      </c>
      <c r="O32" t="s">
        <v>1125</v>
      </c>
      <c r="P32" s="1">
        <v>0</v>
      </c>
      <c r="Q32" t="s">
        <v>96</v>
      </c>
    </row>
    <row r="33" spans="1:17" hidden="1">
      <c r="A33" t="s">
        <v>458</v>
      </c>
      <c r="B33" t="s">
        <v>3075</v>
      </c>
      <c r="C33" t="s">
        <v>326</v>
      </c>
      <c r="D33" t="s">
        <v>891</v>
      </c>
      <c r="E33" t="s">
        <v>533</v>
      </c>
      <c r="F33" t="s">
        <v>891</v>
      </c>
      <c r="G33" t="s">
        <v>1125</v>
      </c>
      <c r="H33" s="1">
        <v>0</v>
      </c>
      <c r="I33" t="s">
        <v>1125</v>
      </c>
      <c r="J33" s="1">
        <v>0</v>
      </c>
      <c r="K33" t="s">
        <v>1125</v>
      </c>
      <c r="L33" t="s">
        <v>1125</v>
      </c>
      <c r="M33" t="s">
        <v>1125</v>
      </c>
      <c r="N33" t="s">
        <v>1125</v>
      </c>
      <c r="O33" t="s">
        <v>1125</v>
      </c>
      <c r="P33" s="1">
        <v>0</v>
      </c>
      <c r="Q33" t="s">
        <v>96</v>
      </c>
    </row>
    <row r="34" spans="1:17" hidden="1">
      <c r="A34" t="s">
        <v>458</v>
      </c>
      <c r="B34" t="s">
        <v>3075</v>
      </c>
      <c r="C34" t="s">
        <v>368</v>
      </c>
      <c r="D34" t="s">
        <v>79</v>
      </c>
      <c r="E34" t="s">
        <v>408</v>
      </c>
      <c r="F34" t="s">
        <v>79</v>
      </c>
      <c r="G34" t="s">
        <v>1125</v>
      </c>
      <c r="H34" s="1">
        <v>0</v>
      </c>
      <c r="I34" t="s">
        <v>1125</v>
      </c>
      <c r="J34" s="1">
        <v>0</v>
      </c>
      <c r="K34" t="s">
        <v>1125</v>
      </c>
      <c r="L34" t="s">
        <v>1125</v>
      </c>
      <c r="M34" t="s">
        <v>1125</v>
      </c>
      <c r="N34" t="s">
        <v>1125</v>
      </c>
      <c r="O34" t="s">
        <v>1125</v>
      </c>
      <c r="P34" s="1">
        <v>0</v>
      </c>
      <c r="Q34" t="s">
        <v>96</v>
      </c>
    </row>
    <row r="35" spans="1:17" hidden="1">
      <c r="A35" t="s">
        <v>458</v>
      </c>
      <c r="B35" t="s">
        <v>3075</v>
      </c>
      <c r="C35" t="s">
        <v>327</v>
      </c>
      <c r="D35" t="s">
        <v>3017</v>
      </c>
      <c r="E35" t="s">
        <v>597</v>
      </c>
      <c r="F35" t="s">
        <v>652</v>
      </c>
      <c r="G35" t="s">
        <v>1125</v>
      </c>
      <c r="H35" s="1">
        <v>0</v>
      </c>
      <c r="I35" t="s">
        <v>1125</v>
      </c>
      <c r="J35" s="1">
        <v>0</v>
      </c>
      <c r="K35" t="s">
        <v>1125</v>
      </c>
      <c r="L35" t="s">
        <v>1125</v>
      </c>
      <c r="M35" t="s">
        <v>1125</v>
      </c>
      <c r="N35" t="s">
        <v>1125</v>
      </c>
      <c r="O35" t="s">
        <v>1125</v>
      </c>
      <c r="P35" s="1">
        <v>0</v>
      </c>
      <c r="Q35" t="s">
        <v>96</v>
      </c>
    </row>
    <row r="36" spans="1:17" hidden="1">
      <c r="A36" t="s">
        <v>458</v>
      </c>
      <c r="B36" t="s">
        <v>3075</v>
      </c>
      <c r="C36" t="s">
        <v>328</v>
      </c>
      <c r="D36" t="s">
        <v>627</v>
      </c>
      <c r="E36" t="s">
        <v>410</v>
      </c>
      <c r="F36" t="s">
        <v>627</v>
      </c>
      <c r="G36" t="s">
        <v>1125</v>
      </c>
      <c r="H36" s="1">
        <v>0</v>
      </c>
      <c r="I36" t="s">
        <v>1125</v>
      </c>
      <c r="J36" s="1">
        <v>0</v>
      </c>
      <c r="K36" t="s">
        <v>1125</v>
      </c>
      <c r="L36" t="s">
        <v>1125</v>
      </c>
      <c r="M36" t="s">
        <v>1125</v>
      </c>
      <c r="N36" t="s">
        <v>1125</v>
      </c>
      <c r="O36" t="s">
        <v>1125</v>
      </c>
      <c r="P36" s="1">
        <v>0</v>
      </c>
      <c r="Q36" t="s">
        <v>96</v>
      </c>
    </row>
    <row r="37" spans="1:17" hidden="1">
      <c r="A37" t="s">
        <v>458</v>
      </c>
      <c r="B37" t="s">
        <v>3075</v>
      </c>
      <c r="C37" t="s">
        <v>329</v>
      </c>
      <c r="D37" t="s">
        <v>629</v>
      </c>
      <c r="E37" t="s">
        <v>548</v>
      </c>
      <c r="F37" t="s">
        <v>629</v>
      </c>
      <c r="G37" t="s">
        <v>1125</v>
      </c>
      <c r="H37" s="1">
        <v>0</v>
      </c>
      <c r="I37" t="s">
        <v>1125</v>
      </c>
      <c r="J37" s="1">
        <v>0</v>
      </c>
      <c r="K37" t="s">
        <v>1125</v>
      </c>
      <c r="L37" t="s">
        <v>1125</v>
      </c>
      <c r="M37" t="s">
        <v>1125</v>
      </c>
      <c r="N37" t="s">
        <v>1125</v>
      </c>
      <c r="O37" t="s">
        <v>1125</v>
      </c>
      <c r="P37" s="1">
        <v>0</v>
      </c>
      <c r="Q37" t="s">
        <v>96</v>
      </c>
    </row>
    <row r="38" spans="1:17" hidden="1">
      <c r="A38" t="s">
        <v>458</v>
      </c>
      <c r="B38" t="s">
        <v>3075</v>
      </c>
      <c r="C38" t="s">
        <v>330</v>
      </c>
      <c r="D38" t="s">
        <v>3018</v>
      </c>
      <c r="E38" t="s">
        <v>593</v>
      </c>
      <c r="F38" t="s">
        <v>650</v>
      </c>
      <c r="G38" t="s">
        <v>1125</v>
      </c>
      <c r="H38" s="1">
        <v>0</v>
      </c>
      <c r="I38" t="s">
        <v>1125</v>
      </c>
      <c r="J38" s="1">
        <v>0</v>
      </c>
      <c r="K38" t="s">
        <v>1125</v>
      </c>
      <c r="L38" t="s">
        <v>1125</v>
      </c>
      <c r="M38" t="s">
        <v>1125</v>
      </c>
      <c r="N38" t="s">
        <v>1125</v>
      </c>
      <c r="O38" t="s">
        <v>1125</v>
      </c>
      <c r="P38" s="1">
        <v>0</v>
      </c>
      <c r="Q38" t="s">
        <v>96</v>
      </c>
    </row>
    <row r="39" spans="1:17" hidden="1">
      <c r="A39" t="s">
        <v>458</v>
      </c>
      <c r="B39" t="s">
        <v>3075</v>
      </c>
      <c r="C39" t="s">
        <v>331</v>
      </c>
      <c r="D39" t="s">
        <v>2996</v>
      </c>
      <c r="E39" t="s">
        <v>208</v>
      </c>
      <c r="F39" t="s">
        <v>2996</v>
      </c>
      <c r="G39" t="s">
        <v>1125</v>
      </c>
      <c r="H39" s="1">
        <v>0</v>
      </c>
      <c r="I39" t="s">
        <v>1125</v>
      </c>
      <c r="J39" s="1">
        <v>0</v>
      </c>
      <c r="K39" t="s">
        <v>1125</v>
      </c>
      <c r="L39" t="s">
        <v>1125</v>
      </c>
      <c r="M39" t="s">
        <v>1125</v>
      </c>
      <c r="N39" t="s">
        <v>1125</v>
      </c>
      <c r="O39" t="s">
        <v>1125</v>
      </c>
      <c r="P39" s="1">
        <v>0</v>
      </c>
      <c r="Q39" t="s">
        <v>96</v>
      </c>
    </row>
    <row r="40" spans="1:17" hidden="1">
      <c r="A40" t="s">
        <v>458</v>
      </c>
      <c r="B40" t="s">
        <v>3075</v>
      </c>
      <c r="C40" t="s">
        <v>332</v>
      </c>
      <c r="D40" t="s">
        <v>132</v>
      </c>
      <c r="E40" t="s">
        <v>3063</v>
      </c>
      <c r="F40" t="s">
        <v>132</v>
      </c>
      <c r="G40" t="s">
        <v>1125</v>
      </c>
      <c r="H40" s="1">
        <v>0</v>
      </c>
      <c r="I40" t="s">
        <v>1125</v>
      </c>
      <c r="J40" s="1">
        <v>0</v>
      </c>
      <c r="K40" t="s">
        <v>1125</v>
      </c>
      <c r="L40" t="s">
        <v>1125</v>
      </c>
      <c r="M40" t="s">
        <v>1125</v>
      </c>
      <c r="N40" t="s">
        <v>1125</v>
      </c>
      <c r="O40" t="s">
        <v>1125</v>
      </c>
      <c r="P40" s="1">
        <v>0</v>
      </c>
      <c r="Q40" t="s">
        <v>96</v>
      </c>
    </row>
    <row r="41" spans="1:17" hidden="1">
      <c r="A41" t="s">
        <v>458</v>
      </c>
      <c r="B41" t="s">
        <v>3075</v>
      </c>
      <c r="C41" t="s">
        <v>333</v>
      </c>
      <c r="D41" t="s">
        <v>95</v>
      </c>
      <c r="E41" t="s">
        <v>571</v>
      </c>
      <c r="F41" t="s">
        <v>646</v>
      </c>
      <c r="G41" t="s">
        <v>1125</v>
      </c>
      <c r="H41" s="1">
        <v>0</v>
      </c>
      <c r="I41" t="s">
        <v>1125</v>
      </c>
      <c r="J41" s="1">
        <v>0</v>
      </c>
      <c r="K41" t="s">
        <v>1125</v>
      </c>
      <c r="L41" t="s">
        <v>1125</v>
      </c>
      <c r="M41" t="s">
        <v>1125</v>
      </c>
      <c r="N41" t="s">
        <v>1125</v>
      </c>
      <c r="O41" t="s">
        <v>1125</v>
      </c>
      <c r="P41" s="1">
        <v>0</v>
      </c>
      <c r="Q41" t="s">
        <v>96</v>
      </c>
    </row>
    <row r="42" spans="1:17" hidden="1">
      <c r="A42" t="s">
        <v>458</v>
      </c>
      <c r="B42" t="s">
        <v>3075</v>
      </c>
      <c r="C42" t="s">
        <v>333</v>
      </c>
      <c r="D42" t="s">
        <v>95</v>
      </c>
      <c r="E42" t="s">
        <v>670</v>
      </c>
      <c r="F42" t="s">
        <v>95</v>
      </c>
      <c r="G42" t="s">
        <v>1125</v>
      </c>
      <c r="H42" s="1">
        <v>0</v>
      </c>
      <c r="I42" t="s">
        <v>96</v>
      </c>
      <c r="J42" s="1">
        <v>0</v>
      </c>
      <c r="K42" t="s">
        <v>98</v>
      </c>
      <c r="L42" t="s">
        <v>1125</v>
      </c>
      <c r="M42" t="s">
        <v>1125</v>
      </c>
      <c r="N42" t="s">
        <v>1125</v>
      </c>
      <c r="O42" t="s">
        <v>1125</v>
      </c>
      <c r="P42" s="1">
        <v>0</v>
      </c>
      <c r="Q42" t="s">
        <v>96</v>
      </c>
    </row>
    <row r="43" spans="1:17" hidden="1">
      <c r="A43" t="s">
        <v>458</v>
      </c>
      <c r="B43" t="s">
        <v>3075</v>
      </c>
      <c r="C43" t="s">
        <v>334</v>
      </c>
      <c r="D43" t="s">
        <v>3019</v>
      </c>
      <c r="E43" t="s">
        <v>405</v>
      </c>
      <c r="F43" t="s">
        <v>3037</v>
      </c>
      <c r="G43" t="s">
        <v>1125</v>
      </c>
      <c r="H43" s="1">
        <v>1</v>
      </c>
      <c r="I43" t="s">
        <v>96</v>
      </c>
      <c r="J43" s="1">
        <v>0</v>
      </c>
      <c r="K43" t="s">
        <v>1149</v>
      </c>
      <c r="L43" t="s">
        <v>1125</v>
      </c>
      <c r="M43" t="s">
        <v>1095</v>
      </c>
      <c r="N43" t="s">
        <v>1125</v>
      </c>
      <c r="O43" t="s">
        <v>1125</v>
      </c>
      <c r="P43" s="1">
        <v>0</v>
      </c>
      <c r="Q43" t="s">
        <v>96</v>
      </c>
    </row>
    <row r="44" spans="1:17" hidden="1">
      <c r="A44" t="s">
        <v>458</v>
      </c>
      <c r="B44" t="s">
        <v>3075</v>
      </c>
      <c r="C44" t="s">
        <v>334</v>
      </c>
      <c r="D44" t="s">
        <v>3019</v>
      </c>
      <c r="E44" t="s">
        <v>405</v>
      </c>
      <c r="F44" t="s">
        <v>3037</v>
      </c>
      <c r="G44" t="s">
        <v>1125</v>
      </c>
      <c r="H44" s="1">
        <v>4</v>
      </c>
      <c r="I44" t="s">
        <v>96</v>
      </c>
      <c r="J44" s="1">
        <v>0</v>
      </c>
      <c r="K44" t="s">
        <v>1150</v>
      </c>
      <c r="L44" t="s">
        <v>1125</v>
      </c>
      <c r="M44" t="s">
        <v>1094</v>
      </c>
      <c r="N44" t="s">
        <v>1125</v>
      </c>
      <c r="O44" t="s">
        <v>1125</v>
      </c>
      <c r="P44" s="1">
        <v>0</v>
      </c>
      <c r="Q44" t="s">
        <v>96</v>
      </c>
    </row>
    <row r="45" spans="1:17" hidden="1">
      <c r="A45" t="s">
        <v>458</v>
      </c>
      <c r="B45" t="s">
        <v>3075</v>
      </c>
      <c r="C45" t="s">
        <v>334</v>
      </c>
      <c r="D45" t="s">
        <v>3019</v>
      </c>
      <c r="E45" t="s">
        <v>3064</v>
      </c>
      <c r="F45" t="s">
        <v>3019</v>
      </c>
      <c r="G45" t="s">
        <v>1125</v>
      </c>
      <c r="H45" s="1">
        <v>0</v>
      </c>
      <c r="I45" t="s">
        <v>1125</v>
      </c>
      <c r="J45" s="1">
        <v>0</v>
      </c>
      <c r="K45" t="s">
        <v>1125</v>
      </c>
      <c r="L45" t="s">
        <v>1125</v>
      </c>
      <c r="M45" t="s">
        <v>1125</v>
      </c>
      <c r="N45" t="s">
        <v>1125</v>
      </c>
      <c r="O45" t="s">
        <v>1125</v>
      </c>
      <c r="P45" s="1">
        <v>0</v>
      </c>
      <c r="Q45" t="s">
        <v>96</v>
      </c>
    </row>
    <row r="46" spans="1:17" hidden="1">
      <c r="A46" t="s">
        <v>458</v>
      </c>
      <c r="B46" t="s">
        <v>3075</v>
      </c>
      <c r="C46" t="s">
        <v>335</v>
      </c>
      <c r="D46" t="s">
        <v>3020</v>
      </c>
      <c r="E46" t="s">
        <v>405</v>
      </c>
      <c r="F46" t="s">
        <v>3037</v>
      </c>
      <c r="G46" t="s">
        <v>1125</v>
      </c>
      <c r="H46" s="1">
        <v>1</v>
      </c>
      <c r="I46" t="s">
        <v>96</v>
      </c>
      <c r="J46" s="1">
        <v>0</v>
      </c>
      <c r="K46" t="s">
        <v>1153</v>
      </c>
      <c r="L46" t="s">
        <v>1125</v>
      </c>
      <c r="M46" t="s">
        <v>1095</v>
      </c>
      <c r="N46" t="s">
        <v>1125</v>
      </c>
      <c r="O46" t="s">
        <v>1125</v>
      </c>
      <c r="P46" s="1">
        <v>0</v>
      </c>
      <c r="Q46" t="s">
        <v>96</v>
      </c>
    </row>
    <row r="47" spans="1:17" hidden="1">
      <c r="A47" t="s">
        <v>458</v>
      </c>
      <c r="B47" t="s">
        <v>3075</v>
      </c>
      <c r="C47" t="s">
        <v>335</v>
      </c>
      <c r="D47" t="s">
        <v>3020</v>
      </c>
      <c r="E47" t="s">
        <v>405</v>
      </c>
      <c r="F47" t="s">
        <v>3037</v>
      </c>
      <c r="G47" t="s">
        <v>1125</v>
      </c>
      <c r="H47" s="1">
        <v>4</v>
      </c>
      <c r="I47" t="s">
        <v>96</v>
      </c>
      <c r="J47" s="1">
        <v>0</v>
      </c>
      <c r="K47" t="s">
        <v>1154</v>
      </c>
      <c r="L47" t="s">
        <v>1125</v>
      </c>
      <c r="M47" t="s">
        <v>1094</v>
      </c>
      <c r="N47" t="s">
        <v>1125</v>
      </c>
      <c r="O47" t="s">
        <v>1125</v>
      </c>
      <c r="P47" s="1">
        <v>0</v>
      </c>
      <c r="Q47" t="s">
        <v>96</v>
      </c>
    </row>
    <row r="48" spans="1:17" hidden="1">
      <c r="A48" t="s">
        <v>458</v>
      </c>
      <c r="B48" t="s">
        <v>3075</v>
      </c>
      <c r="C48" t="s">
        <v>335</v>
      </c>
      <c r="D48" t="s">
        <v>3020</v>
      </c>
      <c r="E48" t="s">
        <v>3068</v>
      </c>
      <c r="F48" t="s">
        <v>3020</v>
      </c>
      <c r="G48" t="s">
        <v>1125</v>
      </c>
      <c r="H48" s="1">
        <v>0</v>
      </c>
      <c r="I48" t="s">
        <v>1125</v>
      </c>
      <c r="J48" s="1">
        <v>0</v>
      </c>
      <c r="K48" t="s">
        <v>1125</v>
      </c>
      <c r="L48" t="s">
        <v>1125</v>
      </c>
      <c r="M48" t="s">
        <v>1125</v>
      </c>
      <c r="N48" t="s">
        <v>1125</v>
      </c>
      <c r="O48" t="s">
        <v>1125</v>
      </c>
      <c r="P48" s="1">
        <v>0</v>
      </c>
      <c r="Q48" t="s">
        <v>96</v>
      </c>
    </row>
    <row r="49" spans="1:17" hidden="1">
      <c r="A49" t="s">
        <v>458</v>
      </c>
      <c r="B49" t="s">
        <v>3075</v>
      </c>
      <c r="C49" t="s">
        <v>336</v>
      </c>
      <c r="D49" t="s">
        <v>3021</v>
      </c>
      <c r="E49" t="s">
        <v>405</v>
      </c>
      <c r="F49" t="s">
        <v>3037</v>
      </c>
      <c r="G49" t="s">
        <v>1125</v>
      </c>
      <c r="H49" s="1">
        <v>1</v>
      </c>
      <c r="I49" t="s">
        <v>96</v>
      </c>
      <c r="J49" s="1">
        <v>0</v>
      </c>
      <c r="K49" t="s">
        <v>1157</v>
      </c>
      <c r="L49" t="s">
        <v>1125</v>
      </c>
      <c r="M49" t="s">
        <v>1095</v>
      </c>
      <c r="N49" t="s">
        <v>1125</v>
      </c>
      <c r="O49" t="s">
        <v>1125</v>
      </c>
      <c r="P49" s="1">
        <v>0</v>
      </c>
      <c r="Q49" t="s">
        <v>96</v>
      </c>
    </row>
    <row r="50" spans="1:17" hidden="1">
      <c r="A50" t="s">
        <v>458</v>
      </c>
      <c r="B50" t="s">
        <v>3075</v>
      </c>
      <c r="C50" t="s">
        <v>336</v>
      </c>
      <c r="D50" t="s">
        <v>3021</v>
      </c>
      <c r="E50" t="s">
        <v>405</v>
      </c>
      <c r="F50" t="s">
        <v>3037</v>
      </c>
      <c r="G50" t="s">
        <v>1125</v>
      </c>
      <c r="H50" s="1">
        <v>4</v>
      </c>
      <c r="I50" t="s">
        <v>96</v>
      </c>
      <c r="J50" s="1">
        <v>0</v>
      </c>
      <c r="K50" t="s">
        <v>1158</v>
      </c>
      <c r="L50" t="s">
        <v>1125</v>
      </c>
      <c r="M50" t="s">
        <v>1094</v>
      </c>
      <c r="N50" t="s">
        <v>1125</v>
      </c>
      <c r="O50" t="s">
        <v>1125</v>
      </c>
      <c r="P50" s="1">
        <v>0</v>
      </c>
      <c r="Q50" t="s">
        <v>96</v>
      </c>
    </row>
    <row r="51" spans="1:17" hidden="1">
      <c r="A51" t="s">
        <v>458</v>
      </c>
      <c r="B51" t="s">
        <v>3075</v>
      </c>
      <c r="C51" t="s">
        <v>336</v>
      </c>
      <c r="D51" t="s">
        <v>3021</v>
      </c>
      <c r="E51" t="s">
        <v>3066</v>
      </c>
      <c r="F51" t="s">
        <v>3021</v>
      </c>
      <c r="G51" t="s">
        <v>1125</v>
      </c>
      <c r="H51" s="1">
        <v>0</v>
      </c>
      <c r="I51" t="s">
        <v>1125</v>
      </c>
      <c r="J51" s="1">
        <v>0</v>
      </c>
      <c r="K51" t="s">
        <v>1125</v>
      </c>
      <c r="L51" t="s">
        <v>1125</v>
      </c>
      <c r="M51" t="s">
        <v>1125</v>
      </c>
      <c r="N51" t="s">
        <v>1125</v>
      </c>
      <c r="O51" t="s">
        <v>1125</v>
      </c>
      <c r="P51" s="1">
        <v>0</v>
      </c>
      <c r="Q51" t="s">
        <v>96</v>
      </c>
    </row>
    <row r="52" spans="1:17" hidden="1">
      <c r="A52" t="s">
        <v>458</v>
      </c>
      <c r="B52" t="s">
        <v>3075</v>
      </c>
      <c r="C52" t="s">
        <v>337</v>
      </c>
      <c r="D52" t="s">
        <v>625</v>
      </c>
      <c r="E52" t="s">
        <v>405</v>
      </c>
      <c r="F52" t="s">
        <v>3037</v>
      </c>
      <c r="G52" t="s">
        <v>1125</v>
      </c>
      <c r="H52" s="1">
        <v>1</v>
      </c>
      <c r="I52" t="s">
        <v>96</v>
      </c>
      <c r="J52" s="1">
        <v>0</v>
      </c>
      <c r="K52" t="s">
        <v>1157</v>
      </c>
      <c r="L52" t="s">
        <v>1125</v>
      </c>
      <c r="M52" t="s">
        <v>1095</v>
      </c>
      <c r="N52" t="s">
        <v>1125</v>
      </c>
      <c r="O52" t="s">
        <v>1125</v>
      </c>
      <c r="P52" s="1">
        <v>0</v>
      </c>
      <c r="Q52" t="s">
        <v>96</v>
      </c>
    </row>
    <row r="53" spans="1:17" hidden="1">
      <c r="A53" t="s">
        <v>458</v>
      </c>
      <c r="B53" t="s">
        <v>3075</v>
      </c>
      <c r="C53" t="s">
        <v>337</v>
      </c>
      <c r="D53" t="s">
        <v>625</v>
      </c>
      <c r="E53" t="s">
        <v>405</v>
      </c>
      <c r="F53" t="s">
        <v>3037</v>
      </c>
      <c r="G53" t="s">
        <v>1125</v>
      </c>
      <c r="H53" s="1">
        <v>4</v>
      </c>
      <c r="I53" t="s">
        <v>96</v>
      </c>
      <c r="J53" s="1">
        <v>0</v>
      </c>
      <c r="K53" t="s">
        <v>1158</v>
      </c>
      <c r="L53" t="s">
        <v>1125</v>
      </c>
      <c r="M53" t="s">
        <v>1094</v>
      </c>
      <c r="N53" t="s">
        <v>1125</v>
      </c>
      <c r="O53" t="s">
        <v>1125</v>
      </c>
      <c r="P53" s="1">
        <v>0</v>
      </c>
      <c r="Q53" t="s">
        <v>96</v>
      </c>
    </row>
    <row r="54" spans="1:17" hidden="1">
      <c r="A54" t="s">
        <v>458</v>
      </c>
      <c r="B54" t="s">
        <v>3075</v>
      </c>
      <c r="C54" t="s">
        <v>337</v>
      </c>
      <c r="D54" t="s">
        <v>625</v>
      </c>
      <c r="E54" t="s">
        <v>535</v>
      </c>
      <c r="F54" t="s">
        <v>625</v>
      </c>
      <c r="G54" t="s">
        <v>1125</v>
      </c>
      <c r="H54" s="1">
        <v>0</v>
      </c>
      <c r="I54" t="s">
        <v>1125</v>
      </c>
      <c r="J54" s="1">
        <v>0</v>
      </c>
      <c r="K54" t="s">
        <v>1125</v>
      </c>
      <c r="L54" t="s">
        <v>1125</v>
      </c>
      <c r="M54" t="s">
        <v>1125</v>
      </c>
      <c r="N54" t="s">
        <v>1125</v>
      </c>
      <c r="O54" t="s">
        <v>1125</v>
      </c>
      <c r="P54" s="1">
        <v>0</v>
      </c>
      <c r="Q54" t="s">
        <v>96</v>
      </c>
    </row>
    <row r="55" spans="1:17" hidden="1">
      <c r="A55" t="s">
        <v>458</v>
      </c>
      <c r="B55" t="s">
        <v>3075</v>
      </c>
      <c r="C55" t="s">
        <v>338</v>
      </c>
      <c r="D55" t="s">
        <v>3022</v>
      </c>
      <c r="E55" t="s">
        <v>667</v>
      </c>
      <c r="F55" t="s">
        <v>668</v>
      </c>
      <c r="G55" t="s">
        <v>1125</v>
      </c>
      <c r="H55" s="1">
        <v>0</v>
      </c>
      <c r="I55" t="s">
        <v>96</v>
      </c>
      <c r="J55" s="1">
        <v>0</v>
      </c>
      <c r="K55" t="s">
        <v>1125</v>
      </c>
      <c r="L55" t="s">
        <v>1125</v>
      </c>
      <c r="M55" t="s">
        <v>1125</v>
      </c>
      <c r="N55" t="s">
        <v>1125</v>
      </c>
      <c r="O55" t="s">
        <v>1125</v>
      </c>
      <c r="P55" s="1">
        <v>0</v>
      </c>
      <c r="Q55" t="s">
        <v>96</v>
      </c>
    </row>
    <row r="56" spans="1:17" hidden="1">
      <c r="A56" t="s">
        <v>458</v>
      </c>
      <c r="B56" t="s">
        <v>3075</v>
      </c>
      <c r="C56" t="s">
        <v>140</v>
      </c>
      <c r="D56" t="s">
        <v>3001</v>
      </c>
      <c r="E56" t="s">
        <v>405</v>
      </c>
      <c r="F56" t="s">
        <v>3037</v>
      </c>
      <c r="G56" t="s">
        <v>1125</v>
      </c>
      <c r="H56" s="1">
        <v>1</v>
      </c>
      <c r="I56" t="s">
        <v>96</v>
      </c>
      <c r="J56" s="1">
        <v>0</v>
      </c>
      <c r="K56" t="s">
        <v>1153</v>
      </c>
      <c r="L56" t="s">
        <v>1125</v>
      </c>
      <c r="M56" t="s">
        <v>1095</v>
      </c>
      <c r="N56" t="s">
        <v>1125</v>
      </c>
      <c r="O56" t="s">
        <v>1125</v>
      </c>
      <c r="P56" s="1">
        <v>0</v>
      </c>
      <c r="Q56" t="s">
        <v>96</v>
      </c>
    </row>
    <row r="57" spans="1:17" hidden="1">
      <c r="A57" t="s">
        <v>458</v>
      </c>
      <c r="B57" t="s">
        <v>3075</v>
      </c>
      <c r="C57" t="s">
        <v>140</v>
      </c>
      <c r="D57" t="s">
        <v>3001</v>
      </c>
      <c r="E57" t="s">
        <v>405</v>
      </c>
      <c r="F57" t="s">
        <v>3037</v>
      </c>
      <c r="G57" t="s">
        <v>1125</v>
      </c>
      <c r="H57" s="1">
        <v>4</v>
      </c>
      <c r="I57" t="s">
        <v>96</v>
      </c>
      <c r="J57" s="1">
        <v>0</v>
      </c>
      <c r="K57" t="s">
        <v>1154</v>
      </c>
      <c r="L57" t="s">
        <v>1125</v>
      </c>
      <c r="M57" t="s">
        <v>1094</v>
      </c>
      <c r="N57" t="s">
        <v>1125</v>
      </c>
      <c r="O57" t="s">
        <v>1125</v>
      </c>
      <c r="P57" s="1">
        <v>0</v>
      </c>
      <c r="Q57" t="s">
        <v>96</v>
      </c>
    </row>
    <row r="58" spans="1:17" hidden="1">
      <c r="A58" t="s">
        <v>458</v>
      </c>
      <c r="B58" t="s">
        <v>3075</v>
      </c>
      <c r="C58" t="s">
        <v>140</v>
      </c>
      <c r="D58" t="s">
        <v>3001</v>
      </c>
      <c r="E58" t="s">
        <v>407</v>
      </c>
      <c r="F58" t="s">
        <v>3001</v>
      </c>
      <c r="G58" t="s">
        <v>1125</v>
      </c>
      <c r="H58" s="1">
        <v>0</v>
      </c>
      <c r="I58" t="s">
        <v>1125</v>
      </c>
      <c r="J58" s="1">
        <v>0</v>
      </c>
      <c r="K58" t="s">
        <v>1125</v>
      </c>
      <c r="L58" t="s">
        <v>1125</v>
      </c>
      <c r="M58" t="s">
        <v>1125</v>
      </c>
      <c r="N58" t="s">
        <v>1125</v>
      </c>
      <c r="O58" t="s">
        <v>1125</v>
      </c>
      <c r="P58" s="1">
        <v>0</v>
      </c>
      <c r="Q58" t="s">
        <v>96</v>
      </c>
    </row>
    <row r="59" spans="1:17" hidden="1">
      <c r="A59" t="s">
        <v>458</v>
      </c>
      <c r="B59" t="s">
        <v>3075</v>
      </c>
      <c r="C59" t="s">
        <v>141</v>
      </c>
      <c r="D59" t="s">
        <v>627</v>
      </c>
      <c r="E59" t="s">
        <v>405</v>
      </c>
      <c r="F59" t="s">
        <v>3037</v>
      </c>
      <c r="G59" t="s">
        <v>1125</v>
      </c>
      <c r="H59" s="1">
        <v>1</v>
      </c>
      <c r="I59" t="s">
        <v>96</v>
      </c>
      <c r="J59" s="1">
        <v>0</v>
      </c>
      <c r="K59" t="s">
        <v>1149</v>
      </c>
      <c r="L59" t="s">
        <v>1125</v>
      </c>
      <c r="M59" t="s">
        <v>1095</v>
      </c>
      <c r="N59" t="s">
        <v>1125</v>
      </c>
      <c r="O59" t="s">
        <v>1125</v>
      </c>
      <c r="P59" s="1">
        <v>0</v>
      </c>
      <c r="Q59" t="s">
        <v>96</v>
      </c>
    </row>
    <row r="60" spans="1:17" hidden="1">
      <c r="A60" t="s">
        <v>458</v>
      </c>
      <c r="B60" t="s">
        <v>3075</v>
      </c>
      <c r="C60" t="s">
        <v>141</v>
      </c>
      <c r="D60" t="s">
        <v>627</v>
      </c>
      <c r="E60" t="s">
        <v>405</v>
      </c>
      <c r="F60" t="s">
        <v>3037</v>
      </c>
      <c r="G60" t="s">
        <v>1125</v>
      </c>
      <c r="H60" s="1">
        <v>4</v>
      </c>
      <c r="I60" t="s">
        <v>96</v>
      </c>
      <c r="J60" s="1">
        <v>0</v>
      </c>
      <c r="K60" t="s">
        <v>1150</v>
      </c>
      <c r="L60" t="s">
        <v>1125</v>
      </c>
      <c r="M60" t="s">
        <v>1094</v>
      </c>
      <c r="N60" t="s">
        <v>1125</v>
      </c>
      <c r="O60" t="s">
        <v>1125</v>
      </c>
      <c r="P60" s="1">
        <v>0</v>
      </c>
      <c r="Q60" t="s">
        <v>96</v>
      </c>
    </row>
    <row r="61" spans="1:17" hidden="1">
      <c r="A61" t="s">
        <v>458</v>
      </c>
      <c r="B61" t="s">
        <v>3075</v>
      </c>
      <c r="C61" t="s">
        <v>141</v>
      </c>
      <c r="D61" t="s">
        <v>627</v>
      </c>
      <c r="E61" t="s">
        <v>410</v>
      </c>
      <c r="F61" t="s">
        <v>627</v>
      </c>
      <c r="G61" t="s">
        <v>1125</v>
      </c>
      <c r="H61" s="1">
        <v>0</v>
      </c>
      <c r="I61" t="s">
        <v>1125</v>
      </c>
      <c r="J61" s="1">
        <v>0</v>
      </c>
      <c r="K61" t="s">
        <v>1125</v>
      </c>
      <c r="L61" t="s">
        <v>1125</v>
      </c>
      <c r="M61" t="s">
        <v>1125</v>
      </c>
      <c r="N61" t="s">
        <v>1125</v>
      </c>
      <c r="O61" t="s">
        <v>1125</v>
      </c>
      <c r="P61" s="1">
        <v>0</v>
      </c>
      <c r="Q61" t="s">
        <v>96</v>
      </c>
    </row>
    <row r="62" spans="1:17" hidden="1">
      <c r="A62" t="s">
        <v>458</v>
      </c>
      <c r="B62" t="s">
        <v>3075</v>
      </c>
      <c r="C62" t="s">
        <v>142</v>
      </c>
      <c r="D62" t="s">
        <v>629</v>
      </c>
      <c r="E62" t="s">
        <v>405</v>
      </c>
      <c r="F62" t="s">
        <v>3037</v>
      </c>
      <c r="G62" t="s">
        <v>1125</v>
      </c>
      <c r="H62" s="1">
        <v>1</v>
      </c>
      <c r="I62" t="s">
        <v>96</v>
      </c>
      <c r="J62" s="1">
        <v>0</v>
      </c>
      <c r="K62" t="s">
        <v>1147</v>
      </c>
      <c r="L62" t="s">
        <v>1125</v>
      </c>
      <c r="M62" t="s">
        <v>1095</v>
      </c>
      <c r="N62" t="s">
        <v>1125</v>
      </c>
      <c r="O62" t="s">
        <v>1125</v>
      </c>
      <c r="P62" s="1">
        <v>0</v>
      </c>
      <c r="Q62" t="s">
        <v>96</v>
      </c>
    </row>
    <row r="63" spans="1:17" hidden="1">
      <c r="A63" t="s">
        <v>458</v>
      </c>
      <c r="B63" t="s">
        <v>3075</v>
      </c>
      <c r="C63" t="s">
        <v>142</v>
      </c>
      <c r="D63" t="s">
        <v>629</v>
      </c>
      <c r="E63" t="s">
        <v>548</v>
      </c>
      <c r="F63" t="s">
        <v>629</v>
      </c>
      <c r="G63" t="s">
        <v>1125</v>
      </c>
      <c r="H63" s="1">
        <v>0</v>
      </c>
      <c r="I63" t="s">
        <v>1125</v>
      </c>
      <c r="J63" s="1">
        <v>0</v>
      </c>
      <c r="K63" t="s">
        <v>1125</v>
      </c>
      <c r="L63" t="s">
        <v>1125</v>
      </c>
      <c r="M63" t="s">
        <v>1125</v>
      </c>
      <c r="N63" t="s">
        <v>1125</v>
      </c>
      <c r="O63" t="s">
        <v>1125</v>
      </c>
      <c r="P63" s="1">
        <v>0</v>
      </c>
      <c r="Q63" t="s">
        <v>96</v>
      </c>
    </row>
    <row r="64" spans="1:17" hidden="1">
      <c r="A64" t="s">
        <v>458</v>
      </c>
      <c r="B64" t="s">
        <v>3075</v>
      </c>
      <c r="C64" t="s">
        <v>143</v>
      </c>
      <c r="D64" t="s">
        <v>3024</v>
      </c>
      <c r="E64" t="s">
        <v>487</v>
      </c>
      <c r="F64" t="s">
        <v>3031</v>
      </c>
      <c r="G64" t="s">
        <v>1125</v>
      </c>
      <c r="H64" s="1">
        <v>0</v>
      </c>
      <c r="I64" t="s">
        <v>1125</v>
      </c>
      <c r="J64" s="1">
        <v>0</v>
      </c>
      <c r="K64" t="s">
        <v>1125</v>
      </c>
      <c r="L64" t="s">
        <v>1125</v>
      </c>
      <c r="M64" t="s">
        <v>1125</v>
      </c>
      <c r="N64" t="s">
        <v>1125</v>
      </c>
      <c r="O64" t="s">
        <v>1125</v>
      </c>
      <c r="P64" s="1">
        <v>0</v>
      </c>
      <c r="Q64" t="s">
        <v>96</v>
      </c>
    </row>
    <row r="65" spans="1:17" hidden="1">
      <c r="A65" t="s">
        <v>458</v>
      </c>
      <c r="B65" t="s">
        <v>3076</v>
      </c>
      <c r="C65" t="s">
        <v>42</v>
      </c>
      <c r="D65" t="s">
        <v>43</v>
      </c>
      <c r="E65" t="s">
        <v>676</v>
      </c>
      <c r="F65" t="s">
        <v>677</v>
      </c>
      <c r="G65" t="s">
        <v>1125</v>
      </c>
      <c r="H65" s="1">
        <v>0</v>
      </c>
      <c r="I65" t="s">
        <v>1125</v>
      </c>
      <c r="J65" s="1">
        <v>0</v>
      </c>
      <c r="K65" t="s">
        <v>1125</v>
      </c>
      <c r="L65" t="s">
        <v>1125</v>
      </c>
      <c r="M65" t="s">
        <v>1125</v>
      </c>
      <c r="N65" t="s">
        <v>1125</v>
      </c>
      <c r="O65" t="s">
        <v>1125</v>
      </c>
      <c r="P65" s="1">
        <v>0</v>
      </c>
      <c r="Q65" t="s">
        <v>96</v>
      </c>
    </row>
    <row r="66" spans="1:17" hidden="1">
      <c r="A66" t="s">
        <v>458</v>
      </c>
      <c r="B66" t="s">
        <v>3076</v>
      </c>
      <c r="C66" t="s">
        <v>42</v>
      </c>
      <c r="D66" t="s">
        <v>43</v>
      </c>
      <c r="E66" t="s">
        <v>3050</v>
      </c>
      <c r="F66" t="s">
        <v>3051</v>
      </c>
      <c r="G66" t="s">
        <v>1125</v>
      </c>
      <c r="H66" s="1">
        <v>0</v>
      </c>
      <c r="I66" t="s">
        <v>1125</v>
      </c>
      <c r="J66" s="1">
        <v>0</v>
      </c>
      <c r="K66" t="s">
        <v>197</v>
      </c>
      <c r="L66" t="s">
        <v>1125</v>
      </c>
      <c r="M66" t="s">
        <v>1096</v>
      </c>
      <c r="N66" t="s">
        <v>1125</v>
      </c>
      <c r="O66" t="s">
        <v>1125</v>
      </c>
      <c r="P66" s="1">
        <v>0</v>
      </c>
      <c r="Q66" t="s">
        <v>96</v>
      </c>
    </row>
    <row r="67" spans="1:17" hidden="1">
      <c r="A67" t="s">
        <v>458</v>
      </c>
      <c r="B67" t="s">
        <v>3076</v>
      </c>
      <c r="C67" t="s">
        <v>45</v>
      </c>
      <c r="D67" t="s">
        <v>672</v>
      </c>
      <c r="E67" t="s">
        <v>671</v>
      </c>
      <c r="F67" t="s">
        <v>672</v>
      </c>
      <c r="G67" t="s">
        <v>1125</v>
      </c>
      <c r="H67" s="1">
        <v>0</v>
      </c>
      <c r="I67" t="s">
        <v>1125</v>
      </c>
      <c r="J67" s="1">
        <v>0</v>
      </c>
      <c r="K67" t="s">
        <v>1125</v>
      </c>
      <c r="L67" t="s">
        <v>1125</v>
      </c>
      <c r="M67" t="s">
        <v>1125</v>
      </c>
      <c r="N67" t="s">
        <v>1125</v>
      </c>
      <c r="O67" t="s">
        <v>1125</v>
      </c>
      <c r="P67" s="1">
        <v>0</v>
      </c>
      <c r="Q67" t="s">
        <v>96</v>
      </c>
    </row>
    <row r="68" spans="1:17" hidden="1">
      <c r="A68" t="s">
        <v>458</v>
      </c>
      <c r="B68" t="s">
        <v>3076</v>
      </c>
      <c r="C68" t="s">
        <v>45</v>
      </c>
      <c r="D68" t="s">
        <v>672</v>
      </c>
      <c r="E68" t="s">
        <v>3050</v>
      </c>
      <c r="F68" t="s">
        <v>3051</v>
      </c>
      <c r="G68" t="s">
        <v>1125</v>
      </c>
      <c r="H68" s="1">
        <v>0</v>
      </c>
      <c r="I68" t="s">
        <v>1125</v>
      </c>
      <c r="J68" s="1">
        <v>0</v>
      </c>
      <c r="K68" t="s">
        <v>197</v>
      </c>
      <c r="L68" t="s">
        <v>1125</v>
      </c>
      <c r="M68" t="s">
        <v>1096</v>
      </c>
      <c r="N68" t="s">
        <v>1125</v>
      </c>
      <c r="O68" t="s">
        <v>1125</v>
      </c>
      <c r="P68" s="1">
        <v>0</v>
      </c>
      <c r="Q68" t="s">
        <v>96</v>
      </c>
    </row>
    <row r="69" spans="1:17" hidden="1">
      <c r="A69" t="s">
        <v>458</v>
      </c>
      <c r="B69" t="s">
        <v>3076</v>
      </c>
      <c r="C69" t="s">
        <v>48</v>
      </c>
      <c r="D69" t="s">
        <v>2995</v>
      </c>
      <c r="E69" t="s">
        <v>3048</v>
      </c>
      <c r="F69" t="s">
        <v>2995</v>
      </c>
      <c r="G69" t="s">
        <v>1125</v>
      </c>
      <c r="H69" s="1">
        <v>0</v>
      </c>
      <c r="I69" t="s">
        <v>1125</v>
      </c>
      <c r="J69" s="1">
        <v>0</v>
      </c>
      <c r="K69" t="s">
        <v>1125</v>
      </c>
      <c r="L69" t="s">
        <v>1125</v>
      </c>
      <c r="M69" t="s">
        <v>1125</v>
      </c>
      <c r="N69" t="s">
        <v>1125</v>
      </c>
      <c r="O69" t="s">
        <v>1125</v>
      </c>
      <c r="P69" s="1">
        <v>0</v>
      </c>
      <c r="Q69" t="s">
        <v>96</v>
      </c>
    </row>
    <row r="70" spans="1:17" hidden="1">
      <c r="A70" t="s">
        <v>458</v>
      </c>
      <c r="B70" t="s">
        <v>3076</v>
      </c>
      <c r="C70" t="s">
        <v>49</v>
      </c>
      <c r="D70" t="s">
        <v>674</v>
      </c>
      <c r="E70" t="s">
        <v>673</v>
      </c>
      <c r="F70" t="s">
        <v>674</v>
      </c>
      <c r="G70" t="s">
        <v>1125</v>
      </c>
      <c r="H70" s="1">
        <v>0</v>
      </c>
      <c r="I70" t="s">
        <v>1125</v>
      </c>
      <c r="J70" s="1">
        <v>0</v>
      </c>
      <c r="K70" t="s">
        <v>1125</v>
      </c>
      <c r="L70" t="s">
        <v>1125</v>
      </c>
      <c r="M70" t="s">
        <v>1125</v>
      </c>
      <c r="N70" t="s">
        <v>1125</v>
      </c>
      <c r="O70" t="s">
        <v>1125</v>
      </c>
      <c r="P70" s="1">
        <v>0</v>
      </c>
      <c r="Q70" t="s">
        <v>96</v>
      </c>
    </row>
    <row r="71" spans="1:17" hidden="1">
      <c r="A71" t="s">
        <v>458</v>
      </c>
      <c r="B71" t="s">
        <v>3076</v>
      </c>
      <c r="C71" t="s">
        <v>57</v>
      </c>
      <c r="D71" t="s">
        <v>2996</v>
      </c>
      <c r="E71" t="s">
        <v>401</v>
      </c>
      <c r="F71" t="s">
        <v>403</v>
      </c>
      <c r="G71" t="s">
        <v>1125</v>
      </c>
      <c r="H71" s="1">
        <v>0</v>
      </c>
      <c r="I71" t="s">
        <v>1125</v>
      </c>
      <c r="J71" s="1">
        <v>0</v>
      </c>
      <c r="K71" t="s">
        <v>1125</v>
      </c>
      <c r="L71" t="s">
        <v>1125</v>
      </c>
      <c r="M71" t="s">
        <v>1125</v>
      </c>
      <c r="N71" t="s">
        <v>1125</v>
      </c>
      <c r="O71" t="s">
        <v>1125</v>
      </c>
      <c r="P71" s="1">
        <v>0</v>
      </c>
      <c r="Q71" t="s">
        <v>96</v>
      </c>
    </row>
    <row r="72" spans="1:17" hidden="1">
      <c r="A72" t="s">
        <v>458</v>
      </c>
      <c r="B72" t="s">
        <v>3076</v>
      </c>
      <c r="C72" t="s">
        <v>60</v>
      </c>
      <c r="D72" t="s">
        <v>2997</v>
      </c>
      <c r="E72" t="s">
        <v>519</v>
      </c>
      <c r="F72" t="s">
        <v>44</v>
      </c>
      <c r="G72" t="s">
        <v>1125</v>
      </c>
      <c r="H72" s="1">
        <v>0</v>
      </c>
      <c r="I72" t="s">
        <v>1125</v>
      </c>
      <c r="J72" s="1">
        <v>0</v>
      </c>
      <c r="K72" t="s">
        <v>1125</v>
      </c>
      <c r="L72" t="s">
        <v>2458</v>
      </c>
      <c r="M72" t="s">
        <v>1125</v>
      </c>
      <c r="N72" t="s">
        <v>1125</v>
      </c>
      <c r="O72" t="s">
        <v>1125</v>
      </c>
      <c r="P72" s="1">
        <v>0</v>
      </c>
      <c r="Q72" t="s">
        <v>96</v>
      </c>
    </row>
    <row r="73" spans="1:17" hidden="1">
      <c r="A73" t="s">
        <v>458</v>
      </c>
      <c r="B73" t="s">
        <v>3076</v>
      </c>
      <c r="C73" t="s">
        <v>60</v>
      </c>
      <c r="D73" t="s">
        <v>2997</v>
      </c>
      <c r="E73" t="s">
        <v>3053</v>
      </c>
      <c r="F73" t="s">
        <v>2997</v>
      </c>
      <c r="G73" t="s">
        <v>1125</v>
      </c>
      <c r="H73" s="1">
        <v>0</v>
      </c>
      <c r="I73" t="s">
        <v>1125</v>
      </c>
      <c r="J73" s="1">
        <v>0</v>
      </c>
      <c r="K73" t="s">
        <v>1125</v>
      </c>
      <c r="L73" t="s">
        <v>1125</v>
      </c>
      <c r="M73" t="s">
        <v>1125</v>
      </c>
      <c r="N73" t="s">
        <v>1125</v>
      </c>
      <c r="O73" t="s">
        <v>1125</v>
      </c>
      <c r="P73" s="1">
        <v>0</v>
      </c>
      <c r="Q73" t="s">
        <v>96</v>
      </c>
    </row>
    <row r="74" spans="1:17" hidden="1">
      <c r="A74" t="s">
        <v>458</v>
      </c>
      <c r="B74" t="s">
        <v>3076</v>
      </c>
      <c r="C74" t="s">
        <v>63</v>
      </c>
      <c r="D74" t="s">
        <v>2998</v>
      </c>
      <c r="E74" t="s">
        <v>3055</v>
      </c>
      <c r="F74" t="s">
        <v>2998</v>
      </c>
      <c r="G74" t="s">
        <v>1125</v>
      </c>
      <c r="H74" s="1">
        <v>0</v>
      </c>
      <c r="I74" t="s">
        <v>1125</v>
      </c>
      <c r="J74" s="1">
        <v>0</v>
      </c>
      <c r="K74" t="s">
        <v>1125</v>
      </c>
      <c r="L74" t="s">
        <v>1125</v>
      </c>
      <c r="M74" t="s">
        <v>1125</v>
      </c>
      <c r="N74" t="s">
        <v>1125</v>
      </c>
      <c r="O74" t="s">
        <v>1125</v>
      </c>
      <c r="P74" s="1">
        <v>0</v>
      </c>
      <c r="Q74" t="s">
        <v>96</v>
      </c>
    </row>
    <row r="75" spans="1:17" hidden="1">
      <c r="A75" t="s">
        <v>458</v>
      </c>
      <c r="B75" t="s">
        <v>3076</v>
      </c>
      <c r="C75" t="s">
        <v>66</v>
      </c>
      <c r="D75" t="s">
        <v>128</v>
      </c>
      <c r="E75" t="s">
        <v>3057</v>
      </c>
      <c r="F75" t="s">
        <v>128</v>
      </c>
      <c r="G75" t="s">
        <v>1125</v>
      </c>
      <c r="H75" s="1">
        <v>0</v>
      </c>
      <c r="I75" t="s">
        <v>1125</v>
      </c>
      <c r="J75" s="1">
        <v>0</v>
      </c>
      <c r="K75" t="s">
        <v>1125</v>
      </c>
      <c r="L75" t="s">
        <v>1125</v>
      </c>
      <c r="M75" t="s">
        <v>1125</v>
      </c>
      <c r="N75" t="s">
        <v>1125</v>
      </c>
      <c r="O75" t="s">
        <v>1125</v>
      </c>
      <c r="P75" s="1">
        <v>0</v>
      </c>
      <c r="Q75" t="s">
        <v>96</v>
      </c>
    </row>
    <row r="76" spans="1:17" hidden="1">
      <c r="A76" t="s">
        <v>458</v>
      </c>
      <c r="B76" t="s">
        <v>3076</v>
      </c>
      <c r="C76" t="s">
        <v>46</v>
      </c>
      <c r="D76" t="s">
        <v>2996</v>
      </c>
      <c r="E76" t="s">
        <v>208</v>
      </c>
      <c r="F76" t="s">
        <v>2996</v>
      </c>
      <c r="G76" t="s">
        <v>1125</v>
      </c>
      <c r="H76" s="1">
        <v>0</v>
      </c>
      <c r="I76" t="s">
        <v>1125</v>
      </c>
      <c r="J76" s="1">
        <v>0</v>
      </c>
      <c r="K76" t="s">
        <v>1125</v>
      </c>
      <c r="L76" t="s">
        <v>1125</v>
      </c>
      <c r="M76" t="s">
        <v>1125</v>
      </c>
      <c r="N76" t="s">
        <v>1125</v>
      </c>
      <c r="O76" t="s">
        <v>1125</v>
      </c>
      <c r="P76" s="1">
        <v>0</v>
      </c>
      <c r="Q76" t="s">
        <v>96</v>
      </c>
    </row>
    <row r="77" spans="1:17" hidden="1">
      <c r="A77" t="s">
        <v>458</v>
      </c>
      <c r="B77" t="s">
        <v>3076</v>
      </c>
      <c r="C77" t="s">
        <v>77</v>
      </c>
      <c r="D77" t="s">
        <v>625</v>
      </c>
      <c r="E77" t="s">
        <v>428</v>
      </c>
      <c r="F77" t="s">
        <v>3039</v>
      </c>
      <c r="G77" t="s">
        <v>1125</v>
      </c>
      <c r="H77" s="1">
        <v>0</v>
      </c>
      <c r="I77" t="s">
        <v>96</v>
      </c>
      <c r="J77" s="1">
        <v>0</v>
      </c>
      <c r="K77" t="s">
        <v>1125</v>
      </c>
      <c r="L77" t="s">
        <v>2449</v>
      </c>
      <c r="M77" t="s">
        <v>1125</v>
      </c>
      <c r="N77" t="s">
        <v>1125</v>
      </c>
      <c r="O77" t="s">
        <v>1125</v>
      </c>
      <c r="P77" s="1">
        <v>0</v>
      </c>
      <c r="Q77" t="s">
        <v>96</v>
      </c>
    </row>
    <row r="78" spans="1:17" hidden="1">
      <c r="A78" t="s">
        <v>458</v>
      </c>
      <c r="B78" t="s">
        <v>3076</v>
      </c>
      <c r="C78" t="s">
        <v>77</v>
      </c>
      <c r="D78" t="s">
        <v>625</v>
      </c>
      <c r="E78" t="s">
        <v>535</v>
      </c>
      <c r="F78" t="s">
        <v>625</v>
      </c>
      <c r="G78" t="s">
        <v>1125</v>
      </c>
      <c r="H78" s="1">
        <v>0</v>
      </c>
      <c r="I78" t="s">
        <v>1125</v>
      </c>
      <c r="J78" s="1">
        <v>0</v>
      </c>
      <c r="K78" t="s">
        <v>1125</v>
      </c>
      <c r="L78" t="s">
        <v>1125</v>
      </c>
      <c r="M78" t="s">
        <v>1125</v>
      </c>
      <c r="N78" t="s">
        <v>1125</v>
      </c>
      <c r="O78" t="s">
        <v>1125</v>
      </c>
      <c r="P78" s="1">
        <v>0</v>
      </c>
      <c r="Q78" t="s">
        <v>96</v>
      </c>
    </row>
    <row r="79" spans="1:17" hidden="1">
      <c r="A79" t="s">
        <v>458</v>
      </c>
      <c r="B79" t="s">
        <v>3076</v>
      </c>
      <c r="C79" t="s">
        <v>80</v>
      </c>
      <c r="D79" t="s">
        <v>3001</v>
      </c>
      <c r="E79" t="s">
        <v>407</v>
      </c>
      <c r="F79" t="s">
        <v>3001</v>
      </c>
      <c r="G79" t="s">
        <v>1125</v>
      </c>
      <c r="H79" s="1">
        <v>0</v>
      </c>
      <c r="I79" t="s">
        <v>1125</v>
      </c>
      <c r="J79" s="1">
        <v>0</v>
      </c>
      <c r="K79" t="s">
        <v>1125</v>
      </c>
      <c r="L79" t="s">
        <v>1125</v>
      </c>
      <c r="M79" t="s">
        <v>1125</v>
      </c>
      <c r="N79" t="s">
        <v>1125</v>
      </c>
      <c r="O79" t="s">
        <v>1125</v>
      </c>
      <c r="P79" s="1">
        <v>0</v>
      </c>
      <c r="Q79" t="s">
        <v>96</v>
      </c>
    </row>
    <row r="80" spans="1:17" hidden="1">
      <c r="A80" t="s">
        <v>458</v>
      </c>
      <c r="B80" t="s">
        <v>3076</v>
      </c>
      <c r="C80" t="s">
        <v>80</v>
      </c>
      <c r="D80" t="s">
        <v>3001</v>
      </c>
      <c r="E80" t="s">
        <v>428</v>
      </c>
      <c r="F80" t="s">
        <v>3039</v>
      </c>
      <c r="G80" t="s">
        <v>1125</v>
      </c>
      <c r="H80" s="1">
        <v>0</v>
      </c>
      <c r="I80" t="s">
        <v>96</v>
      </c>
      <c r="J80" s="1">
        <v>0</v>
      </c>
      <c r="K80" t="s">
        <v>1125</v>
      </c>
      <c r="L80" t="s">
        <v>2449</v>
      </c>
      <c r="M80" t="s">
        <v>1125</v>
      </c>
      <c r="N80" t="s">
        <v>1125</v>
      </c>
      <c r="O80" t="s">
        <v>1125</v>
      </c>
      <c r="P80" s="1">
        <v>0</v>
      </c>
      <c r="Q80" t="s">
        <v>96</v>
      </c>
    </row>
    <row r="81" spans="1:17" hidden="1">
      <c r="A81" t="s">
        <v>458</v>
      </c>
      <c r="B81" t="s">
        <v>3076</v>
      </c>
      <c r="C81" t="s">
        <v>83</v>
      </c>
      <c r="D81" t="s">
        <v>3004</v>
      </c>
      <c r="E81" t="s">
        <v>414</v>
      </c>
      <c r="F81" t="s">
        <v>3045</v>
      </c>
      <c r="G81" t="s">
        <v>1125</v>
      </c>
      <c r="H81" s="1">
        <v>0</v>
      </c>
      <c r="I81" t="s">
        <v>1125</v>
      </c>
      <c r="J81" s="1">
        <v>0</v>
      </c>
      <c r="K81" t="s">
        <v>1125</v>
      </c>
      <c r="L81" t="s">
        <v>1125</v>
      </c>
      <c r="M81" t="s">
        <v>1125</v>
      </c>
      <c r="N81" t="s">
        <v>1125</v>
      </c>
      <c r="O81" t="s">
        <v>1125</v>
      </c>
      <c r="P81" s="1">
        <v>0</v>
      </c>
      <c r="Q81" t="s">
        <v>96</v>
      </c>
    </row>
    <row r="82" spans="1:17" hidden="1">
      <c r="A82" t="s">
        <v>458</v>
      </c>
      <c r="B82" t="s">
        <v>3076</v>
      </c>
      <c r="C82" t="s">
        <v>86</v>
      </c>
      <c r="D82" t="s">
        <v>679</v>
      </c>
      <c r="E82" t="s">
        <v>678</v>
      </c>
      <c r="F82" t="s">
        <v>679</v>
      </c>
      <c r="G82" t="s">
        <v>1125</v>
      </c>
      <c r="H82" s="1">
        <v>0</v>
      </c>
      <c r="I82" t="s">
        <v>1125</v>
      </c>
      <c r="J82" s="1">
        <v>0</v>
      </c>
      <c r="K82" t="s">
        <v>1125</v>
      </c>
      <c r="L82" t="s">
        <v>1125</v>
      </c>
      <c r="M82" t="s">
        <v>1125</v>
      </c>
      <c r="N82" t="s">
        <v>1125</v>
      </c>
      <c r="O82" t="s">
        <v>1125</v>
      </c>
      <c r="P82" s="1">
        <v>0</v>
      </c>
      <c r="Q82" t="s">
        <v>96</v>
      </c>
    </row>
    <row r="83" spans="1:17" hidden="1">
      <c r="A83" t="s">
        <v>458</v>
      </c>
      <c r="B83" t="s">
        <v>3076</v>
      </c>
      <c r="C83" t="s">
        <v>89</v>
      </c>
      <c r="D83" t="s">
        <v>415</v>
      </c>
      <c r="E83" t="s">
        <v>3058</v>
      </c>
      <c r="F83" t="s">
        <v>415</v>
      </c>
      <c r="G83" t="s">
        <v>1125</v>
      </c>
      <c r="H83" s="1">
        <v>0</v>
      </c>
      <c r="I83" t="s">
        <v>1125</v>
      </c>
      <c r="J83" s="1">
        <v>0</v>
      </c>
      <c r="K83" t="s">
        <v>1125</v>
      </c>
      <c r="L83" t="s">
        <v>1125</v>
      </c>
      <c r="M83" t="s">
        <v>1125</v>
      </c>
      <c r="N83" t="s">
        <v>1125</v>
      </c>
      <c r="O83" t="s">
        <v>1125</v>
      </c>
      <c r="P83" s="1">
        <v>0</v>
      </c>
      <c r="Q83" t="s">
        <v>96</v>
      </c>
    </row>
    <row r="84" spans="1:17" hidden="1">
      <c r="A84" t="s">
        <v>458</v>
      </c>
      <c r="B84" t="s">
        <v>3076</v>
      </c>
      <c r="C84" t="s">
        <v>92</v>
      </c>
      <c r="D84" t="s">
        <v>130</v>
      </c>
      <c r="E84" t="s">
        <v>3059</v>
      </c>
      <c r="F84" t="s">
        <v>130</v>
      </c>
      <c r="G84" t="s">
        <v>1125</v>
      </c>
      <c r="H84" s="1">
        <v>0</v>
      </c>
      <c r="I84" t="s">
        <v>1125</v>
      </c>
      <c r="J84" s="1">
        <v>0</v>
      </c>
      <c r="K84" t="s">
        <v>1125</v>
      </c>
      <c r="L84" t="s">
        <v>1125</v>
      </c>
      <c r="M84" t="s">
        <v>1125</v>
      </c>
      <c r="N84" t="s">
        <v>1125</v>
      </c>
      <c r="O84" t="s">
        <v>1125</v>
      </c>
      <c r="P84" s="1">
        <v>0</v>
      </c>
      <c r="Q84" t="s">
        <v>96</v>
      </c>
    </row>
    <row r="85" spans="1:17" hidden="1">
      <c r="A85" t="s">
        <v>458</v>
      </c>
      <c r="B85" t="s">
        <v>3076</v>
      </c>
      <c r="C85" t="s">
        <v>99</v>
      </c>
      <c r="D85" t="s">
        <v>420</v>
      </c>
      <c r="E85" t="s">
        <v>3060</v>
      </c>
      <c r="F85" t="s">
        <v>420</v>
      </c>
      <c r="G85" t="s">
        <v>1125</v>
      </c>
      <c r="H85" s="1">
        <v>0</v>
      </c>
      <c r="I85" t="s">
        <v>1125</v>
      </c>
      <c r="J85" s="1">
        <v>0</v>
      </c>
      <c r="K85" t="s">
        <v>1125</v>
      </c>
      <c r="L85" t="s">
        <v>1125</v>
      </c>
      <c r="M85" t="s">
        <v>1125</v>
      </c>
      <c r="N85" t="s">
        <v>1125</v>
      </c>
      <c r="O85" t="s">
        <v>1125</v>
      </c>
      <c r="P85" s="1">
        <v>0</v>
      </c>
      <c r="Q85" t="s">
        <v>96</v>
      </c>
    </row>
    <row r="86" spans="1:17" hidden="1">
      <c r="A86" t="s">
        <v>458</v>
      </c>
      <c r="B86" t="s">
        <v>3076</v>
      </c>
      <c r="C86" t="s">
        <v>102</v>
      </c>
      <c r="D86" t="s">
        <v>3007</v>
      </c>
      <c r="E86" t="s">
        <v>412</v>
      </c>
      <c r="F86" t="s">
        <v>3007</v>
      </c>
      <c r="G86" t="s">
        <v>1125</v>
      </c>
      <c r="H86" s="1">
        <v>0</v>
      </c>
      <c r="I86" t="s">
        <v>1125</v>
      </c>
      <c r="J86" s="1">
        <v>0</v>
      </c>
      <c r="K86" t="s">
        <v>1125</v>
      </c>
      <c r="L86" t="s">
        <v>1125</v>
      </c>
      <c r="M86" t="s">
        <v>1125</v>
      </c>
      <c r="N86" t="s">
        <v>1125</v>
      </c>
      <c r="O86" t="s">
        <v>1125</v>
      </c>
      <c r="P86" s="1">
        <v>0</v>
      </c>
      <c r="Q86" t="s">
        <v>96</v>
      </c>
    </row>
    <row r="87" spans="1:17" hidden="1">
      <c r="A87" t="s">
        <v>458</v>
      </c>
      <c r="B87" t="s">
        <v>3076</v>
      </c>
      <c r="C87" t="s">
        <v>105</v>
      </c>
      <c r="D87" t="s">
        <v>3008</v>
      </c>
      <c r="E87" t="s">
        <v>505</v>
      </c>
      <c r="F87" t="s">
        <v>3035</v>
      </c>
      <c r="G87" t="s">
        <v>1125</v>
      </c>
      <c r="H87" s="1">
        <v>0</v>
      </c>
      <c r="I87" t="s">
        <v>1125</v>
      </c>
      <c r="J87" s="1">
        <v>0</v>
      </c>
      <c r="K87" t="s">
        <v>1125</v>
      </c>
      <c r="L87" t="s">
        <v>1125</v>
      </c>
      <c r="M87" t="s">
        <v>1125</v>
      </c>
      <c r="N87" t="s">
        <v>1125</v>
      </c>
      <c r="O87" t="s">
        <v>1125</v>
      </c>
      <c r="P87" s="1">
        <v>0</v>
      </c>
      <c r="Q87" t="s">
        <v>96</v>
      </c>
    </row>
    <row r="88" spans="1:17" hidden="1">
      <c r="A88" t="s">
        <v>458</v>
      </c>
      <c r="B88" t="s">
        <v>3076</v>
      </c>
      <c r="C88" t="s">
        <v>108</v>
      </c>
      <c r="D88" t="s">
        <v>3009</v>
      </c>
      <c r="E88" t="s">
        <v>523</v>
      </c>
      <c r="F88" t="s">
        <v>622</v>
      </c>
      <c r="G88" t="s">
        <v>1125</v>
      </c>
      <c r="H88" s="1">
        <v>0</v>
      </c>
      <c r="I88" t="s">
        <v>1125</v>
      </c>
      <c r="J88" s="1">
        <v>0</v>
      </c>
      <c r="K88" t="s">
        <v>1125</v>
      </c>
      <c r="L88" t="s">
        <v>1125</v>
      </c>
      <c r="M88" t="s">
        <v>1125</v>
      </c>
      <c r="N88" t="s">
        <v>1125</v>
      </c>
      <c r="O88" t="s">
        <v>1125</v>
      </c>
      <c r="P88" s="1">
        <v>0</v>
      </c>
      <c r="Q88" t="s">
        <v>96</v>
      </c>
    </row>
    <row r="89" spans="1:17" hidden="1">
      <c r="A89" t="s">
        <v>458</v>
      </c>
      <c r="B89" t="s">
        <v>3076</v>
      </c>
      <c r="C89" t="s">
        <v>111</v>
      </c>
      <c r="D89" t="s">
        <v>3010</v>
      </c>
      <c r="E89" t="s">
        <v>411</v>
      </c>
      <c r="F89" t="s">
        <v>3032</v>
      </c>
      <c r="G89" t="s">
        <v>1125</v>
      </c>
      <c r="H89" s="1">
        <v>0</v>
      </c>
      <c r="I89" t="s">
        <v>1125</v>
      </c>
      <c r="J89" s="1">
        <v>0</v>
      </c>
      <c r="K89" t="s">
        <v>1125</v>
      </c>
      <c r="L89" t="s">
        <v>1125</v>
      </c>
      <c r="M89" t="s">
        <v>1125</v>
      </c>
      <c r="N89" t="s">
        <v>1125</v>
      </c>
      <c r="O89" t="s">
        <v>1125</v>
      </c>
      <c r="P89" s="1">
        <v>0</v>
      </c>
      <c r="Q89" t="s">
        <v>96</v>
      </c>
    </row>
    <row r="90" spans="1:17" hidden="1">
      <c r="A90" t="s">
        <v>458</v>
      </c>
      <c r="B90" t="s">
        <v>3076</v>
      </c>
      <c r="C90" t="s">
        <v>64</v>
      </c>
      <c r="D90" t="s">
        <v>3011</v>
      </c>
      <c r="E90" t="s">
        <v>544</v>
      </c>
      <c r="F90" t="s">
        <v>3043</v>
      </c>
      <c r="G90" t="s">
        <v>1125</v>
      </c>
      <c r="H90" s="1">
        <v>0</v>
      </c>
      <c r="I90" t="s">
        <v>1125</v>
      </c>
      <c r="J90" s="1">
        <v>0</v>
      </c>
      <c r="K90" t="s">
        <v>1125</v>
      </c>
      <c r="L90" t="s">
        <v>1125</v>
      </c>
      <c r="M90" t="s">
        <v>1125</v>
      </c>
      <c r="N90" t="s">
        <v>1125</v>
      </c>
      <c r="O90" t="s">
        <v>1125</v>
      </c>
      <c r="P90" s="1">
        <v>0</v>
      </c>
      <c r="Q90" t="s">
        <v>96</v>
      </c>
    </row>
    <row r="91" spans="1:17" hidden="1">
      <c r="A91" t="s">
        <v>458</v>
      </c>
      <c r="B91" t="s">
        <v>3076</v>
      </c>
      <c r="C91" t="s">
        <v>115</v>
      </c>
      <c r="D91" t="s">
        <v>681</v>
      </c>
      <c r="E91" t="s">
        <v>680</v>
      </c>
      <c r="F91" t="s">
        <v>681</v>
      </c>
      <c r="G91" t="s">
        <v>1125</v>
      </c>
      <c r="H91" s="1">
        <v>0</v>
      </c>
      <c r="I91" t="s">
        <v>1125</v>
      </c>
      <c r="J91" s="1">
        <v>0</v>
      </c>
      <c r="K91" t="s">
        <v>1125</v>
      </c>
      <c r="L91" t="s">
        <v>1125</v>
      </c>
      <c r="M91" t="s">
        <v>1125</v>
      </c>
      <c r="N91" t="s">
        <v>1125</v>
      </c>
      <c r="O91" t="s">
        <v>1125</v>
      </c>
      <c r="P91" s="1">
        <v>0</v>
      </c>
      <c r="Q91" t="s">
        <v>96</v>
      </c>
    </row>
    <row r="92" spans="1:17" hidden="1">
      <c r="A92" t="s">
        <v>458</v>
      </c>
      <c r="B92" t="s">
        <v>3076</v>
      </c>
      <c r="C92" t="s">
        <v>118</v>
      </c>
      <c r="D92" t="s">
        <v>684</v>
      </c>
      <c r="E92" t="s">
        <v>683</v>
      </c>
      <c r="F92" t="s">
        <v>684</v>
      </c>
      <c r="G92" t="s">
        <v>1125</v>
      </c>
      <c r="H92" s="1">
        <v>0</v>
      </c>
      <c r="I92" t="s">
        <v>1125</v>
      </c>
      <c r="J92" s="1">
        <v>0</v>
      </c>
      <c r="K92" t="s">
        <v>1125</v>
      </c>
      <c r="L92" t="s">
        <v>1125</v>
      </c>
      <c r="M92" t="s">
        <v>1125</v>
      </c>
      <c r="N92" t="s">
        <v>1125</v>
      </c>
      <c r="O92" t="s">
        <v>1125</v>
      </c>
      <c r="P92" s="1">
        <v>0</v>
      </c>
      <c r="Q92" t="s">
        <v>96</v>
      </c>
    </row>
    <row r="93" spans="1:17" hidden="1">
      <c r="A93" t="s">
        <v>458</v>
      </c>
      <c r="B93" t="s">
        <v>3076</v>
      </c>
      <c r="C93" t="s">
        <v>121</v>
      </c>
      <c r="D93" t="s">
        <v>3012</v>
      </c>
      <c r="E93" t="s">
        <v>599</v>
      </c>
      <c r="F93" t="s">
        <v>653</v>
      </c>
      <c r="G93" t="s">
        <v>1125</v>
      </c>
      <c r="H93" s="1">
        <v>0</v>
      </c>
      <c r="I93" t="s">
        <v>1125</v>
      </c>
      <c r="J93" s="1">
        <v>0</v>
      </c>
      <c r="K93" t="s">
        <v>121</v>
      </c>
      <c r="L93" t="s">
        <v>1125</v>
      </c>
      <c r="M93" t="s">
        <v>1125</v>
      </c>
      <c r="N93" t="s">
        <v>1125</v>
      </c>
      <c r="O93" t="s">
        <v>1125</v>
      </c>
      <c r="P93" s="1">
        <v>0</v>
      </c>
      <c r="Q93" t="s">
        <v>96</v>
      </c>
    </row>
    <row r="94" spans="1:17" hidden="1">
      <c r="A94" t="s">
        <v>458</v>
      </c>
      <c r="B94" t="s">
        <v>3076</v>
      </c>
      <c r="C94" t="s">
        <v>121</v>
      </c>
      <c r="D94" t="s">
        <v>3012</v>
      </c>
      <c r="E94" t="s">
        <v>601</v>
      </c>
      <c r="F94" t="s">
        <v>653</v>
      </c>
      <c r="G94" t="s">
        <v>1125</v>
      </c>
      <c r="H94" s="1">
        <v>0</v>
      </c>
      <c r="I94" t="s">
        <v>1125</v>
      </c>
      <c r="J94" s="1">
        <v>0</v>
      </c>
      <c r="K94" t="s">
        <v>1125</v>
      </c>
      <c r="L94" t="s">
        <v>1125</v>
      </c>
      <c r="M94" t="s">
        <v>1125</v>
      </c>
      <c r="N94" t="s">
        <v>1125</v>
      </c>
      <c r="O94" t="s">
        <v>1125</v>
      </c>
      <c r="P94" s="1">
        <v>0</v>
      </c>
      <c r="Q94" t="s">
        <v>96</v>
      </c>
    </row>
    <row r="95" spans="1:17" hidden="1">
      <c r="A95" t="s">
        <v>458</v>
      </c>
      <c r="B95" t="s">
        <v>3076</v>
      </c>
      <c r="C95" t="s">
        <v>75</v>
      </c>
      <c r="D95" t="s">
        <v>862</v>
      </c>
      <c r="E95" t="s">
        <v>496</v>
      </c>
      <c r="F95" t="s">
        <v>76</v>
      </c>
      <c r="G95" t="s">
        <v>1125</v>
      </c>
      <c r="H95" s="1">
        <v>0</v>
      </c>
      <c r="I95" t="s">
        <v>1125</v>
      </c>
      <c r="J95" s="1">
        <v>0</v>
      </c>
      <c r="K95" t="s">
        <v>1125</v>
      </c>
      <c r="L95" t="s">
        <v>1125</v>
      </c>
      <c r="M95" t="s">
        <v>1125</v>
      </c>
      <c r="N95" t="s">
        <v>1125</v>
      </c>
      <c r="O95" t="s">
        <v>1125</v>
      </c>
      <c r="P95" s="1">
        <v>0</v>
      </c>
      <c r="Q95" t="s">
        <v>96</v>
      </c>
    </row>
    <row r="96" spans="1:17" hidden="1">
      <c r="A96" t="s">
        <v>458</v>
      </c>
      <c r="B96" t="s">
        <v>3076</v>
      </c>
      <c r="C96" t="s">
        <v>354</v>
      </c>
      <c r="D96" t="s">
        <v>3013</v>
      </c>
      <c r="E96" t="s">
        <v>3061</v>
      </c>
      <c r="F96" t="s">
        <v>3013</v>
      </c>
      <c r="G96" t="s">
        <v>1125</v>
      </c>
      <c r="H96" s="1">
        <v>0</v>
      </c>
      <c r="I96" t="s">
        <v>1125</v>
      </c>
      <c r="J96" s="1">
        <v>0</v>
      </c>
      <c r="K96" t="s">
        <v>1125</v>
      </c>
      <c r="L96" t="s">
        <v>1125</v>
      </c>
      <c r="M96" t="s">
        <v>1125</v>
      </c>
      <c r="N96" t="s">
        <v>1125</v>
      </c>
      <c r="O96" t="s">
        <v>1125</v>
      </c>
      <c r="P96" s="1">
        <v>0</v>
      </c>
      <c r="Q96" t="s">
        <v>96</v>
      </c>
    </row>
    <row r="97" spans="1:17" hidden="1">
      <c r="A97" t="s">
        <v>458</v>
      </c>
      <c r="B97" t="s">
        <v>3076</v>
      </c>
      <c r="C97" t="s">
        <v>355</v>
      </c>
      <c r="D97" t="s">
        <v>485</v>
      </c>
      <c r="E97" t="s">
        <v>3062</v>
      </c>
      <c r="F97" t="s">
        <v>485</v>
      </c>
      <c r="G97" t="s">
        <v>1125</v>
      </c>
      <c r="H97" s="1">
        <v>0</v>
      </c>
      <c r="I97" t="s">
        <v>1125</v>
      </c>
      <c r="J97" s="1">
        <v>0</v>
      </c>
      <c r="K97" t="s">
        <v>1125</v>
      </c>
      <c r="L97" t="s">
        <v>1125</v>
      </c>
      <c r="M97" t="s">
        <v>1125</v>
      </c>
      <c r="N97" t="s">
        <v>1125</v>
      </c>
      <c r="O97" t="s">
        <v>1125</v>
      </c>
      <c r="P97" s="1">
        <v>0</v>
      </c>
      <c r="Q97" t="s">
        <v>96</v>
      </c>
    </row>
    <row r="98" spans="1:17" hidden="1">
      <c r="A98" t="s">
        <v>458</v>
      </c>
      <c r="B98" t="s">
        <v>3076</v>
      </c>
      <c r="C98" t="s">
        <v>356</v>
      </c>
      <c r="D98" t="s">
        <v>631</v>
      </c>
      <c r="E98" t="s">
        <v>413</v>
      </c>
      <c r="F98" t="s">
        <v>631</v>
      </c>
      <c r="G98" t="s">
        <v>1125</v>
      </c>
      <c r="H98" s="1">
        <v>0</v>
      </c>
      <c r="I98" t="s">
        <v>1125</v>
      </c>
      <c r="J98" s="1">
        <v>0</v>
      </c>
      <c r="K98" t="s">
        <v>1125</v>
      </c>
      <c r="L98" t="s">
        <v>1125</v>
      </c>
      <c r="M98" t="s">
        <v>1125</v>
      </c>
      <c r="N98" t="s">
        <v>1125</v>
      </c>
      <c r="O98" t="s">
        <v>1125</v>
      </c>
      <c r="P98" s="1">
        <v>0</v>
      </c>
      <c r="Q98" t="s">
        <v>96</v>
      </c>
    </row>
    <row r="99" spans="1:17" hidden="1">
      <c r="A99" t="s">
        <v>458</v>
      </c>
      <c r="B99" t="s">
        <v>3076</v>
      </c>
      <c r="C99" t="s">
        <v>357</v>
      </c>
      <c r="D99" t="s">
        <v>3014</v>
      </c>
      <c r="E99" t="s">
        <v>429</v>
      </c>
      <c r="F99" t="s">
        <v>3041</v>
      </c>
      <c r="G99" t="s">
        <v>1125</v>
      </c>
      <c r="H99" s="1">
        <v>0</v>
      </c>
      <c r="I99" t="s">
        <v>1125</v>
      </c>
      <c r="J99" s="1">
        <v>0</v>
      </c>
      <c r="K99" t="s">
        <v>1125</v>
      </c>
      <c r="L99" t="s">
        <v>1125</v>
      </c>
      <c r="M99" t="s">
        <v>1125</v>
      </c>
      <c r="N99" t="s">
        <v>1125</v>
      </c>
      <c r="O99" t="s">
        <v>1125</v>
      </c>
      <c r="P99" s="1">
        <v>0</v>
      </c>
      <c r="Q99" t="s">
        <v>96</v>
      </c>
    </row>
    <row r="100" spans="1:17" hidden="1">
      <c r="A100" t="s">
        <v>458</v>
      </c>
      <c r="B100" t="s">
        <v>3076</v>
      </c>
      <c r="C100" t="s">
        <v>326</v>
      </c>
      <c r="D100" t="s">
        <v>891</v>
      </c>
      <c r="E100" t="s">
        <v>406</v>
      </c>
      <c r="F100" t="s">
        <v>68</v>
      </c>
      <c r="G100" t="s">
        <v>1125</v>
      </c>
      <c r="H100" s="1">
        <v>0</v>
      </c>
      <c r="I100" t="s">
        <v>1125</v>
      </c>
      <c r="J100" s="1">
        <v>0</v>
      </c>
      <c r="K100" t="s">
        <v>144</v>
      </c>
      <c r="L100" t="s">
        <v>1125</v>
      </c>
      <c r="M100" t="s">
        <v>1125</v>
      </c>
      <c r="N100" t="s">
        <v>1125</v>
      </c>
      <c r="O100" t="s">
        <v>1125</v>
      </c>
      <c r="P100" s="1">
        <v>0</v>
      </c>
      <c r="Q100" t="s">
        <v>96</v>
      </c>
    </row>
    <row r="101" spans="1:17" hidden="1">
      <c r="A101" t="s">
        <v>458</v>
      </c>
      <c r="B101" t="s">
        <v>3076</v>
      </c>
      <c r="C101" t="s">
        <v>326</v>
      </c>
      <c r="D101" t="s">
        <v>891</v>
      </c>
      <c r="E101" t="s">
        <v>533</v>
      </c>
      <c r="F101" t="s">
        <v>891</v>
      </c>
      <c r="G101" t="s">
        <v>1125</v>
      </c>
      <c r="H101" s="1">
        <v>0</v>
      </c>
      <c r="I101" t="s">
        <v>1125</v>
      </c>
      <c r="J101" s="1">
        <v>0</v>
      </c>
      <c r="K101" t="s">
        <v>1125</v>
      </c>
      <c r="L101" t="s">
        <v>1125</v>
      </c>
      <c r="M101" t="s">
        <v>1125</v>
      </c>
      <c r="N101" t="s">
        <v>1125</v>
      </c>
      <c r="O101" t="s">
        <v>1125</v>
      </c>
      <c r="P101" s="1">
        <v>0</v>
      </c>
      <c r="Q101" t="s">
        <v>96</v>
      </c>
    </row>
    <row r="102" spans="1:17" hidden="1">
      <c r="A102" t="s">
        <v>458</v>
      </c>
      <c r="B102" t="s">
        <v>3076</v>
      </c>
      <c r="C102" t="s">
        <v>368</v>
      </c>
      <c r="D102" t="s">
        <v>79</v>
      </c>
      <c r="E102" t="s">
        <v>408</v>
      </c>
      <c r="F102" t="s">
        <v>79</v>
      </c>
      <c r="G102" t="s">
        <v>1125</v>
      </c>
      <c r="H102" s="1">
        <v>0</v>
      </c>
      <c r="I102" t="s">
        <v>1125</v>
      </c>
      <c r="J102" s="1">
        <v>0</v>
      </c>
      <c r="K102" t="s">
        <v>1125</v>
      </c>
      <c r="L102" t="s">
        <v>1125</v>
      </c>
      <c r="M102" t="s">
        <v>1125</v>
      </c>
      <c r="N102" t="s">
        <v>1125</v>
      </c>
      <c r="O102" t="s">
        <v>1125</v>
      </c>
      <c r="P102" s="1">
        <v>0</v>
      </c>
      <c r="Q102" t="s">
        <v>96</v>
      </c>
    </row>
    <row r="103" spans="1:17" hidden="1">
      <c r="A103" t="s">
        <v>458</v>
      </c>
      <c r="B103" t="s">
        <v>3076</v>
      </c>
      <c r="C103" t="s">
        <v>327</v>
      </c>
      <c r="D103" t="s">
        <v>3017</v>
      </c>
      <c r="E103" t="s">
        <v>597</v>
      </c>
      <c r="F103" t="s">
        <v>652</v>
      </c>
      <c r="G103" t="s">
        <v>1125</v>
      </c>
      <c r="H103" s="1">
        <v>0</v>
      </c>
      <c r="I103" t="s">
        <v>1125</v>
      </c>
      <c r="J103" s="1">
        <v>0</v>
      </c>
      <c r="K103" t="s">
        <v>1125</v>
      </c>
      <c r="L103" t="s">
        <v>1125</v>
      </c>
      <c r="M103" t="s">
        <v>1125</v>
      </c>
      <c r="N103" t="s">
        <v>1125</v>
      </c>
      <c r="O103" t="s">
        <v>1125</v>
      </c>
      <c r="P103" s="1">
        <v>0</v>
      </c>
      <c r="Q103" t="s">
        <v>96</v>
      </c>
    </row>
    <row r="104" spans="1:17" hidden="1">
      <c r="A104" t="s">
        <v>458</v>
      </c>
      <c r="B104" t="s">
        <v>3076</v>
      </c>
      <c r="C104" t="s">
        <v>328</v>
      </c>
      <c r="D104" t="s">
        <v>627</v>
      </c>
      <c r="E104" t="s">
        <v>410</v>
      </c>
      <c r="F104" t="s">
        <v>627</v>
      </c>
      <c r="G104" t="s">
        <v>1125</v>
      </c>
      <c r="H104" s="1">
        <v>0</v>
      </c>
      <c r="I104" t="s">
        <v>1125</v>
      </c>
      <c r="J104" s="1">
        <v>0</v>
      </c>
      <c r="K104" t="s">
        <v>1125</v>
      </c>
      <c r="L104" t="s">
        <v>1125</v>
      </c>
      <c r="M104" t="s">
        <v>1125</v>
      </c>
      <c r="N104" t="s">
        <v>1125</v>
      </c>
      <c r="O104" t="s">
        <v>1125</v>
      </c>
      <c r="P104" s="1">
        <v>0</v>
      </c>
      <c r="Q104" t="s">
        <v>96</v>
      </c>
    </row>
    <row r="105" spans="1:17" hidden="1">
      <c r="A105" t="s">
        <v>458</v>
      </c>
      <c r="B105" t="s">
        <v>3076</v>
      </c>
      <c r="C105" t="s">
        <v>329</v>
      </c>
      <c r="D105" t="s">
        <v>629</v>
      </c>
      <c r="E105" t="s">
        <v>548</v>
      </c>
      <c r="F105" t="s">
        <v>629</v>
      </c>
      <c r="G105" t="s">
        <v>1125</v>
      </c>
      <c r="H105" s="1">
        <v>2</v>
      </c>
      <c r="I105" t="s">
        <v>1125</v>
      </c>
      <c r="J105" s="1">
        <v>0</v>
      </c>
      <c r="K105" t="s">
        <v>1125</v>
      </c>
      <c r="L105" t="s">
        <v>1125</v>
      </c>
      <c r="M105" t="s">
        <v>1125</v>
      </c>
      <c r="N105" t="s">
        <v>1125</v>
      </c>
      <c r="O105" t="s">
        <v>1125</v>
      </c>
      <c r="P105" s="1">
        <v>0</v>
      </c>
      <c r="Q105" t="s">
        <v>96</v>
      </c>
    </row>
    <row r="106" spans="1:17" hidden="1">
      <c r="A106" t="s">
        <v>458</v>
      </c>
      <c r="B106" t="s">
        <v>3076</v>
      </c>
      <c r="C106" t="s">
        <v>330</v>
      </c>
      <c r="D106" t="s">
        <v>3018</v>
      </c>
      <c r="E106" t="s">
        <v>593</v>
      </c>
      <c r="F106" t="s">
        <v>650</v>
      </c>
      <c r="G106" t="s">
        <v>1125</v>
      </c>
      <c r="H106" s="1">
        <v>0</v>
      </c>
      <c r="I106" t="s">
        <v>1125</v>
      </c>
      <c r="J106" s="1">
        <v>0</v>
      </c>
      <c r="K106" t="s">
        <v>1125</v>
      </c>
      <c r="L106" t="s">
        <v>1125</v>
      </c>
      <c r="M106" t="s">
        <v>1125</v>
      </c>
      <c r="N106" t="s">
        <v>1125</v>
      </c>
      <c r="O106" t="s">
        <v>1125</v>
      </c>
      <c r="P106" s="1">
        <v>0</v>
      </c>
      <c r="Q106" t="s">
        <v>96</v>
      </c>
    </row>
    <row r="107" spans="1:17" hidden="1">
      <c r="A107" t="s">
        <v>458</v>
      </c>
      <c r="B107" t="s">
        <v>3076</v>
      </c>
      <c r="C107" t="s">
        <v>331</v>
      </c>
      <c r="D107" t="s">
        <v>2996</v>
      </c>
      <c r="E107" t="s">
        <v>208</v>
      </c>
      <c r="F107" t="s">
        <v>2996</v>
      </c>
      <c r="G107" t="s">
        <v>1125</v>
      </c>
      <c r="H107" s="1">
        <v>0</v>
      </c>
      <c r="I107" t="s">
        <v>1125</v>
      </c>
      <c r="J107" s="1">
        <v>0</v>
      </c>
      <c r="K107" t="s">
        <v>1125</v>
      </c>
      <c r="L107" t="s">
        <v>1125</v>
      </c>
      <c r="M107" t="s">
        <v>1125</v>
      </c>
      <c r="N107" t="s">
        <v>1125</v>
      </c>
      <c r="O107" t="s">
        <v>1125</v>
      </c>
      <c r="P107" s="1">
        <v>0</v>
      </c>
      <c r="Q107" t="s">
        <v>96</v>
      </c>
    </row>
    <row r="108" spans="1:17" hidden="1">
      <c r="A108" t="s">
        <v>458</v>
      </c>
      <c r="B108" t="s">
        <v>3076</v>
      </c>
      <c r="C108" t="s">
        <v>332</v>
      </c>
      <c r="D108" t="s">
        <v>132</v>
      </c>
      <c r="E108" t="s">
        <v>3063</v>
      </c>
      <c r="F108" t="s">
        <v>132</v>
      </c>
      <c r="G108" t="s">
        <v>1125</v>
      </c>
      <c r="H108" s="1">
        <v>0</v>
      </c>
      <c r="I108" t="s">
        <v>1125</v>
      </c>
      <c r="J108" s="1">
        <v>0</v>
      </c>
      <c r="K108" t="s">
        <v>1125</v>
      </c>
      <c r="L108" t="s">
        <v>1125</v>
      </c>
      <c r="M108" t="s">
        <v>1125</v>
      </c>
      <c r="N108" t="s">
        <v>1125</v>
      </c>
      <c r="O108" t="s">
        <v>1125</v>
      </c>
      <c r="P108" s="1">
        <v>0</v>
      </c>
      <c r="Q108" t="s">
        <v>96</v>
      </c>
    </row>
    <row r="109" spans="1:17" hidden="1">
      <c r="A109" t="s">
        <v>458</v>
      </c>
      <c r="B109" t="s">
        <v>3076</v>
      </c>
      <c r="C109" t="s">
        <v>333</v>
      </c>
      <c r="D109" t="s">
        <v>95</v>
      </c>
      <c r="E109" t="s">
        <v>571</v>
      </c>
      <c r="F109" t="s">
        <v>646</v>
      </c>
      <c r="G109" t="s">
        <v>1125</v>
      </c>
      <c r="H109" s="1">
        <v>0</v>
      </c>
      <c r="I109" t="s">
        <v>1125</v>
      </c>
      <c r="J109" s="1">
        <v>0</v>
      </c>
      <c r="K109" t="s">
        <v>1125</v>
      </c>
      <c r="L109" t="s">
        <v>1125</v>
      </c>
      <c r="M109" t="s">
        <v>1125</v>
      </c>
      <c r="N109" t="s">
        <v>1125</v>
      </c>
      <c r="O109" t="s">
        <v>1125</v>
      </c>
      <c r="P109" s="1">
        <v>0</v>
      </c>
      <c r="Q109" t="s">
        <v>96</v>
      </c>
    </row>
    <row r="110" spans="1:17" hidden="1">
      <c r="A110" t="s">
        <v>458</v>
      </c>
      <c r="B110" t="s">
        <v>3076</v>
      </c>
      <c r="C110" t="s">
        <v>333</v>
      </c>
      <c r="D110" t="s">
        <v>95</v>
      </c>
      <c r="E110" t="s">
        <v>670</v>
      </c>
      <c r="F110" t="s">
        <v>95</v>
      </c>
      <c r="G110" t="s">
        <v>1125</v>
      </c>
      <c r="H110" s="1">
        <v>0</v>
      </c>
      <c r="I110" t="s">
        <v>96</v>
      </c>
      <c r="J110" s="1">
        <v>0</v>
      </c>
      <c r="K110" t="s">
        <v>98</v>
      </c>
      <c r="L110" t="s">
        <v>1125</v>
      </c>
      <c r="M110" t="s">
        <v>1125</v>
      </c>
      <c r="N110" t="s">
        <v>1125</v>
      </c>
      <c r="O110" t="s">
        <v>1125</v>
      </c>
      <c r="P110" s="1">
        <v>0</v>
      </c>
      <c r="Q110" t="s">
        <v>96</v>
      </c>
    </row>
    <row r="111" spans="1:17" hidden="1">
      <c r="A111" t="s">
        <v>458</v>
      </c>
      <c r="B111" t="s">
        <v>3076</v>
      </c>
      <c r="C111" t="s">
        <v>334</v>
      </c>
      <c r="D111" t="s">
        <v>3019</v>
      </c>
      <c r="E111" t="s">
        <v>405</v>
      </c>
      <c r="F111" t="s">
        <v>3037</v>
      </c>
      <c r="G111" t="s">
        <v>1125</v>
      </c>
      <c r="H111" s="1">
        <v>1</v>
      </c>
      <c r="I111" t="s">
        <v>96</v>
      </c>
      <c r="J111" s="1">
        <v>0</v>
      </c>
      <c r="K111" t="s">
        <v>1149</v>
      </c>
      <c r="L111" t="s">
        <v>1125</v>
      </c>
      <c r="M111" t="s">
        <v>1095</v>
      </c>
      <c r="N111" t="s">
        <v>1125</v>
      </c>
      <c r="O111" t="s">
        <v>1125</v>
      </c>
      <c r="P111" s="1">
        <v>0</v>
      </c>
      <c r="Q111" t="s">
        <v>96</v>
      </c>
    </row>
    <row r="112" spans="1:17" hidden="1">
      <c r="A112" t="s">
        <v>458</v>
      </c>
      <c r="B112" t="s">
        <v>3076</v>
      </c>
      <c r="C112" t="s">
        <v>334</v>
      </c>
      <c r="D112" t="s">
        <v>3019</v>
      </c>
      <c r="E112" t="s">
        <v>405</v>
      </c>
      <c r="F112" t="s">
        <v>3037</v>
      </c>
      <c r="G112" t="s">
        <v>1125</v>
      </c>
      <c r="H112" s="1">
        <v>4</v>
      </c>
      <c r="I112" t="s">
        <v>96</v>
      </c>
      <c r="J112" s="1">
        <v>0</v>
      </c>
      <c r="K112" t="s">
        <v>1150</v>
      </c>
      <c r="L112" t="s">
        <v>1125</v>
      </c>
      <c r="M112" t="s">
        <v>1094</v>
      </c>
      <c r="N112" t="s">
        <v>1125</v>
      </c>
      <c r="O112" t="s">
        <v>1125</v>
      </c>
      <c r="P112" s="1">
        <v>0</v>
      </c>
      <c r="Q112" t="s">
        <v>96</v>
      </c>
    </row>
    <row r="113" spans="1:17" hidden="1">
      <c r="A113" t="s">
        <v>458</v>
      </c>
      <c r="B113" t="s">
        <v>3076</v>
      </c>
      <c r="C113" t="s">
        <v>334</v>
      </c>
      <c r="D113" t="s">
        <v>3019</v>
      </c>
      <c r="E113" t="s">
        <v>405</v>
      </c>
      <c r="F113" t="s">
        <v>3037</v>
      </c>
      <c r="G113" t="s">
        <v>1125</v>
      </c>
      <c r="H113" s="1">
        <v>6</v>
      </c>
      <c r="I113" t="s">
        <v>96</v>
      </c>
      <c r="J113" s="1">
        <v>0</v>
      </c>
      <c r="K113" t="s">
        <v>1151</v>
      </c>
      <c r="L113" t="s">
        <v>1125</v>
      </c>
      <c r="M113" t="s">
        <v>1097</v>
      </c>
      <c r="N113" t="s">
        <v>1125</v>
      </c>
      <c r="O113" t="s">
        <v>1125</v>
      </c>
      <c r="P113" s="1">
        <v>0</v>
      </c>
      <c r="Q113" t="s">
        <v>96</v>
      </c>
    </row>
    <row r="114" spans="1:17" hidden="1">
      <c r="A114" t="s">
        <v>458</v>
      </c>
      <c r="B114" t="s">
        <v>3076</v>
      </c>
      <c r="C114" t="s">
        <v>334</v>
      </c>
      <c r="D114" t="s">
        <v>3019</v>
      </c>
      <c r="E114" t="s">
        <v>519</v>
      </c>
      <c r="F114" t="s">
        <v>44</v>
      </c>
      <c r="G114" t="s">
        <v>1125</v>
      </c>
      <c r="H114" s="1">
        <v>0</v>
      </c>
      <c r="I114" t="s">
        <v>1125</v>
      </c>
      <c r="J114" s="1">
        <v>0</v>
      </c>
      <c r="K114" t="s">
        <v>1125</v>
      </c>
      <c r="L114" t="s">
        <v>2458</v>
      </c>
      <c r="M114" t="s">
        <v>1125</v>
      </c>
      <c r="N114" t="s">
        <v>1125</v>
      </c>
      <c r="O114" t="s">
        <v>1125</v>
      </c>
      <c r="P114" s="1">
        <v>0</v>
      </c>
      <c r="Q114" t="s">
        <v>96</v>
      </c>
    </row>
    <row r="115" spans="1:17" hidden="1">
      <c r="A115" t="s">
        <v>458</v>
      </c>
      <c r="B115" t="s">
        <v>3076</v>
      </c>
      <c r="C115" t="s">
        <v>334</v>
      </c>
      <c r="D115" t="s">
        <v>3019</v>
      </c>
      <c r="E115" t="s">
        <v>3064</v>
      </c>
      <c r="F115" t="s">
        <v>3019</v>
      </c>
      <c r="G115" t="s">
        <v>1125</v>
      </c>
      <c r="H115" s="1">
        <v>0</v>
      </c>
      <c r="I115" t="s">
        <v>1125</v>
      </c>
      <c r="J115" s="1">
        <v>0</v>
      </c>
      <c r="K115" t="s">
        <v>1125</v>
      </c>
      <c r="L115" t="s">
        <v>1125</v>
      </c>
      <c r="M115" t="s">
        <v>1125</v>
      </c>
      <c r="N115" t="s">
        <v>1125</v>
      </c>
      <c r="O115" t="s">
        <v>1125</v>
      </c>
      <c r="P115" s="1">
        <v>0</v>
      </c>
      <c r="Q115" t="s">
        <v>96</v>
      </c>
    </row>
    <row r="116" spans="1:17" ht="11.9" hidden="1" customHeight="1">
      <c r="A116" t="s">
        <v>458</v>
      </c>
      <c r="B116" t="s">
        <v>3076</v>
      </c>
      <c r="C116" t="s">
        <v>335</v>
      </c>
      <c r="D116" t="s">
        <v>3020</v>
      </c>
      <c r="E116" t="s">
        <v>405</v>
      </c>
      <c r="F116" t="s">
        <v>3037</v>
      </c>
      <c r="G116" t="s">
        <v>1125</v>
      </c>
      <c r="H116" s="1">
        <v>1</v>
      </c>
      <c r="I116" t="s">
        <v>96</v>
      </c>
      <c r="J116" s="1">
        <v>0</v>
      </c>
      <c r="K116" t="s">
        <v>1153</v>
      </c>
      <c r="L116" t="s">
        <v>1125</v>
      </c>
      <c r="M116" t="s">
        <v>1095</v>
      </c>
      <c r="N116" t="s">
        <v>1125</v>
      </c>
      <c r="O116" t="s">
        <v>1125</v>
      </c>
      <c r="P116" s="1">
        <v>0</v>
      </c>
      <c r="Q116" t="s">
        <v>96</v>
      </c>
    </row>
    <row r="117" spans="1:17" hidden="1">
      <c r="A117" t="s">
        <v>458</v>
      </c>
      <c r="B117" t="s">
        <v>3076</v>
      </c>
      <c r="C117" t="s">
        <v>335</v>
      </c>
      <c r="D117" t="s">
        <v>3020</v>
      </c>
      <c r="E117" t="s">
        <v>405</v>
      </c>
      <c r="F117" t="s">
        <v>3037</v>
      </c>
      <c r="G117" t="s">
        <v>1125</v>
      </c>
      <c r="H117" s="1">
        <v>4</v>
      </c>
      <c r="I117" t="s">
        <v>96</v>
      </c>
      <c r="J117" s="1">
        <v>0</v>
      </c>
      <c r="K117" t="s">
        <v>1154</v>
      </c>
      <c r="L117" t="s">
        <v>1125</v>
      </c>
      <c r="M117" t="s">
        <v>1094</v>
      </c>
      <c r="N117" t="s">
        <v>1125</v>
      </c>
      <c r="O117" t="s">
        <v>1125</v>
      </c>
      <c r="P117" s="1">
        <v>0</v>
      </c>
      <c r="Q117" t="s">
        <v>96</v>
      </c>
    </row>
    <row r="118" spans="1:17" hidden="1">
      <c r="A118" t="s">
        <v>458</v>
      </c>
      <c r="B118" t="s">
        <v>3076</v>
      </c>
      <c r="C118" t="s">
        <v>335</v>
      </c>
      <c r="D118" t="s">
        <v>3020</v>
      </c>
      <c r="E118" t="s">
        <v>405</v>
      </c>
      <c r="F118" t="s">
        <v>3037</v>
      </c>
      <c r="G118" t="s">
        <v>1125</v>
      </c>
      <c r="H118" s="1">
        <v>6</v>
      </c>
      <c r="I118" t="s">
        <v>96</v>
      </c>
      <c r="J118" s="1">
        <v>0</v>
      </c>
      <c r="K118" t="s">
        <v>1155</v>
      </c>
      <c r="L118" t="s">
        <v>1125</v>
      </c>
      <c r="M118" t="s">
        <v>1097</v>
      </c>
      <c r="N118" t="s">
        <v>1125</v>
      </c>
      <c r="O118" t="s">
        <v>1125</v>
      </c>
      <c r="P118" s="1">
        <v>0</v>
      </c>
      <c r="Q118" t="s">
        <v>96</v>
      </c>
    </row>
    <row r="119" spans="1:17" hidden="1">
      <c r="A119" t="s">
        <v>458</v>
      </c>
      <c r="B119" t="s">
        <v>3076</v>
      </c>
      <c r="C119" t="s">
        <v>335</v>
      </c>
      <c r="D119" t="s">
        <v>3020</v>
      </c>
      <c r="E119" t="s">
        <v>519</v>
      </c>
      <c r="F119" t="s">
        <v>44</v>
      </c>
      <c r="G119" t="s">
        <v>1125</v>
      </c>
      <c r="H119" s="1">
        <v>0</v>
      </c>
      <c r="I119" t="s">
        <v>1125</v>
      </c>
      <c r="J119" s="1">
        <v>0</v>
      </c>
      <c r="K119" t="s">
        <v>1125</v>
      </c>
      <c r="L119" t="s">
        <v>2458</v>
      </c>
      <c r="M119" t="s">
        <v>1125</v>
      </c>
      <c r="N119" t="s">
        <v>1125</v>
      </c>
      <c r="O119" t="s">
        <v>1125</v>
      </c>
      <c r="P119" s="1">
        <v>0</v>
      </c>
      <c r="Q119" t="s">
        <v>96</v>
      </c>
    </row>
    <row r="120" spans="1:17" hidden="1">
      <c r="A120" t="s">
        <v>458</v>
      </c>
      <c r="B120" t="s">
        <v>3076</v>
      </c>
      <c r="C120" t="s">
        <v>335</v>
      </c>
      <c r="D120" t="s">
        <v>3020</v>
      </c>
      <c r="E120" t="s">
        <v>3052</v>
      </c>
      <c r="F120" t="s">
        <v>545</v>
      </c>
      <c r="G120" t="s">
        <v>1125</v>
      </c>
      <c r="H120" s="1">
        <v>6</v>
      </c>
      <c r="I120" t="s">
        <v>96</v>
      </c>
      <c r="J120" s="1">
        <v>0</v>
      </c>
      <c r="K120" t="s">
        <v>1058</v>
      </c>
      <c r="L120" t="s">
        <v>2465</v>
      </c>
      <c r="M120" t="s">
        <v>1097</v>
      </c>
      <c r="N120" t="s">
        <v>1125</v>
      </c>
      <c r="O120" t="s">
        <v>1125</v>
      </c>
      <c r="P120" s="1">
        <v>0</v>
      </c>
      <c r="Q120" t="s">
        <v>96</v>
      </c>
    </row>
    <row r="121" spans="1:17" hidden="1">
      <c r="A121" t="s">
        <v>458</v>
      </c>
      <c r="B121" t="s">
        <v>3076</v>
      </c>
      <c r="C121" t="s">
        <v>335</v>
      </c>
      <c r="D121" t="s">
        <v>3020</v>
      </c>
      <c r="E121" t="s">
        <v>3052</v>
      </c>
      <c r="F121" t="s">
        <v>545</v>
      </c>
      <c r="G121" t="s">
        <v>1125</v>
      </c>
      <c r="H121" s="1">
        <v>7</v>
      </c>
      <c r="I121" t="s">
        <v>96</v>
      </c>
      <c r="J121" s="1">
        <v>0</v>
      </c>
      <c r="K121" t="s">
        <v>1058</v>
      </c>
      <c r="L121" t="s">
        <v>2465</v>
      </c>
      <c r="M121" t="s">
        <v>1098</v>
      </c>
      <c r="N121" t="s">
        <v>1125</v>
      </c>
      <c r="O121" t="s">
        <v>1125</v>
      </c>
      <c r="P121" s="1">
        <v>0</v>
      </c>
      <c r="Q121" t="s">
        <v>96</v>
      </c>
    </row>
    <row r="122" spans="1:17" hidden="1">
      <c r="A122" t="s">
        <v>458</v>
      </c>
      <c r="B122" t="s">
        <v>3076</v>
      </c>
      <c r="C122" t="s">
        <v>335</v>
      </c>
      <c r="D122" t="s">
        <v>3020</v>
      </c>
      <c r="E122" t="s">
        <v>3068</v>
      </c>
      <c r="F122" t="s">
        <v>3020</v>
      </c>
      <c r="G122" t="s">
        <v>1125</v>
      </c>
      <c r="H122" s="1">
        <v>0</v>
      </c>
      <c r="I122" t="s">
        <v>1125</v>
      </c>
      <c r="J122" s="1">
        <v>0</v>
      </c>
      <c r="K122" t="s">
        <v>1125</v>
      </c>
      <c r="L122" t="s">
        <v>1125</v>
      </c>
      <c r="M122" t="s">
        <v>1125</v>
      </c>
      <c r="N122" t="s">
        <v>1125</v>
      </c>
      <c r="O122" t="s">
        <v>1125</v>
      </c>
      <c r="P122" s="1">
        <v>0</v>
      </c>
      <c r="Q122" t="s">
        <v>96</v>
      </c>
    </row>
    <row r="123" spans="1:17" hidden="1">
      <c r="A123" t="s">
        <v>458</v>
      </c>
      <c r="B123" t="s">
        <v>3076</v>
      </c>
      <c r="C123" t="s">
        <v>336</v>
      </c>
      <c r="D123" t="s">
        <v>3021</v>
      </c>
      <c r="E123" t="s">
        <v>405</v>
      </c>
      <c r="F123" t="s">
        <v>3037</v>
      </c>
      <c r="G123" t="s">
        <v>1125</v>
      </c>
      <c r="H123" s="1">
        <v>1</v>
      </c>
      <c r="I123" t="s">
        <v>96</v>
      </c>
      <c r="J123" s="1">
        <v>0</v>
      </c>
      <c r="K123" t="s">
        <v>1157</v>
      </c>
      <c r="L123" t="s">
        <v>1125</v>
      </c>
      <c r="M123" t="s">
        <v>1095</v>
      </c>
      <c r="N123" t="s">
        <v>1125</v>
      </c>
      <c r="O123" t="s">
        <v>1125</v>
      </c>
      <c r="P123" s="1">
        <v>0</v>
      </c>
      <c r="Q123" t="s">
        <v>96</v>
      </c>
    </row>
    <row r="124" spans="1:17" hidden="1">
      <c r="A124" t="s">
        <v>458</v>
      </c>
      <c r="B124" t="s">
        <v>3076</v>
      </c>
      <c r="C124" t="s">
        <v>336</v>
      </c>
      <c r="D124" t="s">
        <v>3021</v>
      </c>
      <c r="E124" t="s">
        <v>405</v>
      </c>
      <c r="F124" t="s">
        <v>3037</v>
      </c>
      <c r="G124" t="s">
        <v>1125</v>
      </c>
      <c r="H124" s="1">
        <v>4</v>
      </c>
      <c r="I124" t="s">
        <v>96</v>
      </c>
      <c r="J124" s="1">
        <v>0</v>
      </c>
      <c r="K124" t="s">
        <v>1158</v>
      </c>
      <c r="L124" t="s">
        <v>1125</v>
      </c>
      <c r="M124" t="s">
        <v>1094</v>
      </c>
      <c r="N124" t="s">
        <v>1125</v>
      </c>
      <c r="O124" t="s">
        <v>1125</v>
      </c>
      <c r="P124" s="1">
        <v>0</v>
      </c>
      <c r="Q124" t="s">
        <v>96</v>
      </c>
    </row>
    <row r="125" spans="1:17" hidden="1">
      <c r="A125" t="s">
        <v>458</v>
      </c>
      <c r="B125" t="s">
        <v>3076</v>
      </c>
      <c r="C125" t="s">
        <v>336</v>
      </c>
      <c r="D125" t="s">
        <v>3021</v>
      </c>
      <c r="E125" t="s">
        <v>405</v>
      </c>
      <c r="F125" t="s">
        <v>3037</v>
      </c>
      <c r="G125" t="s">
        <v>1125</v>
      </c>
      <c r="H125" s="1">
        <v>6</v>
      </c>
      <c r="I125" t="s">
        <v>96</v>
      </c>
      <c r="J125" s="1">
        <v>0</v>
      </c>
      <c r="K125" t="s">
        <v>1159</v>
      </c>
      <c r="L125" t="s">
        <v>1125</v>
      </c>
      <c r="M125" t="s">
        <v>1097</v>
      </c>
      <c r="N125" t="s">
        <v>1125</v>
      </c>
      <c r="O125" t="s">
        <v>1125</v>
      </c>
      <c r="P125" s="1">
        <v>0</v>
      </c>
      <c r="Q125" t="s">
        <v>96</v>
      </c>
    </row>
    <row r="126" spans="1:17" hidden="1">
      <c r="A126" t="s">
        <v>458</v>
      </c>
      <c r="B126" t="s">
        <v>3076</v>
      </c>
      <c r="C126" t="s">
        <v>336</v>
      </c>
      <c r="D126" t="s">
        <v>3021</v>
      </c>
      <c r="E126" t="s">
        <v>519</v>
      </c>
      <c r="F126" t="s">
        <v>44</v>
      </c>
      <c r="G126" t="s">
        <v>1125</v>
      </c>
      <c r="H126" s="1">
        <v>0</v>
      </c>
      <c r="I126" t="s">
        <v>1125</v>
      </c>
      <c r="J126" s="1">
        <v>0</v>
      </c>
      <c r="K126" t="s">
        <v>1125</v>
      </c>
      <c r="L126" t="s">
        <v>2458</v>
      </c>
      <c r="M126" t="s">
        <v>1125</v>
      </c>
      <c r="N126" t="s">
        <v>1125</v>
      </c>
      <c r="O126" t="s">
        <v>1125</v>
      </c>
      <c r="P126" s="1">
        <v>0</v>
      </c>
      <c r="Q126" t="s">
        <v>96</v>
      </c>
    </row>
    <row r="127" spans="1:17" hidden="1">
      <c r="A127" t="s">
        <v>458</v>
      </c>
      <c r="B127" t="s">
        <v>3076</v>
      </c>
      <c r="C127" t="s">
        <v>336</v>
      </c>
      <c r="D127" t="s">
        <v>3021</v>
      </c>
      <c r="E127" t="s">
        <v>3066</v>
      </c>
      <c r="F127" t="s">
        <v>3021</v>
      </c>
      <c r="G127" t="s">
        <v>1125</v>
      </c>
      <c r="H127" s="1">
        <v>0</v>
      </c>
      <c r="I127" t="s">
        <v>1125</v>
      </c>
      <c r="J127" s="1">
        <v>0</v>
      </c>
      <c r="K127" t="s">
        <v>1125</v>
      </c>
      <c r="L127" t="s">
        <v>1125</v>
      </c>
      <c r="M127" t="s">
        <v>1125</v>
      </c>
      <c r="N127" t="s">
        <v>1125</v>
      </c>
      <c r="O127" t="s">
        <v>1125</v>
      </c>
      <c r="P127" s="1">
        <v>0</v>
      </c>
      <c r="Q127" t="s">
        <v>96</v>
      </c>
    </row>
    <row r="128" spans="1:17" hidden="1">
      <c r="A128" t="s">
        <v>458</v>
      </c>
      <c r="B128" t="s">
        <v>3076</v>
      </c>
      <c r="C128" t="s">
        <v>337</v>
      </c>
      <c r="D128" t="s">
        <v>625</v>
      </c>
      <c r="E128" t="s">
        <v>405</v>
      </c>
      <c r="F128" t="s">
        <v>3037</v>
      </c>
      <c r="G128" t="s">
        <v>1125</v>
      </c>
      <c r="H128" s="1">
        <v>1</v>
      </c>
      <c r="I128" t="s">
        <v>96</v>
      </c>
      <c r="J128" s="1">
        <v>0</v>
      </c>
      <c r="K128" t="s">
        <v>1157</v>
      </c>
      <c r="L128" t="s">
        <v>1125</v>
      </c>
      <c r="M128" t="s">
        <v>1097</v>
      </c>
      <c r="N128" t="s">
        <v>1125</v>
      </c>
      <c r="O128" t="s">
        <v>1125</v>
      </c>
      <c r="P128" s="1">
        <v>0</v>
      </c>
      <c r="Q128" t="s">
        <v>96</v>
      </c>
    </row>
    <row r="129" spans="1:17" hidden="1">
      <c r="A129" t="s">
        <v>458</v>
      </c>
      <c r="B129" t="s">
        <v>3076</v>
      </c>
      <c r="C129" t="s">
        <v>337</v>
      </c>
      <c r="D129" t="s">
        <v>625</v>
      </c>
      <c r="E129" t="s">
        <v>405</v>
      </c>
      <c r="F129" t="s">
        <v>3037</v>
      </c>
      <c r="G129" t="s">
        <v>1125</v>
      </c>
      <c r="H129" s="1">
        <v>4</v>
      </c>
      <c r="I129" t="s">
        <v>96</v>
      </c>
      <c r="J129" s="1">
        <v>0</v>
      </c>
      <c r="K129" t="s">
        <v>1158</v>
      </c>
      <c r="L129" t="s">
        <v>1125</v>
      </c>
      <c r="M129" t="s">
        <v>1094</v>
      </c>
      <c r="N129" t="s">
        <v>1125</v>
      </c>
      <c r="O129" t="s">
        <v>1125</v>
      </c>
      <c r="P129" s="1">
        <v>0</v>
      </c>
      <c r="Q129" t="s">
        <v>96</v>
      </c>
    </row>
    <row r="130" spans="1:17" hidden="1">
      <c r="A130" t="s">
        <v>458</v>
      </c>
      <c r="B130" t="s">
        <v>3076</v>
      </c>
      <c r="C130" t="s">
        <v>337</v>
      </c>
      <c r="D130" t="s">
        <v>625</v>
      </c>
      <c r="E130" t="s">
        <v>405</v>
      </c>
      <c r="F130" t="s">
        <v>3037</v>
      </c>
      <c r="G130" t="s">
        <v>1125</v>
      </c>
      <c r="H130" s="1">
        <v>5</v>
      </c>
      <c r="I130" t="s">
        <v>96</v>
      </c>
      <c r="J130" s="1">
        <v>0</v>
      </c>
      <c r="K130" t="s">
        <v>1157</v>
      </c>
      <c r="L130" t="s">
        <v>1125</v>
      </c>
      <c r="M130" t="s">
        <v>1096</v>
      </c>
      <c r="N130" t="s">
        <v>1125</v>
      </c>
      <c r="O130" t="s">
        <v>1125</v>
      </c>
      <c r="P130" s="1">
        <v>0</v>
      </c>
      <c r="Q130" t="s">
        <v>96</v>
      </c>
    </row>
    <row r="131" spans="1:17" hidden="1">
      <c r="A131" t="s">
        <v>458</v>
      </c>
      <c r="B131" t="s">
        <v>3076</v>
      </c>
      <c r="C131" t="s">
        <v>337</v>
      </c>
      <c r="D131" t="s">
        <v>625</v>
      </c>
      <c r="E131" t="s">
        <v>428</v>
      </c>
      <c r="F131" t="s">
        <v>3039</v>
      </c>
      <c r="G131" t="s">
        <v>1125</v>
      </c>
      <c r="H131" s="1">
        <v>0</v>
      </c>
      <c r="I131" t="s">
        <v>96</v>
      </c>
      <c r="J131" s="1">
        <v>0</v>
      </c>
      <c r="K131" t="s">
        <v>1125</v>
      </c>
      <c r="L131" t="s">
        <v>2449</v>
      </c>
      <c r="M131" t="s">
        <v>1125</v>
      </c>
      <c r="N131" t="s">
        <v>1125</v>
      </c>
      <c r="O131" t="s">
        <v>1125</v>
      </c>
      <c r="P131" s="1">
        <v>0</v>
      </c>
      <c r="Q131" t="s">
        <v>96</v>
      </c>
    </row>
    <row r="132" spans="1:17" hidden="1">
      <c r="A132" t="s">
        <v>458</v>
      </c>
      <c r="B132" t="s">
        <v>3076</v>
      </c>
      <c r="C132" t="s">
        <v>337</v>
      </c>
      <c r="D132" t="s">
        <v>625</v>
      </c>
      <c r="E132" t="s">
        <v>535</v>
      </c>
      <c r="F132" t="s">
        <v>625</v>
      </c>
      <c r="G132" t="s">
        <v>1125</v>
      </c>
      <c r="H132" s="1">
        <v>3</v>
      </c>
      <c r="I132" t="s">
        <v>1125</v>
      </c>
      <c r="J132" s="1">
        <v>0</v>
      </c>
      <c r="K132" t="s">
        <v>1125</v>
      </c>
      <c r="L132" t="s">
        <v>1125</v>
      </c>
      <c r="M132" t="s">
        <v>1125</v>
      </c>
      <c r="N132" t="s">
        <v>1125</v>
      </c>
      <c r="O132" t="s">
        <v>1125</v>
      </c>
      <c r="P132" s="1">
        <v>0</v>
      </c>
      <c r="Q132" t="s">
        <v>96</v>
      </c>
    </row>
    <row r="133" spans="1:17" hidden="1">
      <c r="A133" t="s">
        <v>458</v>
      </c>
      <c r="B133" t="s">
        <v>3076</v>
      </c>
      <c r="C133" t="s">
        <v>338</v>
      </c>
      <c r="D133" t="s">
        <v>3022</v>
      </c>
      <c r="E133" t="s">
        <v>667</v>
      </c>
      <c r="F133" t="s">
        <v>668</v>
      </c>
      <c r="G133" t="s">
        <v>1125</v>
      </c>
      <c r="H133" s="1">
        <v>0</v>
      </c>
      <c r="I133" t="s">
        <v>96</v>
      </c>
      <c r="J133" s="1">
        <v>0</v>
      </c>
      <c r="K133" t="s">
        <v>1125</v>
      </c>
      <c r="L133" t="s">
        <v>1125</v>
      </c>
      <c r="M133" t="s">
        <v>1125</v>
      </c>
      <c r="N133" t="s">
        <v>1125</v>
      </c>
      <c r="O133" t="s">
        <v>1125</v>
      </c>
      <c r="P133" s="1">
        <v>0</v>
      </c>
      <c r="Q133" t="s">
        <v>96</v>
      </c>
    </row>
    <row r="134" spans="1:17" hidden="1">
      <c r="A134" t="s">
        <v>458</v>
      </c>
      <c r="B134" t="s">
        <v>3076</v>
      </c>
      <c r="C134" t="s">
        <v>140</v>
      </c>
      <c r="D134" t="s">
        <v>3001</v>
      </c>
      <c r="E134" t="s">
        <v>405</v>
      </c>
      <c r="F134" t="s">
        <v>3037</v>
      </c>
      <c r="G134" t="s">
        <v>1125</v>
      </c>
      <c r="H134" s="1">
        <v>1</v>
      </c>
      <c r="I134" t="s">
        <v>96</v>
      </c>
      <c r="J134" s="1">
        <v>0</v>
      </c>
      <c r="K134" t="s">
        <v>1153</v>
      </c>
      <c r="L134" t="s">
        <v>1125</v>
      </c>
      <c r="M134" t="s">
        <v>1095</v>
      </c>
      <c r="N134" t="s">
        <v>1125</v>
      </c>
      <c r="O134" t="s">
        <v>1125</v>
      </c>
      <c r="P134" s="1">
        <v>0</v>
      </c>
      <c r="Q134" t="s">
        <v>96</v>
      </c>
    </row>
    <row r="135" spans="1:17" hidden="1">
      <c r="A135" t="s">
        <v>458</v>
      </c>
      <c r="B135" t="s">
        <v>3076</v>
      </c>
      <c r="C135" t="s">
        <v>140</v>
      </c>
      <c r="D135" t="s">
        <v>3001</v>
      </c>
      <c r="E135" t="s">
        <v>405</v>
      </c>
      <c r="F135" t="s">
        <v>3037</v>
      </c>
      <c r="G135" t="s">
        <v>1125</v>
      </c>
      <c r="H135" s="1">
        <v>4</v>
      </c>
      <c r="I135" t="s">
        <v>96</v>
      </c>
      <c r="J135" s="1">
        <v>0</v>
      </c>
      <c r="K135" t="s">
        <v>1154</v>
      </c>
      <c r="L135" t="s">
        <v>1125</v>
      </c>
      <c r="M135" t="s">
        <v>1094</v>
      </c>
      <c r="N135" t="s">
        <v>1125</v>
      </c>
      <c r="O135" t="s">
        <v>1125</v>
      </c>
      <c r="P135" s="1">
        <v>0</v>
      </c>
      <c r="Q135" t="s">
        <v>96</v>
      </c>
    </row>
    <row r="136" spans="1:17" hidden="1">
      <c r="A136" t="s">
        <v>458</v>
      </c>
      <c r="B136" t="s">
        <v>3076</v>
      </c>
      <c r="C136" t="s">
        <v>140</v>
      </c>
      <c r="D136" t="s">
        <v>3001</v>
      </c>
      <c r="E136" t="s">
        <v>405</v>
      </c>
      <c r="F136" t="s">
        <v>3037</v>
      </c>
      <c r="G136" t="s">
        <v>1125</v>
      </c>
      <c r="H136" s="1">
        <v>5</v>
      </c>
      <c r="I136" t="s">
        <v>96</v>
      </c>
      <c r="J136" s="1">
        <v>0</v>
      </c>
      <c r="K136" t="s">
        <v>1153</v>
      </c>
      <c r="L136" t="s">
        <v>1125</v>
      </c>
      <c r="M136" t="s">
        <v>1096</v>
      </c>
      <c r="N136" t="s">
        <v>1125</v>
      </c>
      <c r="O136" t="s">
        <v>1125</v>
      </c>
      <c r="P136" s="1">
        <v>0</v>
      </c>
      <c r="Q136" t="s">
        <v>96</v>
      </c>
    </row>
    <row r="137" spans="1:17" hidden="1">
      <c r="A137" t="s">
        <v>458</v>
      </c>
      <c r="B137" t="s">
        <v>3076</v>
      </c>
      <c r="C137" t="s">
        <v>140</v>
      </c>
      <c r="D137" t="s">
        <v>3001</v>
      </c>
      <c r="E137" t="s">
        <v>407</v>
      </c>
      <c r="F137" t="s">
        <v>3001</v>
      </c>
      <c r="G137" t="s">
        <v>1125</v>
      </c>
      <c r="H137" s="1">
        <v>0</v>
      </c>
      <c r="I137" t="s">
        <v>1125</v>
      </c>
      <c r="J137" s="1">
        <v>0</v>
      </c>
      <c r="K137" t="s">
        <v>1125</v>
      </c>
      <c r="L137" t="s">
        <v>1125</v>
      </c>
      <c r="M137" t="s">
        <v>1125</v>
      </c>
      <c r="N137" t="s">
        <v>1125</v>
      </c>
      <c r="O137" t="s">
        <v>1125</v>
      </c>
      <c r="P137" s="1">
        <v>0</v>
      </c>
      <c r="Q137" t="s">
        <v>96</v>
      </c>
    </row>
    <row r="138" spans="1:17" hidden="1">
      <c r="A138" t="s">
        <v>458</v>
      </c>
      <c r="B138" t="s">
        <v>3076</v>
      </c>
      <c r="C138" t="s">
        <v>140</v>
      </c>
      <c r="D138" t="s">
        <v>3001</v>
      </c>
      <c r="E138" t="s">
        <v>428</v>
      </c>
      <c r="F138" t="s">
        <v>3039</v>
      </c>
      <c r="G138" t="s">
        <v>1125</v>
      </c>
      <c r="H138" s="1">
        <v>0</v>
      </c>
      <c r="I138" t="s">
        <v>96</v>
      </c>
      <c r="J138" s="1">
        <v>0</v>
      </c>
      <c r="K138" t="s">
        <v>1125</v>
      </c>
      <c r="L138" t="s">
        <v>2449</v>
      </c>
      <c r="M138" t="s">
        <v>1125</v>
      </c>
      <c r="N138" t="s">
        <v>1125</v>
      </c>
      <c r="O138" t="s">
        <v>1125</v>
      </c>
      <c r="P138" s="1">
        <v>0</v>
      </c>
      <c r="Q138" t="s">
        <v>96</v>
      </c>
    </row>
    <row r="139" spans="1:17" hidden="1">
      <c r="A139" t="s">
        <v>458</v>
      </c>
      <c r="B139" t="s">
        <v>3076</v>
      </c>
      <c r="C139" t="s">
        <v>141</v>
      </c>
      <c r="D139" t="s">
        <v>627</v>
      </c>
      <c r="E139" t="s">
        <v>405</v>
      </c>
      <c r="F139" t="s">
        <v>3037</v>
      </c>
      <c r="G139" t="s">
        <v>1125</v>
      </c>
      <c r="H139" s="1">
        <v>1</v>
      </c>
      <c r="I139" t="s">
        <v>96</v>
      </c>
      <c r="J139" s="1">
        <v>0</v>
      </c>
      <c r="K139" t="s">
        <v>1149</v>
      </c>
      <c r="L139" t="s">
        <v>1125</v>
      </c>
      <c r="M139" t="s">
        <v>1095</v>
      </c>
      <c r="N139" t="s">
        <v>1125</v>
      </c>
      <c r="O139" t="s">
        <v>1125</v>
      </c>
      <c r="P139" s="1">
        <v>0</v>
      </c>
      <c r="Q139" t="s">
        <v>96</v>
      </c>
    </row>
    <row r="140" spans="1:17" hidden="1">
      <c r="A140" t="s">
        <v>458</v>
      </c>
      <c r="B140" t="s">
        <v>3076</v>
      </c>
      <c r="C140" t="s">
        <v>141</v>
      </c>
      <c r="D140" t="s">
        <v>627</v>
      </c>
      <c r="E140" t="s">
        <v>405</v>
      </c>
      <c r="F140" t="s">
        <v>3037</v>
      </c>
      <c r="G140" t="s">
        <v>1125</v>
      </c>
      <c r="H140" s="1">
        <v>4</v>
      </c>
      <c r="I140" t="s">
        <v>96</v>
      </c>
      <c r="J140" s="1">
        <v>0</v>
      </c>
      <c r="K140" t="s">
        <v>1150</v>
      </c>
      <c r="L140" t="s">
        <v>1125</v>
      </c>
      <c r="M140" t="s">
        <v>1094</v>
      </c>
      <c r="N140" t="s">
        <v>1125</v>
      </c>
      <c r="O140" t="s">
        <v>1125</v>
      </c>
      <c r="P140" s="1">
        <v>0</v>
      </c>
      <c r="Q140" t="s">
        <v>96</v>
      </c>
    </row>
    <row r="141" spans="1:17" hidden="1">
      <c r="A141" t="s">
        <v>458</v>
      </c>
      <c r="B141" t="s">
        <v>3076</v>
      </c>
      <c r="C141" t="s">
        <v>141</v>
      </c>
      <c r="D141" t="s">
        <v>627</v>
      </c>
      <c r="E141" t="s">
        <v>405</v>
      </c>
      <c r="F141" t="s">
        <v>3037</v>
      </c>
      <c r="G141" t="s">
        <v>1125</v>
      </c>
      <c r="H141" s="1">
        <v>5</v>
      </c>
      <c r="I141" t="s">
        <v>96</v>
      </c>
      <c r="J141" s="1">
        <v>0</v>
      </c>
      <c r="K141" t="s">
        <v>1149</v>
      </c>
      <c r="L141" t="s">
        <v>1125</v>
      </c>
      <c r="M141" t="s">
        <v>1096</v>
      </c>
      <c r="N141" t="s">
        <v>1125</v>
      </c>
      <c r="O141" t="s">
        <v>1125</v>
      </c>
      <c r="P141" s="1">
        <v>0</v>
      </c>
      <c r="Q141" t="s">
        <v>96</v>
      </c>
    </row>
    <row r="142" spans="1:17" hidden="1">
      <c r="A142" t="s">
        <v>458</v>
      </c>
      <c r="B142" t="s">
        <v>3076</v>
      </c>
      <c r="C142" t="s">
        <v>141</v>
      </c>
      <c r="D142" t="s">
        <v>627</v>
      </c>
      <c r="E142" t="s">
        <v>428</v>
      </c>
      <c r="F142" t="s">
        <v>3039</v>
      </c>
      <c r="G142" t="s">
        <v>1125</v>
      </c>
      <c r="H142" s="1">
        <v>0</v>
      </c>
      <c r="I142" t="s">
        <v>96</v>
      </c>
      <c r="J142" s="1">
        <v>0</v>
      </c>
      <c r="K142" t="s">
        <v>1125</v>
      </c>
      <c r="L142" t="s">
        <v>2449</v>
      </c>
      <c r="M142" t="s">
        <v>1125</v>
      </c>
      <c r="N142" t="s">
        <v>1125</v>
      </c>
      <c r="O142" t="s">
        <v>1125</v>
      </c>
      <c r="P142" s="1">
        <v>0</v>
      </c>
      <c r="Q142" t="s">
        <v>96</v>
      </c>
    </row>
    <row r="143" spans="1:17" hidden="1">
      <c r="A143" t="s">
        <v>458</v>
      </c>
      <c r="B143" t="s">
        <v>3076</v>
      </c>
      <c r="C143" t="s">
        <v>141</v>
      </c>
      <c r="D143" t="s">
        <v>627</v>
      </c>
      <c r="E143" t="s">
        <v>410</v>
      </c>
      <c r="F143" t="s">
        <v>627</v>
      </c>
      <c r="G143" t="s">
        <v>1125</v>
      </c>
      <c r="H143" s="1">
        <v>0</v>
      </c>
      <c r="I143" t="s">
        <v>1125</v>
      </c>
      <c r="J143" s="1">
        <v>0</v>
      </c>
      <c r="K143" t="s">
        <v>1125</v>
      </c>
      <c r="L143" t="s">
        <v>1125</v>
      </c>
      <c r="M143" t="s">
        <v>1125</v>
      </c>
      <c r="N143" t="s">
        <v>1125</v>
      </c>
      <c r="O143" t="s">
        <v>1125</v>
      </c>
      <c r="P143" s="1">
        <v>0</v>
      </c>
      <c r="Q143" t="s">
        <v>96</v>
      </c>
    </row>
    <row r="144" spans="1:17" hidden="1">
      <c r="A144" t="s">
        <v>458</v>
      </c>
      <c r="B144" t="s">
        <v>3076</v>
      </c>
      <c r="C144" t="s">
        <v>142</v>
      </c>
      <c r="D144" t="s">
        <v>629</v>
      </c>
      <c r="E144" t="s">
        <v>405</v>
      </c>
      <c r="F144" t="s">
        <v>3037</v>
      </c>
      <c r="G144" t="s">
        <v>1125</v>
      </c>
      <c r="H144" s="1">
        <v>1</v>
      </c>
      <c r="I144" t="s">
        <v>96</v>
      </c>
      <c r="J144" s="1">
        <v>0</v>
      </c>
      <c r="K144" t="s">
        <v>1147</v>
      </c>
      <c r="L144" t="s">
        <v>1125</v>
      </c>
      <c r="M144" t="s">
        <v>1095</v>
      </c>
      <c r="N144" t="s">
        <v>1125</v>
      </c>
      <c r="O144" t="s">
        <v>1125</v>
      </c>
      <c r="P144" s="1">
        <v>0</v>
      </c>
      <c r="Q144" t="s">
        <v>96</v>
      </c>
    </row>
    <row r="145" spans="1:17" hidden="1">
      <c r="A145" t="s">
        <v>458</v>
      </c>
      <c r="B145" t="s">
        <v>3076</v>
      </c>
      <c r="C145" t="s">
        <v>142</v>
      </c>
      <c r="D145" t="s">
        <v>629</v>
      </c>
      <c r="E145" t="s">
        <v>548</v>
      </c>
      <c r="F145" t="s">
        <v>629</v>
      </c>
      <c r="G145" t="s">
        <v>1125</v>
      </c>
      <c r="H145" s="1">
        <v>0</v>
      </c>
      <c r="I145" t="s">
        <v>1125</v>
      </c>
      <c r="J145" s="1">
        <v>0</v>
      </c>
      <c r="K145" t="s">
        <v>1125</v>
      </c>
      <c r="L145" t="s">
        <v>1125</v>
      </c>
      <c r="M145" t="s">
        <v>1125</v>
      </c>
      <c r="N145" t="s">
        <v>1125</v>
      </c>
      <c r="O145" t="s">
        <v>1125</v>
      </c>
      <c r="P145" s="1">
        <v>0</v>
      </c>
      <c r="Q145" t="s">
        <v>96</v>
      </c>
    </row>
    <row r="146" spans="1:17" hidden="1">
      <c r="A146" t="s">
        <v>458</v>
      </c>
      <c r="B146" t="s">
        <v>3076</v>
      </c>
      <c r="C146" t="s">
        <v>143</v>
      </c>
      <c r="D146" t="s">
        <v>3024</v>
      </c>
      <c r="E146" t="s">
        <v>487</v>
      </c>
      <c r="F146" t="s">
        <v>3031</v>
      </c>
      <c r="G146" t="s">
        <v>1125</v>
      </c>
      <c r="H146" s="1">
        <v>0</v>
      </c>
      <c r="I146" t="s">
        <v>1125</v>
      </c>
      <c r="J146" s="1">
        <v>0</v>
      </c>
      <c r="K146" t="s">
        <v>1125</v>
      </c>
      <c r="L146" t="s">
        <v>1125</v>
      </c>
      <c r="M146" t="s">
        <v>1125</v>
      </c>
      <c r="N146" t="s">
        <v>1125</v>
      </c>
      <c r="O146" t="s">
        <v>1125</v>
      </c>
      <c r="P146" s="1">
        <v>0</v>
      </c>
      <c r="Q146" t="s">
        <v>96</v>
      </c>
    </row>
    <row r="147" spans="1:17" hidden="1">
      <c r="A147" t="s">
        <v>458</v>
      </c>
      <c r="B147" t="s">
        <v>3077</v>
      </c>
      <c r="C147" t="s">
        <v>42</v>
      </c>
      <c r="D147" t="s">
        <v>43</v>
      </c>
      <c r="E147" t="s">
        <v>676</v>
      </c>
      <c r="F147" t="s">
        <v>677</v>
      </c>
      <c r="G147" t="s">
        <v>1125</v>
      </c>
      <c r="H147" s="1">
        <v>0</v>
      </c>
      <c r="I147" t="s">
        <v>1125</v>
      </c>
      <c r="J147" s="1">
        <v>0</v>
      </c>
      <c r="K147" t="s">
        <v>1125</v>
      </c>
      <c r="L147" t="s">
        <v>1125</v>
      </c>
      <c r="M147" t="s">
        <v>1125</v>
      </c>
      <c r="N147" t="s">
        <v>1125</v>
      </c>
      <c r="O147" t="s">
        <v>1125</v>
      </c>
      <c r="P147" s="1">
        <v>0</v>
      </c>
      <c r="Q147" t="s">
        <v>96</v>
      </c>
    </row>
    <row r="148" spans="1:17" hidden="1">
      <c r="A148" t="s">
        <v>458</v>
      </c>
      <c r="B148" t="s">
        <v>3077</v>
      </c>
      <c r="C148" t="s">
        <v>42</v>
      </c>
      <c r="D148" t="s">
        <v>43</v>
      </c>
      <c r="E148" t="s">
        <v>3050</v>
      </c>
      <c r="F148" t="s">
        <v>3051</v>
      </c>
      <c r="G148" t="s">
        <v>1125</v>
      </c>
      <c r="H148" s="1">
        <v>0</v>
      </c>
      <c r="I148" t="s">
        <v>1125</v>
      </c>
      <c r="J148" s="1">
        <v>0</v>
      </c>
      <c r="K148" t="s">
        <v>197</v>
      </c>
      <c r="L148" t="s">
        <v>1125</v>
      </c>
      <c r="M148" t="s">
        <v>1096</v>
      </c>
      <c r="N148" t="s">
        <v>1125</v>
      </c>
      <c r="O148" t="s">
        <v>1125</v>
      </c>
      <c r="P148" s="1">
        <v>0</v>
      </c>
      <c r="Q148" t="s">
        <v>96</v>
      </c>
    </row>
    <row r="149" spans="1:17" hidden="1">
      <c r="A149" t="s">
        <v>458</v>
      </c>
      <c r="B149" t="s">
        <v>3077</v>
      </c>
      <c r="C149" t="s">
        <v>45</v>
      </c>
      <c r="D149" t="s">
        <v>672</v>
      </c>
      <c r="E149" t="s">
        <v>671</v>
      </c>
      <c r="F149" t="s">
        <v>672</v>
      </c>
      <c r="G149" t="s">
        <v>1125</v>
      </c>
      <c r="H149" s="1">
        <v>0</v>
      </c>
      <c r="I149" t="s">
        <v>1125</v>
      </c>
      <c r="J149" s="1">
        <v>0</v>
      </c>
      <c r="K149" t="s">
        <v>1125</v>
      </c>
      <c r="L149" t="s">
        <v>1125</v>
      </c>
      <c r="M149" t="s">
        <v>1125</v>
      </c>
      <c r="N149" t="s">
        <v>1125</v>
      </c>
      <c r="O149" t="s">
        <v>1125</v>
      </c>
      <c r="P149" s="1">
        <v>0</v>
      </c>
      <c r="Q149" t="s">
        <v>96</v>
      </c>
    </row>
    <row r="150" spans="1:17" hidden="1">
      <c r="A150" t="s">
        <v>458</v>
      </c>
      <c r="B150" t="s">
        <v>3077</v>
      </c>
      <c r="C150" t="s">
        <v>45</v>
      </c>
      <c r="D150" t="s">
        <v>672</v>
      </c>
      <c r="E150" t="s">
        <v>3050</v>
      </c>
      <c r="F150" t="s">
        <v>3051</v>
      </c>
      <c r="G150" t="s">
        <v>1125</v>
      </c>
      <c r="H150" s="1">
        <v>0</v>
      </c>
      <c r="I150" t="s">
        <v>1125</v>
      </c>
      <c r="J150" s="1">
        <v>0</v>
      </c>
      <c r="K150" t="s">
        <v>197</v>
      </c>
      <c r="L150" t="s">
        <v>1125</v>
      </c>
      <c r="M150" t="s">
        <v>1096</v>
      </c>
      <c r="N150" t="s">
        <v>1125</v>
      </c>
      <c r="O150" t="s">
        <v>1125</v>
      </c>
      <c r="P150" s="1">
        <v>0</v>
      </c>
      <c r="Q150" t="s">
        <v>96</v>
      </c>
    </row>
    <row r="151" spans="1:17" hidden="1">
      <c r="A151" t="s">
        <v>458</v>
      </c>
      <c r="B151" t="s">
        <v>3077</v>
      </c>
      <c r="C151" t="s">
        <v>48</v>
      </c>
      <c r="D151" t="s">
        <v>2995</v>
      </c>
      <c r="E151" t="s">
        <v>3048</v>
      </c>
      <c r="F151" t="s">
        <v>2995</v>
      </c>
      <c r="G151" t="s">
        <v>1125</v>
      </c>
      <c r="H151" s="1">
        <v>0</v>
      </c>
      <c r="I151" t="s">
        <v>1125</v>
      </c>
      <c r="J151" s="1">
        <v>0</v>
      </c>
      <c r="K151" t="s">
        <v>1125</v>
      </c>
      <c r="L151" t="s">
        <v>1125</v>
      </c>
      <c r="M151" t="s">
        <v>1125</v>
      </c>
      <c r="N151" t="s">
        <v>1125</v>
      </c>
      <c r="O151" t="s">
        <v>1125</v>
      </c>
      <c r="P151" s="1">
        <v>0</v>
      </c>
      <c r="Q151" t="s">
        <v>96</v>
      </c>
    </row>
    <row r="152" spans="1:17" hidden="1">
      <c r="A152" t="s">
        <v>458</v>
      </c>
      <c r="B152" t="s">
        <v>3077</v>
      </c>
      <c r="C152" t="s">
        <v>49</v>
      </c>
      <c r="D152" t="s">
        <v>674</v>
      </c>
      <c r="E152" t="s">
        <v>673</v>
      </c>
      <c r="F152" t="s">
        <v>674</v>
      </c>
      <c r="G152" t="s">
        <v>1125</v>
      </c>
      <c r="H152" s="1">
        <v>0</v>
      </c>
      <c r="I152" t="s">
        <v>1125</v>
      </c>
      <c r="J152" s="1">
        <v>0</v>
      </c>
      <c r="K152" t="s">
        <v>1125</v>
      </c>
      <c r="L152" t="s">
        <v>1125</v>
      </c>
      <c r="M152" t="s">
        <v>1125</v>
      </c>
      <c r="N152" t="s">
        <v>1125</v>
      </c>
      <c r="O152" t="s">
        <v>1125</v>
      </c>
      <c r="P152" s="1">
        <v>0</v>
      </c>
      <c r="Q152" t="s">
        <v>96</v>
      </c>
    </row>
    <row r="153" spans="1:17" hidden="1">
      <c r="A153" t="s">
        <v>458</v>
      </c>
      <c r="B153" t="s">
        <v>3077</v>
      </c>
      <c r="C153" t="s">
        <v>57</v>
      </c>
      <c r="D153" t="s">
        <v>2996</v>
      </c>
      <c r="E153" t="s">
        <v>401</v>
      </c>
      <c r="F153" t="s">
        <v>403</v>
      </c>
      <c r="G153" t="s">
        <v>1125</v>
      </c>
      <c r="H153" s="1">
        <v>0</v>
      </c>
      <c r="I153" t="s">
        <v>1125</v>
      </c>
      <c r="J153" s="1">
        <v>0</v>
      </c>
      <c r="K153" t="s">
        <v>1125</v>
      </c>
      <c r="L153" t="s">
        <v>1125</v>
      </c>
      <c r="M153" t="s">
        <v>1125</v>
      </c>
      <c r="N153" t="s">
        <v>1125</v>
      </c>
      <c r="O153" t="s">
        <v>1125</v>
      </c>
      <c r="P153" s="1">
        <v>0</v>
      </c>
      <c r="Q153" t="s">
        <v>96</v>
      </c>
    </row>
    <row r="154" spans="1:17" hidden="1">
      <c r="A154" t="s">
        <v>458</v>
      </c>
      <c r="B154" t="s">
        <v>3077</v>
      </c>
      <c r="C154" t="s">
        <v>46</v>
      </c>
      <c r="D154" t="s">
        <v>2996</v>
      </c>
      <c r="E154" t="s">
        <v>208</v>
      </c>
      <c r="F154" t="s">
        <v>2996</v>
      </c>
      <c r="G154" t="s">
        <v>1125</v>
      </c>
      <c r="H154" s="1">
        <v>0</v>
      </c>
      <c r="I154" t="s">
        <v>1125</v>
      </c>
      <c r="J154" s="1">
        <v>0</v>
      </c>
      <c r="K154" t="s">
        <v>1125</v>
      </c>
      <c r="L154" t="s">
        <v>1125</v>
      </c>
      <c r="M154" t="s">
        <v>1125</v>
      </c>
      <c r="N154" t="s">
        <v>1125</v>
      </c>
      <c r="O154" t="s">
        <v>1125</v>
      </c>
      <c r="P154" s="1">
        <v>0</v>
      </c>
      <c r="Q154" t="s">
        <v>96</v>
      </c>
    </row>
    <row r="155" spans="1:17" hidden="1">
      <c r="A155" t="s">
        <v>458</v>
      </c>
      <c r="B155" t="s">
        <v>3077</v>
      </c>
      <c r="C155" t="s">
        <v>77</v>
      </c>
      <c r="D155" t="s">
        <v>625</v>
      </c>
      <c r="E155" t="s">
        <v>428</v>
      </c>
      <c r="F155" t="s">
        <v>3039</v>
      </c>
      <c r="G155" t="s">
        <v>1125</v>
      </c>
      <c r="H155" s="1">
        <v>0</v>
      </c>
      <c r="I155" t="s">
        <v>96</v>
      </c>
      <c r="J155" s="1">
        <v>0</v>
      </c>
      <c r="K155" t="s">
        <v>1125</v>
      </c>
      <c r="L155" t="s">
        <v>2449</v>
      </c>
      <c r="M155" t="s">
        <v>1125</v>
      </c>
      <c r="N155" t="s">
        <v>1125</v>
      </c>
      <c r="O155" t="s">
        <v>1125</v>
      </c>
      <c r="P155" s="1">
        <v>0</v>
      </c>
      <c r="Q155" t="s">
        <v>96</v>
      </c>
    </row>
    <row r="156" spans="1:17" hidden="1">
      <c r="A156" t="s">
        <v>458</v>
      </c>
      <c r="B156" t="s">
        <v>3077</v>
      </c>
      <c r="C156" t="s">
        <v>77</v>
      </c>
      <c r="D156" t="s">
        <v>625</v>
      </c>
      <c r="E156" t="s">
        <v>535</v>
      </c>
      <c r="F156" t="s">
        <v>625</v>
      </c>
      <c r="G156" t="s">
        <v>1125</v>
      </c>
      <c r="H156" s="1">
        <v>0</v>
      </c>
      <c r="I156" t="s">
        <v>1125</v>
      </c>
      <c r="J156" s="1">
        <v>0</v>
      </c>
      <c r="K156" t="s">
        <v>1125</v>
      </c>
      <c r="L156" t="s">
        <v>1125</v>
      </c>
      <c r="M156" t="s">
        <v>1125</v>
      </c>
      <c r="N156" t="s">
        <v>1125</v>
      </c>
      <c r="O156" t="s">
        <v>1125</v>
      </c>
      <c r="P156" s="1">
        <v>0</v>
      </c>
      <c r="Q156" t="s">
        <v>96</v>
      </c>
    </row>
    <row r="157" spans="1:17" hidden="1">
      <c r="A157" t="s">
        <v>458</v>
      </c>
      <c r="B157" t="s">
        <v>3077</v>
      </c>
      <c r="C157" t="s">
        <v>80</v>
      </c>
      <c r="D157" t="s">
        <v>3001</v>
      </c>
      <c r="E157" t="s">
        <v>407</v>
      </c>
      <c r="F157" t="s">
        <v>3001</v>
      </c>
      <c r="G157" t="s">
        <v>1125</v>
      </c>
      <c r="H157" s="1">
        <v>0</v>
      </c>
      <c r="I157" t="s">
        <v>1125</v>
      </c>
      <c r="J157" s="1">
        <v>0</v>
      </c>
      <c r="K157" t="s">
        <v>1125</v>
      </c>
      <c r="L157" t="s">
        <v>1125</v>
      </c>
      <c r="M157" t="s">
        <v>1125</v>
      </c>
      <c r="N157" t="s">
        <v>1125</v>
      </c>
      <c r="O157" t="s">
        <v>1125</v>
      </c>
      <c r="P157" s="1">
        <v>0</v>
      </c>
      <c r="Q157" t="s">
        <v>96</v>
      </c>
    </row>
    <row r="158" spans="1:17" hidden="1">
      <c r="A158" t="s">
        <v>458</v>
      </c>
      <c r="B158" t="s">
        <v>3077</v>
      </c>
      <c r="C158" t="s">
        <v>80</v>
      </c>
      <c r="D158" t="s">
        <v>3001</v>
      </c>
      <c r="E158" t="s">
        <v>428</v>
      </c>
      <c r="F158" t="s">
        <v>3039</v>
      </c>
      <c r="G158" t="s">
        <v>1125</v>
      </c>
      <c r="H158" s="1">
        <v>0</v>
      </c>
      <c r="I158" t="s">
        <v>96</v>
      </c>
      <c r="J158" s="1">
        <v>0</v>
      </c>
      <c r="K158" t="s">
        <v>1125</v>
      </c>
      <c r="L158" t="s">
        <v>2449</v>
      </c>
      <c r="M158" t="s">
        <v>1125</v>
      </c>
      <c r="N158" t="s">
        <v>1125</v>
      </c>
      <c r="O158" t="s">
        <v>1125</v>
      </c>
      <c r="P158" s="1">
        <v>0</v>
      </c>
      <c r="Q158" t="s">
        <v>96</v>
      </c>
    </row>
    <row r="159" spans="1:17" hidden="1">
      <c r="A159" t="s">
        <v>458</v>
      </c>
      <c r="B159" t="s">
        <v>3077</v>
      </c>
      <c r="C159" t="s">
        <v>83</v>
      </c>
      <c r="D159" t="s">
        <v>3004</v>
      </c>
      <c r="E159" t="s">
        <v>414</v>
      </c>
      <c r="F159" t="s">
        <v>3045</v>
      </c>
      <c r="G159" t="s">
        <v>1125</v>
      </c>
      <c r="H159" s="1">
        <v>0</v>
      </c>
      <c r="I159" t="s">
        <v>1125</v>
      </c>
      <c r="J159" s="1">
        <v>0</v>
      </c>
      <c r="K159" t="s">
        <v>1125</v>
      </c>
      <c r="L159" t="s">
        <v>1125</v>
      </c>
      <c r="M159" t="s">
        <v>1125</v>
      </c>
      <c r="N159" t="s">
        <v>1125</v>
      </c>
      <c r="O159" t="s">
        <v>1125</v>
      </c>
      <c r="P159" s="1">
        <v>0</v>
      </c>
      <c r="Q159" t="s">
        <v>96</v>
      </c>
    </row>
    <row r="160" spans="1:17" hidden="1">
      <c r="A160" t="s">
        <v>458</v>
      </c>
      <c r="B160" t="s">
        <v>3077</v>
      </c>
      <c r="C160" t="s">
        <v>102</v>
      </c>
      <c r="D160" t="s">
        <v>3007</v>
      </c>
      <c r="E160" t="s">
        <v>412</v>
      </c>
      <c r="F160" t="s">
        <v>3007</v>
      </c>
      <c r="G160" t="s">
        <v>1125</v>
      </c>
      <c r="H160" s="1">
        <v>0</v>
      </c>
      <c r="I160" t="s">
        <v>1125</v>
      </c>
      <c r="J160" s="1">
        <v>0</v>
      </c>
      <c r="K160" t="s">
        <v>1125</v>
      </c>
      <c r="L160" t="s">
        <v>1125</v>
      </c>
      <c r="M160" t="s">
        <v>1125</v>
      </c>
      <c r="N160" t="s">
        <v>1125</v>
      </c>
      <c r="O160" t="s">
        <v>1125</v>
      </c>
      <c r="P160" s="1">
        <v>0</v>
      </c>
      <c r="Q160" t="s">
        <v>96</v>
      </c>
    </row>
    <row r="161" spans="1:17" hidden="1">
      <c r="A161" t="s">
        <v>458</v>
      </c>
      <c r="B161" t="s">
        <v>3077</v>
      </c>
      <c r="C161" t="s">
        <v>105</v>
      </c>
      <c r="D161" t="s">
        <v>3008</v>
      </c>
      <c r="E161" t="s">
        <v>505</v>
      </c>
      <c r="F161" t="s">
        <v>3035</v>
      </c>
      <c r="G161" t="s">
        <v>1125</v>
      </c>
      <c r="H161" s="1">
        <v>0</v>
      </c>
      <c r="I161" t="s">
        <v>1125</v>
      </c>
      <c r="J161" s="1">
        <v>0</v>
      </c>
      <c r="K161" t="s">
        <v>1125</v>
      </c>
      <c r="L161" t="s">
        <v>1125</v>
      </c>
      <c r="M161" t="s">
        <v>1125</v>
      </c>
      <c r="N161" t="s">
        <v>1125</v>
      </c>
      <c r="O161" t="s">
        <v>1125</v>
      </c>
      <c r="P161" s="1">
        <v>0</v>
      </c>
      <c r="Q161" t="s">
        <v>96</v>
      </c>
    </row>
    <row r="162" spans="1:17" hidden="1">
      <c r="A162" t="s">
        <v>458</v>
      </c>
      <c r="B162" t="s">
        <v>3077</v>
      </c>
      <c r="C162" t="s">
        <v>108</v>
      </c>
      <c r="D162" t="s">
        <v>3009</v>
      </c>
      <c r="E162" t="s">
        <v>523</v>
      </c>
      <c r="F162" t="s">
        <v>622</v>
      </c>
      <c r="G162" t="s">
        <v>1125</v>
      </c>
      <c r="H162" s="1">
        <v>0</v>
      </c>
      <c r="I162" t="s">
        <v>1125</v>
      </c>
      <c r="J162" s="1">
        <v>0</v>
      </c>
      <c r="K162" t="s">
        <v>1125</v>
      </c>
      <c r="L162" t="s">
        <v>1125</v>
      </c>
      <c r="M162" t="s">
        <v>1125</v>
      </c>
      <c r="N162" t="s">
        <v>1125</v>
      </c>
      <c r="O162" t="s">
        <v>1125</v>
      </c>
      <c r="P162" s="1">
        <v>0</v>
      </c>
      <c r="Q162" t="s">
        <v>96</v>
      </c>
    </row>
    <row r="163" spans="1:17" hidden="1">
      <c r="A163" t="s">
        <v>458</v>
      </c>
      <c r="B163" t="s">
        <v>3077</v>
      </c>
      <c r="C163" t="s">
        <v>111</v>
      </c>
      <c r="D163" t="s">
        <v>3010</v>
      </c>
      <c r="E163" t="s">
        <v>411</v>
      </c>
      <c r="F163" t="s">
        <v>3032</v>
      </c>
      <c r="G163" t="s">
        <v>1125</v>
      </c>
      <c r="H163" s="1">
        <v>0</v>
      </c>
      <c r="I163" t="s">
        <v>1125</v>
      </c>
      <c r="J163" s="1">
        <v>0</v>
      </c>
      <c r="K163" t="s">
        <v>1125</v>
      </c>
      <c r="L163" t="s">
        <v>1125</v>
      </c>
      <c r="M163" t="s">
        <v>1125</v>
      </c>
      <c r="N163" t="s">
        <v>1125</v>
      </c>
      <c r="O163" t="s">
        <v>1125</v>
      </c>
      <c r="P163" s="1">
        <v>0</v>
      </c>
      <c r="Q163" t="s">
        <v>96</v>
      </c>
    </row>
    <row r="164" spans="1:17" hidden="1">
      <c r="A164" t="s">
        <v>458</v>
      </c>
      <c r="B164" t="s">
        <v>3077</v>
      </c>
      <c r="C164" t="s">
        <v>64</v>
      </c>
      <c r="D164" t="s">
        <v>3011</v>
      </c>
      <c r="E164" t="s">
        <v>544</v>
      </c>
      <c r="F164" t="s">
        <v>3043</v>
      </c>
      <c r="G164" t="s">
        <v>1125</v>
      </c>
      <c r="H164" s="1">
        <v>0</v>
      </c>
      <c r="I164" t="s">
        <v>1125</v>
      </c>
      <c r="J164" s="1">
        <v>0</v>
      </c>
      <c r="K164" t="s">
        <v>1125</v>
      </c>
      <c r="L164" t="s">
        <v>1125</v>
      </c>
      <c r="M164" t="s">
        <v>1125</v>
      </c>
      <c r="N164" t="s">
        <v>1125</v>
      </c>
      <c r="O164" t="s">
        <v>1125</v>
      </c>
      <c r="P164" s="1">
        <v>0</v>
      </c>
      <c r="Q164" t="s">
        <v>96</v>
      </c>
    </row>
    <row r="165" spans="1:17" hidden="1">
      <c r="A165" t="s">
        <v>458</v>
      </c>
      <c r="B165" t="s">
        <v>3077</v>
      </c>
      <c r="C165" t="s">
        <v>121</v>
      </c>
      <c r="D165" t="s">
        <v>3012</v>
      </c>
      <c r="E165" t="s">
        <v>599</v>
      </c>
      <c r="F165" t="s">
        <v>653</v>
      </c>
      <c r="G165" t="s">
        <v>1125</v>
      </c>
      <c r="H165" s="1">
        <v>0</v>
      </c>
      <c r="I165" t="s">
        <v>1125</v>
      </c>
      <c r="J165" s="1">
        <v>0</v>
      </c>
      <c r="K165" t="s">
        <v>121</v>
      </c>
      <c r="L165" t="s">
        <v>1125</v>
      </c>
      <c r="M165" t="s">
        <v>1125</v>
      </c>
      <c r="N165" t="s">
        <v>1125</v>
      </c>
      <c r="O165" t="s">
        <v>1125</v>
      </c>
      <c r="P165" s="1">
        <v>0</v>
      </c>
      <c r="Q165" t="s">
        <v>96</v>
      </c>
    </row>
    <row r="166" spans="1:17" hidden="1">
      <c r="A166" t="s">
        <v>458</v>
      </c>
      <c r="B166" t="s">
        <v>3077</v>
      </c>
      <c r="C166" t="s">
        <v>121</v>
      </c>
      <c r="D166" t="s">
        <v>3012</v>
      </c>
      <c r="E166" t="s">
        <v>601</v>
      </c>
      <c r="F166" t="s">
        <v>653</v>
      </c>
      <c r="G166" t="s">
        <v>1125</v>
      </c>
      <c r="H166" s="1">
        <v>0</v>
      </c>
      <c r="I166" t="s">
        <v>1125</v>
      </c>
      <c r="J166" s="1">
        <v>0</v>
      </c>
      <c r="K166" t="s">
        <v>1125</v>
      </c>
      <c r="L166" t="s">
        <v>1125</v>
      </c>
      <c r="M166" t="s">
        <v>1125</v>
      </c>
      <c r="N166" t="s">
        <v>1125</v>
      </c>
      <c r="O166" t="s">
        <v>1125</v>
      </c>
      <c r="P166" s="1">
        <v>0</v>
      </c>
      <c r="Q166" t="s">
        <v>96</v>
      </c>
    </row>
    <row r="167" spans="1:17" hidden="1">
      <c r="A167" t="s">
        <v>458</v>
      </c>
      <c r="B167" t="s">
        <v>3077</v>
      </c>
      <c r="C167" t="s">
        <v>75</v>
      </c>
      <c r="D167" t="s">
        <v>862</v>
      </c>
      <c r="E167" t="s">
        <v>496</v>
      </c>
      <c r="F167" t="s">
        <v>76</v>
      </c>
      <c r="G167" t="s">
        <v>1125</v>
      </c>
      <c r="H167" s="1">
        <v>0</v>
      </c>
      <c r="I167" t="s">
        <v>1125</v>
      </c>
      <c r="J167" s="1">
        <v>0</v>
      </c>
      <c r="K167" t="s">
        <v>1125</v>
      </c>
      <c r="L167" t="s">
        <v>1125</v>
      </c>
      <c r="M167" t="s">
        <v>1125</v>
      </c>
      <c r="N167" t="s">
        <v>1125</v>
      </c>
      <c r="O167" t="s">
        <v>1125</v>
      </c>
      <c r="P167" s="1">
        <v>0</v>
      </c>
      <c r="Q167" t="s">
        <v>96</v>
      </c>
    </row>
    <row r="168" spans="1:17" hidden="1">
      <c r="A168" t="s">
        <v>458</v>
      </c>
      <c r="B168" t="s">
        <v>3077</v>
      </c>
      <c r="C168" t="s">
        <v>356</v>
      </c>
      <c r="D168" t="s">
        <v>631</v>
      </c>
      <c r="E168" t="s">
        <v>413</v>
      </c>
      <c r="F168" t="s">
        <v>631</v>
      </c>
      <c r="G168" t="s">
        <v>1125</v>
      </c>
      <c r="H168" s="1">
        <v>0</v>
      </c>
      <c r="I168" t="s">
        <v>1125</v>
      </c>
      <c r="J168" s="1">
        <v>0</v>
      </c>
      <c r="K168" t="s">
        <v>1125</v>
      </c>
      <c r="L168" t="s">
        <v>1125</v>
      </c>
      <c r="M168" t="s">
        <v>1125</v>
      </c>
      <c r="N168" t="s">
        <v>1125</v>
      </c>
      <c r="O168" t="s">
        <v>1125</v>
      </c>
      <c r="P168" s="1">
        <v>0</v>
      </c>
      <c r="Q168" t="s">
        <v>96</v>
      </c>
    </row>
    <row r="169" spans="1:17" hidden="1">
      <c r="A169" t="s">
        <v>458</v>
      </c>
      <c r="B169" t="s">
        <v>3077</v>
      </c>
      <c r="C169" t="s">
        <v>357</v>
      </c>
      <c r="D169" t="s">
        <v>3014</v>
      </c>
      <c r="E169" t="s">
        <v>429</v>
      </c>
      <c r="F169" t="s">
        <v>3041</v>
      </c>
      <c r="G169" t="s">
        <v>1125</v>
      </c>
      <c r="H169" s="1">
        <v>0</v>
      </c>
      <c r="I169" t="s">
        <v>1125</v>
      </c>
      <c r="J169" s="1">
        <v>0</v>
      </c>
      <c r="K169" t="s">
        <v>1125</v>
      </c>
      <c r="L169" t="s">
        <v>1125</v>
      </c>
      <c r="M169" t="s">
        <v>1125</v>
      </c>
      <c r="N169" t="s">
        <v>1125</v>
      </c>
      <c r="O169" t="s">
        <v>1125</v>
      </c>
      <c r="P169" s="1">
        <v>0</v>
      </c>
      <c r="Q169" t="s">
        <v>96</v>
      </c>
    </row>
    <row r="170" spans="1:17" hidden="1">
      <c r="A170" t="s">
        <v>458</v>
      </c>
      <c r="B170" t="s">
        <v>3077</v>
      </c>
      <c r="C170" t="s">
        <v>326</v>
      </c>
      <c r="D170" t="s">
        <v>891</v>
      </c>
      <c r="E170" t="s">
        <v>406</v>
      </c>
      <c r="F170" t="s">
        <v>68</v>
      </c>
      <c r="G170" t="s">
        <v>1125</v>
      </c>
      <c r="H170" s="1">
        <v>0</v>
      </c>
      <c r="I170" t="s">
        <v>1125</v>
      </c>
      <c r="J170" s="1">
        <v>0</v>
      </c>
      <c r="K170" t="s">
        <v>144</v>
      </c>
      <c r="L170" t="s">
        <v>1125</v>
      </c>
      <c r="M170" t="s">
        <v>1125</v>
      </c>
      <c r="N170" t="s">
        <v>1125</v>
      </c>
      <c r="O170" t="s">
        <v>1125</v>
      </c>
      <c r="P170" s="1">
        <v>0</v>
      </c>
      <c r="Q170" t="s">
        <v>96</v>
      </c>
    </row>
    <row r="171" spans="1:17" hidden="1">
      <c r="A171" t="s">
        <v>458</v>
      </c>
      <c r="B171" t="s">
        <v>3077</v>
      </c>
      <c r="C171" t="s">
        <v>326</v>
      </c>
      <c r="D171" t="s">
        <v>891</v>
      </c>
      <c r="E171" t="s">
        <v>533</v>
      </c>
      <c r="F171" t="s">
        <v>891</v>
      </c>
      <c r="G171" t="s">
        <v>1125</v>
      </c>
      <c r="H171" s="1">
        <v>0</v>
      </c>
      <c r="I171" t="s">
        <v>1125</v>
      </c>
      <c r="J171" s="1">
        <v>0</v>
      </c>
      <c r="K171" t="s">
        <v>1125</v>
      </c>
      <c r="L171" t="s">
        <v>1125</v>
      </c>
      <c r="M171" t="s">
        <v>1125</v>
      </c>
      <c r="N171" t="s">
        <v>1125</v>
      </c>
      <c r="O171" t="s">
        <v>1125</v>
      </c>
      <c r="P171" s="1">
        <v>0</v>
      </c>
      <c r="Q171" t="s">
        <v>96</v>
      </c>
    </row>
    <row r="172" spans="1:17" hidden="1">
      <c r="A172" t="s">
        <v>458</v>
      </c>
      <c r="B172" t="s">
        <v>3077</v>
      </c>
      <c r="C172" t="s">
        <v>368</v>
      </c>
      <c r="D172" t="s">
        <v>79</v>
      </c>
      <c r="E172" t="s">
        <v>408</v>
      </c>
      <c r="F172" t="s">
        <v>79</v>
      </c>
      <c r="G172" t="s">
        <v>1125</v>
      </c>
      <c r="H172" s="1">
        <v>0</v>
      </c>
      <c r="I172" t="s">
        <v>1125</v>
      </c>
      <c r="J172" s="1">
        <v>0</v>
      </c>
      <c r="K172" t="s">
        <v>1125</v>
      </c>
      <c r="L172" t="s">
        <v>1125</v>
      </c>
      <c r="M172" t="s">
        <v>1125</v>
      </c>
      <c r="N172" t="s">
        <v>1125</v>
      </c>
      <c r="O172" t="s">
        <v>1125</v>
      </c>
      <c r="P172" s="1">
        <v>0</v>
      </c>
      <c r="Q172" t="s">
        <v>96</v>
      </c>
    </row>
    <row r="173" spans="1:17" hidden="1">
      <c r="A173" t="s">
        <v>458</v>
      </c>
      <c r="B173" t="s">
        <v>3077</v>
      </c>
      <c r="C173" t="s">
        <v>327</v>
      </c>
      <c r="D173" t="s">
        <v>3017</v>
      </c>
      <c r="E173" t="s">
        <v>597</v>
      </c>
      <c r="F173" t="s">
        <v>652</v>
      </c>
      <c r="G173" t="s">
        <v>1125</v>
      </c>
      <c r="H173" s="1">
        <v>0</v>
      </c>
      <c r="I173" t="s">
        <v>1125</v>
      </c>
      <c r="J173" s="1">
        <v>0</v>
      </c>
      <c r="K173" t="s">
        <v>1125</v>
      </c>
      <c r="L173" t="s">
        <v>1125</v>
      </c>
      <c r="M173" t="s">
        <v>1125</v>
      </c>
      <c r="N173" t="s">
        <v>1125</v>
      </c>
      <c r="O173" t="s">
        <v>1125</v>
      </c>
      <c r="P173" s="1">
        <v>0</v>
      </c>
      <c r="Q173" t="s">
        <v>96</v>
      </c>
    </row>
    <row r="174" spans="1:17" hidden="1">
      <c r="A174" t="s">
        <v>458</v>
      </c>
      <c r="B174" t="s">
        <v>3077</v>
      </c>
      <c r="C174" t="s">
        <v>328</v>
      </c>
      <c r="D174" t="s">
        <v>627</v>
      </c>
      <c r="E174" t="s">
        <v>410</v>
      </c>
      <c r="F174" t="s">
        <v>627</v>
      </c>
      <c r="G174" t="s">
        <v>1125</v>
      </c>
      <c r="H174" s="1">
        <v>0</v>
      </c>
      <c r="I174" t="s">
        <v>1125</v>
      </c>
      <c r="J174" s="1">
        <v>0</v>
      </c>
      <c r="K174" t="s">
        <v>1125</v>
      </c>
      <c r="L174" t="s">
        <v>1125</v>
      </c>
      <c r="M174" t="s">
        <v>1125</v>
      </c>
      <c r="N174" t="s">
        <v>1125</v>
      </c>
      <c r="O174" t="s">
        <v>1125</v>
      </c>
      <c r="P174" s="1">
        <v>0</v>
      </c>
      <c r="Q174" t="s">
        <v>96</v>
      </c>
    </row>
    <row r="175" spans="1:17" hidden="1">
      <c r="A175" t="s">
        <v>458</v>
      </c>
      <c r="B175" t="s">
        <v>3077</v>
      </c>
      <c r="C175" t="s">
        <v>329</v>
      </c>
      <c r="D175" t="s">
        <v>629</v>
      </c>
      <c r="E175" t="s">
        <v>548</v>
      </c>
      <c r="F175" t="s">
        <v>629</v>
      </c>
      <c r="G175" t="s">
        <v>1125</v>
      </c>
      <c r="H175" s="1">
        <v>0</v>
      </c>
      <c r="I175" t="s">
        <v>1125</v>
      </c>
      <c r="J175" s="1">
        <v>0</v>
      </c>
      <c r="K175" t="s">
        <v>1125</v>
      </c>
      <c r="L175" t="s">
        <v>1125</v>
      </c>
      <c r="M175" t="s">
        <v>1125</v>
      </c>
      <c r="N175" t="s">
        <v>1125</v>
      </c>
      <c r="O175" t="s">
        <v>1125</v>
      </c>
      <c r="P175" s="1">
        <v>0</v>
      </c>
      <c r="Q175" t="s">
        <v>96</v>
      </c>
    </row>
    <row r="176" spans="1:17" hidden="1">
      <c r="A176" t="s">
        <v>458</v>
      </c>
      <c r="B176" t="s">
        <v>3077</v>
      </c>
      <c r="C176" t="s">
        <v>330</v>
      </c>
      <c r="D176" t="s">
        <v>3018</v>
      </c>
      <c r="E176" t="s">
        <v>593</v>
      </c>
      <c r="F176" t="s">
        <v>650</v>
      </c>
      <c r="G176" t="s">
        <v>1125</v>
      </c>
      <c r="H176" s="1">
        <v>0</v>
      </c>
      <c r="I176" t="s">
        <v>1125</v>
      </c>
      <c r="J176" s="1">
        <v>0</v>
      </c>
      <c r="K176" t="s">
        <v>1125</v>
      </c>
      <c r="L176" t="s">
        <v>1125</v>
      </c>
      <c r="M176" t="s">
        <v>1125</v>
      </c>
      <c r="N176" t="s">
        <v>1125</v>
      </c>
      <c r="O176" t="s">
        <v>1125</v>
      </c>
      <c r="P176" s="1">
        <v>0</v>
      </c>
      <c r="Q176" t="s">
        <v>96</v>
      </c>
    </row>
    <row r="177" spans="1:17" hidden="1">
      <c r="A177" t="s">
        <v>458</v>
      </c>
      <c r="B177" t="s">
        <v>3077</v>
      </c>
      <c r="C177" t="s">
        <v>331</v>
      </c>
      <c r="D177" t="s">
        <v>2996</v>
      </c>
      <c r="E177" t="s">
        <v>208</v>
      </c>
      <c r="F177" t="s">
        <v>2996</v>
      </c>
      <c r="G177" t="s">
        <v>1125</v>
      </c>
      <c r="H177" s="1">
        <v>0</v>
      </c>
      <c r="I177" t="s">
        <v>1125</v>
      </c>
      <c r="J177" s="1">
        <v>0</v>
      </c>
      <c r="K177" t="s">
        <v>1125</v>
      </c>
      <c r="L177" t="s">
        <v>1125</v>
      </c>
      <c r="M177" t="s">
        <v>1125</v>
      </c>
      <c r="N177" t="s">
        <v>1125</v>
      </c>
      <c r="O177" t="s">
        <v>1125</v>
      </c>
      <c r="P177" s="1">
        <v>0</v>
      </c>
      <c r="Q177" t="s">
        <v>96</v>
      </c>
    </row>
    <row r="178" spans="1:17" hidden="1">
      <c r="A178" t="s">
        <v>458</v>
      </c>
      <c r="B178" t="s">
        <v>3077</v>
      </c>
      <c r="C178" t="s">
        <v>333</v>
      </c>
      <c r="D178" t="s">
        <v>95</v>
      </c>
      <c r="E178" t="s">
        <v>571</v>
      </c>
      <c r="F178" t="s">
        <v>646</v>
      </c>
      <c r="G178" t="s">
        <v>1125</v>
      </c>
      <c r="H178" s="1">
        <v>0</v>
      </c>
      <c r="I178" t="s">
        <v>96</v>
      </c>
      <c r="J178" s="1">
        <v>0</v>
      </c>
      <c r="K178" t="s">
        <v>1125</v>
      </c>
      <c r="L178" t="s">
        <v>1125</v>
      </c>
      <c r="M178" t="s">
        <v>1125</v>
      </c>
      <c r="N178" t="s">
        <v>1125</v>
      </c>
      <c r="O178" t="s">
        <v>1125</v>
      </c>
      <c r="P178" s="1">
        <v>0</v>
      </c>
      <c r="Q178" t="s">
        <v>96</v>
      </c>
    </row>
    <row r="179" spans="1:17" hidden="1">
      <c r="A179" t="s">
        <v>458</v>
      </c>
      <c r="B179" t="s">
        <v>3077</v>
      </c>
      <c r="C179" t="s">
        <v>333</v>
      </c>
      <c r="D179" t="s">
        <v>95</v>
      </c>
      <c r="E179" t="s">
        <v>670</v>
      </c>
      <c r="F179" t="s">
        <v>95</v>
      </c>
      <c r="G179" t="s">
        <v>1125</v>
      </c>
      <c r="H179" s="1">
        <v>0</v>
      </c>
      <c r="I179" t="s">
        <v>96</v>
      </c>
      <c r="J179" s="1">
        <v>0</v>
      </c>
      <c r="K179" t="s">
        <v>98</v>
      </c>
      <c r="L179" t="s">
        <v>1125</v>
      </c>
      <c r="M179" t="s">
        <v>1125</v>
      </c>
      <c r="N179" t="s">
        <v>1125</v>
      </c>
      <c r="O179" t="s">
        <v>1125</v>
      </c>
      <c r="P179" s="1">
        <v>0</v>
      </c>
      <c r="Q179" t="s">
        <v>96</v>
      </c>
    </row>
    <row r="180" spans="1:17" hidden="1">
      <c r="A180" t="s">
        <v>458</v>
      </c>
      <c r="B180" t="s">
        <v>3077</v>
      </c>
      <c r="C180" t="s">
        <v>337</v>
      </c>
      <c r="D180" t="s">
        <v>625</v>
      </c>
      <c r="E180" t="s">
        <v>405</v>
      </c>
      <c r="F180" t="s">
        <v>3037</v>
      </c>
      <c r="G180" t="s">
        <v>1125</v>
      </c>
      <c r="H180" s="1">
        <v>0</v>
      </c>
      <c r="I180" t="s">
        <v>96</v>
      </c>
      <c r="J180" s="1">
        <v>0</v>
      </c>
      <c r="K180" t="s">
        <v>1157</v>
      </c>
      <c r="L180" t="s">
        <v>1125</v>
      </c>
      <c r="M180" t="s">
        <v>1095</v>
      </c>
      <c r="N180" t="s">
        <v>1125</v>
      </c>
      <c r="O180" t="s">
        <v>1125</v>
      </c>
      <c r="P180" s="1">
        <v>0</v>
      </c>
      <c r="Q180" t="s">
        <v>96</v>
      </c>
    </row>
    <row r="181" spans="1:17" hidden="1">
      <c r="A181" t="s">
        <v>458</v>
      </c>
      <c r="B181" t="s">
        <v>3077</v>
      </c>
      <c r="C181" t="s">
        <v>337</v>
      </c>
      <c r="D181" t="s">
        <v>625</v>
      </c>
      <c r="E181" t="s">
        <v>405</v>
      </c>
      <c r="F181" t="s">
        <v>3037</v>
      </c>
      <c r="G181" t="s">
        <v>1125</v>
      </c>
      <c r="H181" s="1">
        <v>4</v>
      </c>
      <c r="I181" t="s">
        <v>96</v>
      </c>
      <c r="J181" s="1">
        <v>0</v>
      </c>
      <c r="K181" t="s">
        <v>1158</v>
      </c>
      <c r="L181" t="s">
        <v>1125</v>
      </c>
      <c r="M181" t="s">
        <v>1094</v>
      </c>
      <c r="N181" t="s">
        <v>1125</v>
      </c>
      <c r="O181" t="s">
        <v>1125</v>
      </c>
      <c r="P181" s="1">
        <v>0</v>
      </c>
      <c r="Q181" t="s">
        <v>96</v>
      </c>
    </row>
    <row r="182" spans="1:17" hidden="1">
      <c r="A182" t="s">
        <v>458</v>
      </c>
      <c r="B182" t="s">
        <v>3077</v>
      </c>
      <c r="C182" t="s">
        <v>337</v>
      </c>
      <c r="D182" t="s">
        <v>625</v>
      </c>
      <c r="E182" t="s">
        <v>405</v>
      </c>
      <c r="F182" t="s">
        <v>3037</v>
      </c>
      <c r="G182" t="s">
        <v>1125</v>
      </c>
      <c r="H182" s="1">
        <v>5</v>
      </c>
      <c r="I182" t="s">
        <v>96</v>
      </c>
      <c r="J182" s="1">
        <v>0</v>
      </c>
      <c r="K182" t="s">
        <v>1157</v>
      </c>
      <c r="L182" t="s">
        <v>1125</v>
      </c>
      <c r="M182" t="s">
        <v>1096</v>
      </c>
      <c r="N182" t="s">
        <v>1125</v>
      </c>
      <c r="O182" t="s">
        <v>1125</v>
      </c>
      <c r="P182" s="1">
        <v>0</v>
      </c>
      <c r="Q182" t="s">
        <v>96</v>
      </c>
    </row>
    <row r="183" spans="1:17" hidden="1">
      <c r="A183" t="s">
        <v>458</v>
      </c>
      <c r="B183" t="s">
        <v>3077</v>
      </c>
      <c r="C183" t="s">
        <v>337</v>
      </c>
      <c r="D183" t="s">
        <v>625</v>
      </c>
      <c r="E183" t="s">
        <v>428</v>
      </c>
      <c r="F183" t="s">
        <v>3039</v>
      </c>
      <c r="G183" t="s">
        <v>1125</v>
      </c>
      <c r="H183" s="1">
        <v>5</v>
      </c>
      <c r="I183" t="s">
        <v>96</v>
      </c>
      <c r="J183" s="1">
        <v>0</v>
      </c>
      <c r="K183" t="s">
        <v>1125</v>
      </c>
      <c r="L183" t="s">
        <v>2449</v>
      </c>
      <c r="M183" t="s">
        <v>1125</v>
      </c>
      <c r="N183" t="s">
        <v>1125</v>
      </c>
      <c r="O183" t="s">
        <v>1125</v>
      </c>
      <c r="P183" s="1">
        <v>0</v>
      </c>
      <c r="Q183" t="s">
        <v>96</v>
      </c>
    </row>
    <row r="184" spans="1:17" hidden="1">
      <c r="A184" t="s">
        <v>458</v>
      </c>
      <c r="B184" t="s">
        <v>3077</v>
      </c>
      <c r="C184" t="s">
        <v>337</v>
      </c>
      <c r="D184" t="s">
        <v>625</v>
      </c>
      <c r="E184" t="s">
        <v>535</v>
      </c>
      <c r="F184" t="s">
        <v>625</v>
      </c>
      <c r="G184" t="s">
        <v>1125</v>
      </c>
      <c r="H184" s="1">
        <v>0</v>
      </c>
      <c r="I184" t="s">
        <v>1125</v>
      </c>
      <c r="J184" s="1">
        <v>0</v>
      </c>
      <c r="K184" t="s">
        <v>1125</v>
      </c>
      <c r="L184" t="s">
        <v>1125</v>
      </c>
      <c r="M184" t="s">
        <v>1125</v>
      </c>
      <c r="N184" t="s">
        <v>1125</v>
      </c>
      <c r="O184" t="s">
        <v>1125</v>
      </c>
      <c r="P184" s="1">
        <v>0</v>
      </c>
      <c r="Q184" t="s">
        <v>96</v>
      </c>
    </row>
    <row r="185" spans="1:17" hidden="1">
      <c r="A185" t="s">
        <v>458</v>
      </c>
      <c r="B185" t="s">
        <v>3077</v>
      </c>
      <c r="C185" t="s">
        <v>338</v>
      </c>
      <c r="D185" t="s">
        <v>3022</v>
      </c>
      <c r="E185" t="s">
        <v>667</v>
      </c>
      <c r="F185" t="s">
        <v>668</v>
      </c>
      <c r="G185" t="s">
        <v>1125</v>
      </c>
      <c r="H185" s="1">
        <v>0</v>
      </c>
      <c r="I185" t="s">
        <v>96</v>
      </c>
      <c r="J185" s="1">
        <v>0</v>
      </c>
      <c r="K185" t="s">
        <v>1125</v>
      </c>
      <c r="L185" t="s">
        <v>1125</v>
      </c>
      <c r="M185" t="s">
        <v>1125</v>
      </c>
      <c r="N185" t="s">
        <v>1125</v>
      </c>
      <c r="O185" t="s">
        <v>1125</v>
      </c>
      <c r="P185" s="1">
        <v>0</v>
      </c>
      <c r="Q185" t="s">
        <v>96</v>
      </c>
    </row>
    <row r="186" spans="1:17" hidden="1">
      <c r="A186" t="s">
        <v>458</v>
      </c>
      <c r="B186" t="s">
        <v>3077</v>
      </c>
      <c r="C186" t="s">
        <v>140</v>
      </c>
      <c r="D186" t="s">
        <v>3001</v>
      </c>
      <c r="E186" t="s">
        <v>405</v>
      </c>
      <c r="F186" t="s">
        <v>3037</v>
      </c>
      <c r="G186" t="s">
        <v>1125</v>
      </c>
      <c r="H186" s="1">
        <v>0</v>
      </c>
      <c r="I186" t="s">
        <v>96</v>
      </c>
      <c r="J186" s="1">
        <v>0</v>
      </c>
      <c r="K186" t="s">
        <v>1153</v>
      </c>
      <c r="L186" t="s">
        <v>1125</v>
      </c>
      <c r="M186" t="s">
        <v>1095</v>
      </c>
      <c r="N186" t="s">
        <v>1125</v>
      </c>
      <c r="O186" t="s">
        <v>1125</v>
      </c>
      <c r="P186" s="1">
        <v>0</v>
      </c>
      <c r="Q186" t="s">
        <v>96</v>
      </c>
    </row>
    <row r="187" spans="1:17" hidden="1">
      <c r="A187" t="s">
        <v>458</v>
      </c>
      <c r="B187" t="s">
        <v>3077</v>
      </c>
      <c r="C187" t="s">
        <v>140</v>
      </c>
      <c r="D187" t="s">
        <v>3001</v>
      </c>
      <c r="E187" t="s">
        <v>405</v>
      </c>
      <c r="F187" t="s">
        <v>3037</v>
      </c>
      <c r="G187" t="s">
        <v>1125</v>
      </c>
      <c r="H187" s="1">
        <v>4</v>
      </c>
      <c r="I187" t="s">
        <v>96</v>
      </c>
      <c r="J187" s="1">
        <v>0</v>
      </c>
      <c r="K187" t="s">
        <v>1154</v>
      </c>
      <c r="L187" t="s">
        <v>1125</v>
      </c>
      <c r="M187" t="s">
        <v>1094</v>
      </c>
      <c r="N187" t="s">
        <v>1125</v>
      </c>
      <c r="O187" t="s">
        <v>1125</v>
      </c>
      <c r="P187" s="1">
        <v>0</v>
      </c>
      <c r="Q187" t="s">
        <v>96</v>
      </c>
    </row>
    <row r="188" spans="1:17" hidden="1">
      <c r="A188" t="s">
        <v>458</v>
      </c>
      <c r="B188" t="s">
        <v>3077</v>
      </c>
      <c r="C188" t="s">
        <v>140</v>
      </c>
      <c r="D188" t="s">
        <v>3001</v>
      </c>
      <c r="E188" t="s">
        <v>405</v>
      </c>
      <c r="F188" t="s">
        <v>3037</v>
      </c>
      <c r="G188" t="s">
        <v>1125</v>
      </c>
      <c r="H188" s="1">
        <v>5</v>
      </c>
      <c r="I188" t="s">
        <v>96</v>
      </c>
      <c r="J188" s="1">
        <v>0</v>
      </c>
      <c r="K188" t="s">
        <v>1153</v>
      </c>
      <c r="L188" t="s">
        <v>1125</v>
      </c>
      <c r="M188" t="s">
        <v>1096</v>
      </c>
      <c r="N188" t="s">
        <v>1125</v>
      </c>
      <c r="O188" t="s">
        <v>1125</v>
      </c>
      <c r="P188" s="1">
        <v>0</v>
      </c>
      <c r="Q188" t="s">
        <v>96</v>
      </c>
    </row>
    <row r="189" spans="1:17" hidden="1">
      <c r="A189" t="s">
        <v>458</v>
      </c>
      <c r="B189" t="s">
        <v>3077</v>
      </c>
      <c r="C189" t="s">
        <v>140</v>
      </c>
      <c r="D189" t="s">
        <v>3001</v>
      </c>
      <c r="E189" t="s">
        <v>407</v>
      </c>
      <c r="F189" t="s">
        <v>3001</v>
      </c>
      <c r="G189" t="s">
        <v>1125</v>
      </c>
      <c r="H189" s="1">
        <v>0</v>
      </c>
      <c r="I189" t="s">
        <v>1125</v>
      </c>
      <c r="J189" s="1">
        <v>0</v>
      </c>
      <c r="K189" t="s">
        <v>1125</v>
      </c>
      <c r="L189" t="s">
        <v>1125</v>
      </c>
      <c r="M189" t="s">
        <v>1125</v>
      </c>
      <c r="N189" t="s">
        <v>1125</v>
      </c>
      <c r="O189" t="s">
        <v>1125</v>
      </c>
      <c r="P189" s="1">
        <v>0</v>
      </c>
      <c r="Q189" t="s">
        <v>96</v>
      </c>
    </row>
    <row r="190" spans="1:17" hidden="1">
      <c r="A190" t="s">
        <v>458</v>
      </c>
      <c r="B190" t="s">
        <v>3077</v>
      </c>
      <c r="C190" t="s">
        <v>140</v>
      </c>
      <c r="D190" t="s">
        <v>3001</v>
      </c>
      <c r="E190" t="s">
        <v>428</v>
      </c>
      <c r="F190" t="s">
        <v>3039</v>
      </c>
      <c r="G190" t="s">
        <v>1125</v>
      </c>
      <c r="H190" s="1">
        <v>5</v>
      </c>
      <c r="I190" t="s">
        <v>96</v>
      </c>
      <c r="J190" s="1">
        <v>0</v>
      </c>
      <c r="K190" t="s">
        <v>1125</v>
      </c>
      <c r="L190" t="s">
        <v>2449</v>
      </c>
      <c r="M190" t="s">
        <v>1125</v>
      </c>
      <c r="N190" t="s">
        <v>1125</v>
      </c>
      <c r="O190" t="s">
        <v>1125</v>
      </c>
      <c r="P190" s="1">
        <v>0</v>
      </c>
      <c r="Q190" t="s">
        <v>96</v>
      </c>
    </row>
    <row r="191" spans="1:17" hidden="1">
      <c r="A191" t="s">
        <v>458</v>
      </c>
      <c r="B191" t="s">
        <v>3077</v>
      </c>
      <c r="C191" t="s">
        <v>141</v>
      </c>
      <c r="D191" t="s">
        <v>627</v>
      </c>
      <c r="E191" t="s">
        <v>405</v>
      </c>
      <c r="F191" t="s">
        <v>3037</v>
      </c>
      <c r="G191" t="s">
        <v>1125</v>
      </c>
      <c r="H191" s="1">
        <v>0</v>
      </c>
      <c r="I191" t="s">
        <v>96</v>
      </c>
      <c r="J191" s="1">
        <v>0</v>
      </c>
      <c r="K191" t="s">
        <v>1149</v>
      </c>
      <c r="L191" t="s">
        <v>1125</v>
      </c>
      <c r="M191" t="s">
        <v>1096</v>
      </c>
      <c r="N191" t="s">
        <v>1125</v>
      </c>
      <c r="O191" t="s">
        <v>1125</v>
      </c>
      <c r="P191" s="1">
        <v>0</v>
      </c>
      <c r="Q191" t="s">
        <v>96</v>
      </c>
    </row>
    <row r="192" spans="1:17" hidden="1">
      <c r="A192" t="s">
        <v>458</v>
      </c>
      <c r="B192" t="s">
        <v>3077</v>
      </c>
      <c r="C192" t="s">
        <v>141</v>
      </c>
      <c r="D192" t="s">
        <v>627</v>
      </c>
      <c r="E192" t="s">
        <v>405</v>
      </c>
      <c r="F192" t="s">
        <v>3037</v>
      </c>
      <c r="G192" t="s">
        <v>1125</v>
      </c>
      <c r="H192" s="1">
        <v>1</v>
      </c>
      <c r="I192" t="s">
        <v>96</v>
      </c>
      <c r="J192" s="1">
        <v>0</v>
      </c>
      <c r="K192" t="s">
        <v>1149</v>
      </c>
      <c r="L192" t="s">
        <v>1125</v>
      </c>
      <c r="M192" t="s">
        <v>1095</v>
      </c>
      <c r="N192" t="s">
        <v>1125</v>
      </c>
      <c r="O192" t="s">
        <v>1125</v>
      </c>
      <c r="P192" s="1">
        <v>0</v>
      </c>
      <c r="Q192" t="s">
        <v>96</v>
      </c>
    </row>
    <row r="193" spans="1:17" hidden="1">
      <c r="A193" t="s">
        <v>458</v>
      </c>
      <c r="B193" t="s">
        <v>3077</v>
      </c>
      <c r="C193" t="s">
        <v>141</v>
      </c>
      <c r="D193" t="s">
        <v>627</v>
      </c>
      <c r="E193" t="s">
        <v>405</v>
      </c>
      <c r="F193" t="s">
        <v>3037</v>
      </c>
      <c r="G193" t="s">
        <v>1125</v>
      </c>
      <c r="H193" s="1">
        <v>4</v>
      </c>
      <c r="I193" t="s">
        <v>96</v>
      </c>
      <c r="J193" s="1">
        <v>0</v>
      </c>
      <c r="K193" t="s">
        <v>1150</v>
      </c>
      <c r="L193" t="s">
        <v>1125</v>
      </c>
      <c r="M193" t="s">
        <v>1094</v>
      </c>
      <c r="N193" t="s">
        <v>1125</v>
      </c>
      <c r="O193" t="s">
        <v>1125</v>
      </c>
      <c r="P193" s="1">
        <v>0</v>
      </c>
      <c r="Q193" t="s">
        <v>96</v>
      </c>
    </row>
    <row r="194" spans="1:17" hidden="1">
      <c r="A194" t="s">
        <v>458</v>
      </c>
      <c r="B194" t="s">
        <v>3077</v>
      </c>
      <c r="C194" t="s">
        <v>141</v>
      </c>
      <c r="D194" t="s">
        <v>627</v>
      </c>
      <c r="E194" t="s">
        <v>428</v>
      </c>
      <c r="F194" t="s">
        <v>3039</v>
      </c>
      <c r="G194" t="s">
        <v>1125</v>
      </c>
      <c r="H194" s="1">
        <v>5</v>
      </c>
      <c r="I194" t="s">
        <v>96</v>
      </c>
      <c r="J194" s="1">
        <v>0</v>
      </c>
      <c r="K194" t="s">
        <v>1125</v>
      </c>
      <c r="L194" t="s">
        <v>2449</v>
      </c>
      <c r="M194" t="s">
        <v>1125</v>
      </c>
      <c r="N194" t="s">
        <v>1125</v>
      </c>
      <c r="O194" t="s">
        <v>1125</v>
      </c>
      <c r="P194" s="1">
        <v>0</v>
      </c>
      <c r="Q194" t="s">
        <v>96</v>
      </c>
    </row>
    <row r="195" spans="1:17" hidden="1">
      <c r="A195" t="s">
        <v>458</v>
      </c>
      <c r="B195" t="s">
        <v>3077</v>
      </c>
      <c r="C195" t="s">
        <v>141</v>
      </c>
      <c r="D195" t="s">
        <v>627</v>
      </c>
      <c r="E195" t="s">
        <v>410</v>
      </c>
      <c r="F195" t="s">
        <v>627</v>
      </c>
      <c r="G195" t="s">
        <v>1125</v>
      </c>
      <c r="H195" s="1">
        <v>0</v>
      </c>
      <c r="I195" t="s">
        <v>1125</v>
      </c>
      <c r="J195" s="1">
        <v>0</v>
      </c>
      <c r="K195" t="s">
        <v>1125</v>
      </c>
      <c r="L195" t="s">
        <v>1125</v>
      </c>
      <c r="M195" t="s">
        <v>1125</v>
      </c>
      <c r="N195" t="s">
        <v>1125</v>
      </c>
      <c r="O195" t="s">
        <v>1125</v>
      </c>
      <c r="P195" s="1">
        <v>0</v>
      </c>
      <c r="Q195" t="s">
        <v>96</v>
      </c>
    </row>
    <row r="196" spans="1:17" hidden="1">
      <c r="A196" t="s">
        <v>458</v>
      </c>
      <c r="B196" t="s">
        <v>3077</v>
      </c>
      <c r="C196" t="s">
        <v>143</v>
      </c>
      <c r="D196" t="s">
        <v>3024</v>
      </c>
      <c r="E196" t="s">
        <v>487</v>
      </c>
      <c r="F196" t="s">
        <v>3031</v>
      </c>
      <c r="G196" t="s">
        <v>1125</v>
      </c>
      <c r="H196" s="1">
        <v>0</v>
      </c>
      <c r="I196" t="s">
        <v>1125</v>
      </c>
      <c r="J196" s="1">
        <v>0</v>
      </c>
      <c r="K196" t="s">
        <v>1125</v>
      </c>
      <c r="L196" t="s">
        <v>1125</v>
      </c>
      <c r="M196" t="s">
        <v>1125</v>
      </c>
      <c r="N196" t="s">
        <v>1125</v>
      </c>
      <c r="O196" t="s">
        <v>1125</v>
      </c>
      <c r="P196" s="1">
        <v>0</v>
      </c>
      <c r="Q196" t="s">
        <v>96</v>
      </c>
    </row>
    <row r="197" spans="1:17" hidden="1">
      <c r="A197" t="s">
        <v>458</v>
      </c>
      <c r="B197" t="s">
        <v>3078</v>
      </c>
      <c r="C197" t="s">
        <v>42</v>
      </c>
      <c r="D197" t="s">
        <v>43</v>
      </c>
      <c r="E197" t="s">
        <v>676</v>
      </c>
      <c r="F197" t="s">
        <v>677</v>
      </c>
      <c r="G197" t="s">
        <v>1125</v>
      </c>
      <c r="H197" s="1">
        <v>0</v>
      </c>
      <c r="I197" t="s">
        <v>1125</v>
      </c>
      <c r="J197" s="1">
        <v>0</v>
      </c>
      <c r="K197" t="s">
        <v>1125</v>
      </c>
      <c r="L197" t="s">
        <v>1125</v>
      </c>
      <c r="M197" t="s">
        <v>1125</v>
      </c>
      <c r="N197" t="s">
        <v>1125</v>
      </c>
      <c r="O197" t="s">
        <v>1125</v>
      </c>
      <c r="P197" s="1">
        <v>0</v>
      </c>
      <c r="Q197" t="s">
        <v>96</v>
      </c>
    </row>
    <row r="198" spans="1:17" hidden="1">
      <c r="A198" t="s">
        <v>458</v>
      </c>
      <c r="B198" t="s">
        <v>3078</v>
      </c>
      <c r="C198" t="s">
        <v>45</v>
      </c>
      <c r="D198" t="s">
        <v>672</v>
      </c>
      <c r="E198" t="s">
        <v>671</v>
      </c>
      <c r="F198" t="s">
        <v>672</v>
      </c>
      <c r="G198" t="s">
        <v>1125</v>
      </c>
      <c r="H198" s="1">
        <v>0</v>
      </c>
      <c r="I198" t="s">
        <v>1125</v>
      </c>
      <c r="J198" s="1">
        <v>0</v>
      </c>
      <c r="K198" t="s">
        <v>1125</v>
      </c>
      <c r="L198" t="s">
        <v>1125</v>
      </c>
      <c r="M198" t="s">
        <v>1125</v>
      </c>
      <c r="N198" t="s">
        <v>1125</v>
      </c>
      <c r="O198" t="s">
        <v>1125</v>
      </c>
      <c r="P198" s="1">
        <v>0</v>
      </c>
      <c r="Q198" t="s">
        <v>96</v>
      </c>
    </row>
    <row r="199" spans="1:17" hidden="1">
      <c r="A199" t="s">
        <v>458</v>
      </c>
      <c r="B199" t="s">
        <v>3078</v>
      </c>
      <c r="C199" t="s">
        <v>48</v>
      </c>
      <c r="D199" t="s">
        <v>2995</v>
      </c>
      <c r="E199" t="s">
        <v>3048</v>
      </c>
      <c r="F199" t="s">
        <v>2995</v>
      </c>
      <c r="G199" t="s">
        <v>1125</v>
      </c>
      <c r="H199" s="1">
        <v>0</v>
      </c>
      <c r="I199" t="s">
        <v>1125</v>
      </c>
      <c r="J199" s="1">
        <v>0</v>
      </c>
      <c r="K199" t="s">
        <v>1125</v>
      </c>
      <c r="L199" t="s">
        <v>1125</v>
      </c>
      <c r="M199" t="s">
        <v>1125</v>
      </c>
      <c r="N199" t="s">
        <v>1125</v>
      </c>
      <c r="O199" t="s">
        <v>1125</v>
      </c>
      <c r="P199" s="1">
        <v>0</v>
      </c>
      <c r="Q199" t="s">
        <v>96</v>
      </c>
    </row>
    <row r="200" spans="1:17" hidden="1">
      <c r="A200" t="s">
        <v>458</v>
      </c>
      <c r="B200" t="s">
        <v>3078</v>
      </c>
      <c r="C200" t="s">
        <v>49</v>
      </c>
      <c r="D200" t="s">
        <v>674</v>
      </c>
      <c r="E200" t="s">
        <v>673</v>
      </c>
      <c r="F200" t="s">
        <v>674</v>
      </c>
      <c r="G200" t="s">
        <v>1125</v>
      </c>
      <c r="H200" s="1">
        <v>0</v>
      </c>
      <c r="I200" t="s">
        <v>1125</v>
      </c>
      <c r="J200" s="1">
        <v>0</v>
      </c>
      <c r="K200" t="s">
        <v>1125</v>
      </c>
      <c r="L200" t="s">
        <v>1125</v>
      </c>
      <c r="M200" t="s">
        <v>1125</v>
      </c>
      <c r="N200" t="s">
        <v>1125</v>
      </c>
      <c r="O200" t="s">
        <v>1125</v>
      </c>
      <c r="P200" s="1">
        <v>0</v>
      </c>
      <c r="Q200" t="s">
        <v>96</v>
      </c>
    </row>
    <row r="201" spans="1:17" hidden="1">
      <c r="A201" t="s">
        <v>458</v>
      </c>
      <c r="B201" t="s">
        <v>3078</v>
      </c>
      <c r="C201" t="s">
        <v>57</v>
      </c>
      <c r="D201" t="s">
        <v>2996</v>
      </c>
      <c r="E201" t="s">
        <v>401</v>
      </c>
      <c r="F201" t="s">
        <v>403</v>
      </c>
      <c r="G201" t="s">
        <v>1125</v>
      </c>
      <c r="H201" s="1">
        <v>0</v>
      </c>
      <c r="I201" t="s">
        <v>1125</v>
      </c>
      <c r="J201" s="1">
        <v>0</v>
      </c>
      <c r="K201" t="s">
        <v>1125</v>
      </c>
      <c r="L201" t="s">
        <v>1125</v>
      </c>
      <c r="M201" t="s">
        <v>1125</v>
      </c>
      <c r="N201" t="s">
        <v>1125</v>
      </c>
      <c r="O201" t="s">
        <v>1125</v>
      </c>
      <c r="P201" s="1">
        <v>0</v>
      </c>
      <c r="Q201" t="s">
        <v>96</v>
      </c>
    </row>
    <row r="202" spans="1:17" hidden="1">
      <c r="A202" t="s">
        <v>458</v>
      </c>
      <c r="B202" t="s">
        <v>3078</v>
      </c>
      <c r="C202" t="s">
        <v>60</v>
      </c>
      <c r="D202" t="s">
        <v>2997</v>
      </c>
      <c r="E202" t="s">
        <v>3053</v>
      </c>
      <c r="F202" t="s">
        <v>2997</v>
      </c>
      <c r="G202" t="s">
        <v>1125</v>
      </c>
      <c r="H202" s="1">
        <v>0</v>
      </c>
      <c r="I202" t="s">
        <v>1125</v>
      </c>
      <c r="J202" s="1">
        <v>0</v>
      </c>
      <c r="K202" t="s">
        <v>1125</v>
      </c>
      <c r="L202" t="s">
        <v>1125</v>
      </c>
      <c r="M202" t="s">
        <v>1125</v>
      </c>
      <c r="N202" t="s">
        <v>1125</v>
      </c>
      <c r="O202" t="s">
        <v>1125</v>
      </c>
      <c r="P202" s="1">
        <v>0</v>
      </c>
      <c r="Q202" t="s">
        <v>96</v>
      </c>
    </row>
    <row r="203" spans="1:17" hidden="1">
      <c r="A203" t="s">
        <v>458</v>
      </c>
      <c r="B203" t="s">
        <v>3078</v>
      </c>
      <c r="C203" t="s">
        <v>63</v>
      </c>
      <c r="D203" t="s">
        <v>2998</v>
      </c>
      <c r="E203" t="s">
        <v>3055</v>
      </c>
      <c r="F203" t="s">
        <v>2998</v>
      </c>
      <c r="G203" t="s">
        <v>1125</v>
      </c>
      <c r="H203" s="1">
        <v>0</v>
      </c>
      <c r="I203" t="s">
        <v>1125</v>
      </c>
      <c r="J203" s="1">
        <v>0</v>
      </c>
      <c r="K203" t="s">
        <v>1125</v>
      </c>
      <c r="L203" t="s">
        <v>1125</v>
      </c>
      <c r="M203" t="s">
        <v>1125</v>
      </c>
      <c r="N203" t="s">
        <v>1125</v>
      </c>
      <c r="O203" t="s">
        <v>1125</v>
      </c>
      <c r="P203" s="1">
        <v>0</v>
      </c>
      <c r="Q203" t="s">
        <v>96</v>
      </c>
    </row>
    <row r="204" spans="1:17" hidden="1">
      <c r="A204" t="s">
        <v>458</v>
      </c>
      <c r="B204" t="s">
        <v>3078</v>
      </c>
      <c r="C204" t="s">
        <v>66</v>
      </c>
      <c r="D204" t="s">
        <v>128</v>
      </c>
      <c r="E204" t="s">
        <v>3057</v>
      </c>
      <c r="F204" t="s">
        <v>128</v>
      </c>
      <c r="G204" t="s">
        <v>1125</v>
      </c>
      <c r="H204" s="1">
        <v>0</v>
      </c>
      <c r="I204" t="s">
        <v>1125</v>
      </c>
      <c r="J204" s="1">
        <v>0</v>
      </c>
      <c r="K204" t="s">
        <v>1125</v>
      </c>
      <c r="L204" t="s">
        <v>1125</v>
      </c>
      <c r="M204" t="s">
        <v>1125</v>
      </c>
      <c r="N204" t="s">
        <v>1125</v>
      </c>
      <c r="O204" t="s">
        <v>1125</v>
      </c>
      <c r="P204" s="1">
        <v>0</v>
      </c>
      <c r="Q204" t="s">
        <v>96</v>
      </c>
    </row>
    <row r="205" spans="1:17" hidden="1">
      <c r="A205" t="s">
        <v>458</v>
      </c>
      <c r="B205" t="s">
        <v>3078</v>
      </c>
      <c r="C205" t="s">
        <v>46</v>
      </c>
      <c r="D205" t="s">
        <v>2996</v>
      </c>
      <c r="E205" t="s">
        <v>208</v>
      </c>
      <c r="F205" t="s">
        <v>2996</v>
      </c>
      <c r="G205" t="s">
        <v>1125</v>
      </c>
      <c r="H205" s="1">
        <v>0</v>
      </c>
      <c r="I205" t="s">
        <v>1125</v>
      </c>
      <c r="J205" s="1">
        <v>0</v>
      </c>
      <c r="K205" t="s">
        <v>1125</v>
      </c>
      <c r="L205" t="s">
        <v>1125</v>
      </c>
      <c r="M205" t="s">
        <v>1125</v>
      </c>
      <c r="N205" t="s">
        <v>1125</v>
      </c>
      <c r="O205" t="s">
        <v>1125</v>
      </c>
      <c r="P205" s="1">
        <v>0</v>
      </c>
      <c r="Q205" t="s">
        <v>96</v>
      </c>
    </row>
    <row r="206" spans="1:17" hidden="1">
      <c r="A206" t="s">
        <v>458</v>
      </c>
      <c r="B206" t="s">
        <v>3078</v>
      </c>
      <c r="C206" t="s">
        <v>77</v>
      </c>
      <c r="D206" t="s">
        <v>625</v>
      </c>
      <c r="E206" t="s">
        <v>535</v>
      </c>
      <c r="F206" t="s">
        <v>625</v>
      </c>
      <c r="G206" t="s">
        <v>1125</v>
      </c>
      <c r="H206" s="1">
        <v>0</v>
      </c>
      <c r="I206" t="s">
        <v>1125</v>
      </c>
      <c r="J206" s="1">
        <v>0</v>
      </c>
      <c r="K206" t="s">
        <v>1125</v>
      </c>
      <c r="L206" t="s">
        <v>1125</v>
      </c>
      <c r="M206" t="s">
        <v>1125</v>
      </c>
      <c r="N206" t="s">
        <v>1125</v>
      </c>
      <c r="O206" t="s">
        <v>1125</v>
      </c>
      <c r="P206" s="1">
        <v>0</v>
      </c>
      <c r="Q206" t="s">
        <v>96</v>
      </c>
    </row>
    <row r="207" spans="1:17" hidden="1">
      <c r="A207" t="s">
        <v>458</v>
      </c>
      <c r="B207" t="s">
        <v>3078</v>
      </c>
      <c r="C207" t="s">
        <v>80</v>
      </c>
      <c r="D207" t="s">
        <v>3001</v>
      </c>
      <c r="E207" t="s">
        <v>407</v>
      </c>
      <c r="F207" t="s">
        <v>3001</v>
      </c>
      <c r="G207" t="s">
        <v>1125</v>
      </c>
      <c r="H207" s="1">
        <v>0</v>
      </c>
      <c r="I207" t="s">
        <v>1125</v>
      </c>
      <c r="J207" s="1">
        <v>0</v>
      </c>
      <c r="K207" t="s">
        <v>1125</v>
      </c>
      <c r="L207" t="s">
        <v>1125</v>
      </c>
      <c r="M207" t="s">
        <v>1125</v>
      </c>
      <c r="N207" t="s">
        <v>1125</v>
      </c>
      <c r="O207" t="s">
        <v>1125</v>
      </c>
      <c r="P207" s="1">
        <v>0</v>
      </c>
      <c r="Q207" t="s">
        <v>96</v>
      </c>
    </row>
    <row r="208" spans="1:17" hidden="1">
      <c r="A208" t="s">
        <v>458</v>
      </c>
      <c r="B208" t="s">
        <v>3078</v>
      </c>
      <c r="C208" t="s">
        <v>83</v>
      </c>
      <c r="D208" t="s">
        <v>3004</v>
      </c>
      <c r="E208" t="s">
        <v>414</v>
      </c>
      <c r="F208" t="s">
        <v>3045</v>
      </c>
      <c r="G208" t="s">
        <v>1125</v>
      </c>
      <c r="H208" s="1">
        <v>0</v>
      </c>
      <c r="I208" t="s">
        <v>1125</v>
      </c>
      <c r="J208" s="1">
        <v>0</v>
      </c>
      <c r="K208" t="s">
        <v>1125</v>
      </c>
      <c r="L208" t="s">
        <v>1125</v>
      </c>
      <c r="M208" t="s">
        <v>1125</v>
      </c>
      <c r="N208" t="s">
        <v>1125</v>
      </c>
      <c r="O208" t="s">
        <v>1125</v>
      </c>
      <c r="P208" s="1">
        <v>0</v>
      </c>
      <c r="Q208" t="s">
        <v>96</v>
      </c>
    </row>
    <row r="209" spans="1:17" hidden="1">
      <c r="A209" t="s">
        <v>458</v>
      </c>
      <c r="B209" t="s">
        <v>3078</v>
      </c>
      <c r="C209" t="s">
        <v>86</v>
      </c>
      <c r="D209" t="s">
        <v>679</v>
      </c>
      <c r="E209" t="s">
        <v>678</v>
      </c>
      <c r="F209" t="s">
        <v>679</v>
      </c>
      <c r="G209" t="s">
        <v>1125</v>
      </c>
      <c r="H209" s="1">
        <v>0</v>
      </c>
      <c r="I209" t="s">
        <v>1125</v>
      </c>
      <c r="J209" s="1">
        <v>0</v>
      </c>
      <c r="K209" t="s">
        <v>1125</v>
      </c>
      <c r="L209" t="s">
        <v>1125</v>
      </c>
      <c r="M209" t="s">
        <v>1125</v>
      </c>
      <c r="N209" t="s">
        <v>1125</v>
      </c>
      <c r="O209" t="s">
        <v>1125</v>
      </c>
      <c r="P209" s="1">
        <v>0</v>
      </c>
      <c r="Q209" t="s">
        <v>96</v>
      </c>
    </row>
    <row r="210" spans="1:17" hidden="1">
      <c r="A210" t="s">
        <v>458</v>
      </c>
      <c r="B210" t="s">
        <v>3078</v>
      </c>
      <c r="C210" t="s">
        <v>89</v>
      </c>
      <c r="D210" t="s">
        <v>415</v>
      </c>
      <c r="E210" t="s">
        <v>3058</v>
      </c>
      <c r="F210" t="s">
        <v>415</v>
      </c>
      <c r="G210" t="s">
        <v>1125</v>
      </c>
      <c r="H210" s="1">
        <v>0</v>
      </c>
      <c r="I210" t="s">
        <v>1125</v>
      </c>
      <c r="J210" s="1">
        <v>0</v>
      </c>
      <c r="K210" t="s">
        <v>1125</v>
      </c>
      <c r="L210" t="s">
        <v>1125</v>
      </c>
      <c r="M210" t="s">
        <v>1125</v>
      </c>
      <c r="N210" t="s">
        <v>1125</v>
      </c>
      <c r="O210" t="s">
        <v>1125</v>
      </c>
      <c r="P210" s="1">
        <v>0</v>
      </c>
      <c r="Q210" t="s">
        <v>96</v>
      </c>
    </row>
    <row r="211" spans="1:17" hidden="1">
      <c r="A211" t="s">
        <v>458</v>
      </c>
      <c r="B211" t="s">
        <v>3078</v>
      </c>
      <c r="C211" t="s">
        <v>92</v>
      </c>
      <c r="D211" t="s">
        <v>130</v>
      </c>
      <c r="E211" t="s">
        <v>3059</v>
      </c>
      <c r="F211" t="s">
        <v>130</v>
      </c>
      <c r="G211" t="s">
        <v>1125</v>
      </c>
      <c r="H211" s="1">
        <v>0</v>
      </c>
      <c r="I211" t="s">
        <v>1125</v>
      </c>
      <c r="J211" s="1">
        <v>0</v>
      </c>
      <c r="K211" t="s">
        <v>1125</v>
      </c>
      <c r="L211" t="s">
        <v>1125</v>
      </c>
      <c r="M211" t="s">
        <v>1125</v>
      </c>
      <c r="N211" t="s">
        <v>1125</v>
      </c>
      <c r="O211" t="s">
        <v>1125</v>
      </c>
      <c r="P211" s="1">
        <v>0</v>
      </c>
      <c r="Q211" t="s">
        <v>96</v>
      </c>
    </row>
    <row r="212" spans="1:17" hidden="1">
      <c r="A212" t="s">
        <v>458</v>
      </c>
      <c r="B212" t="s">
        <v>3078</v>
      </c>
      <c r="C212" t="s">
        <v>99</v>
      </c>
      <c r="D212" t="s">
        <v>420</v>
      </c>
      <c r="E212" t="s">
        <v>3060</v>
      </c>
      <c r="F212" t="s">
        <v>420</v>
      </c>
      <c r="G212" t="s">
        <v>1125</v>
      </c>
      <c r="H212" s="1">
        <v>0</v>
      </c>
      <c r="I212" t="s">
        <v>1125</v>
      </c>
      <c r="J212" s="1">
        <v>0</v>
      </c>
      <c r="K212" t="s">
        <v>1125</v>
      </c>
      <c r="L212" t="s">
        <v>1125</v>
      </c>
      <c r="M212" t="s">
        <v>1125</v>
      </c>
      <c r="N212" t="s">
        <v>1125</v>
      </c>
      <c r="O212" t="s">
        <v>1125</v>
      </c>
      <c r="P212" s="1">
        <v>0</v>
      </c>
      <c r="Q212" t="s">
        <v>96</v>
      </c>
    </row>
    <row r="213" spans="1:17" hidden="1">
      <c r="A213" t="s">
        <v>458</v>
      </c>
      <c r="B213" t="s">
        <v>3078</v>
      </c>
      <c r="C213" t="s">
        <v>102</v>
      </c>
      <c r="D213" t="s">
        <v>3007</v>
      </c>
      <c r="E213" t="s">
        <v>412</v>
      </c>
      <c r="F213" t="s">
        <v>3007</v>
      </c>
      <c r="G213" t="s">
        <v>1125</v>
      </c>
      <c r="H213" s="1">
        <v>0</v>
      </c>
      <c r="I213" t="s">
        <v>1125</v>
      </c>
      <c r="J213" s="1">
        <v>0</v>
      </c>
      <c r="K213" t="s">
        <v>1125</v>
      </c>
      <c r="L213" t="s">
        <v>1125</v>
      </c>
      <c r="M213" t="s">
        <v>1125</v>
      </c>
      <c r="N213" t="s">
        <v>1125</v>
      </c>
      <c r="O213" t="s">
        <v>1125</v>
      </c>
      <c r="P213" s="1">
        <v>0</v>
      </c>
      <c r="Q213" t="s">
        <v>96</v>
      </c>
    </row>
    <row r="214" spans="1:17" hidden="1">
      <c r="A214" t="s">
        <v>458</v>
      </c>
      <c r="B214" t="s">
        <v>3078</v>
      </c>
      <c r="C214" t="s">
        <v>105</v>
      </c>
      <c r="D214" t="s">
        <v>3008</v>
      </c>
      <c r="E214" t="s">
        <v>505</v>
      </c>
      <c r="F214" t="s">
        <v>3035</v>
      </c>
      <c r="G214" t="s">
        <v>1125</v>
      </c>
      <c r="H214" s="1">
        <v>0</v>
      </c>
      <c r="I214" t="s">
        <v>1125</v>
      </c>
      <c r="J214" s="1">
        <v>0</v>
      </c>
      <c r="K214" t="s">
        <v>1125</v>
      </c>
      <c r="L214" t="s">
        <v>1125</v>
      </c>
      <c r="M214" t="s">
        <v>1125</v>
      </c>
      <c r="N214" t="s">
        <v>1125</v>
      </c>
      <c r="O214" t="s">
        <v>1125</v>
      </c>
      <c r="P214" s="1">
        <v>0</v>
      </c>
      <c r="Q214" t="s">
        <v>96</v>
      </c>
    </row>
    <row r="215" spans="1:17" hidden="1">
      <c r="A215" t="s">
        <v>458</v>
      </c>
      <c r="B215" t="s">
        <v>3078</v>
      </c>
      <c r="C215" t="s">
        <v>108</v>
      </c>
      <c r="D215" t="s">
        <v>3009</v>
      </c>
      <c r="E215" t="s">
        <v>523</v>
      </c>
      <c r="F215" t="s">
        <v>622</v>
      </c>
      <c r="G215" t="s">
        <v>1125</v>
      </c>
      <c r="H215" s="1">
        <v>0</v>
      </c>
      <c r="I215" t="s">
        <v>1125</v>
      </c>
      <c r="J215" s="1">
        <v>0</v>
      </c>
      <c r="K215" t="s">
        <v>1125</v>
      </c>
      <c r="L215" t="s">
        <v>1125</v>
      </c>
      <c r="M215" t="s">
        <v>1125</v>
      </c>
      <c r="N215" t="s">
        <v>1125</v>
      </c>
      <c r="O215" t="s">
        <v>1125</v>
      </c>
      <c r="P215" s="1">
        <v>0</v>
      </c>
      <c r="Q215" t="s">
        <v>96</v>
      </c>
    </row>
    <row r="216" spans="1:17" hidden="1">
      <c r="A216" t="s">
        <v>458</v>
      </c>
      <c r="B216" t="s">
        <v>3078</v>
      </c>
      <c r="C216" t="s">
        <v>111</v>
      </c>
      <c r="D216" t="s">
        <v>3010</v>
      </c>
      <c r="E216" t="s">
        <v>411</v>
      </c>
      <c r="F216" t="s">
        <v>3032</v>
      </c>
      <c r="G216" t="s">
        <v>1125</v>
      </c>
      <c r="H216" s="1">
        <v>0</v>
      </c>
      <c r="I216" t="s">
        <v>1125</v>
      </c>
      <c r="J216" s="1">
        <v>0</v>
      </c>
      <c r="K216" t="s">
        <v>1125</v>
      </c>
      <c r="L216" t="s">
        <v>1125</v>
      </c>
      <c r="M216" t="s">
        <v>1125</v>
      </c>
      <c r="N216" t="s">
        <v>1125</v>
      </c>
      <c r="O216" t="s">
        <v>1125</v>
      </c>
      <c r="P216" s="1">
        <v>0</v>
      </c>
      <c r="Q216" t="s">
        <v>96</v>
      </c>
    </row>
    <row r="217" spans="1:17" hidden="1">
      <c r="A217" t="s">
        <v>458</v>
      </c>
      <c r="B217" t="s">
        <v>3078</v>
      </c>
      <c r="C217" t="s">
        <v>64</v>
      </c>
      <c r="D217" t="s">
        <v>3011</v>
      </c>
      <c r="E217" t="s">
        <v>544</v>
      </c>
      <c r="F217" t="s">
        <v>3043</v>
      </c>
      <c r="G217" t="s">
        <v>1125</v>
      </c>
      <c r="H217" s="1">
        <v>0</v>
      </c>
      <c r="I217" t="s">
        <v>1125</v>
      </c>
      <c r="J217" s="1">
        <v>0</v>
      </c>
      <c r="K217" t="s">
        <v>1125</v>
      </c>
      <c r="L217" t="s">
        <v>1125</v>
      </c>
      <c r="M217" t="s">
        <v>1125</v>
      </c>
      <c r="N217" t="s">
        <v>1125</v>
      </c>
      <c r="O217" t="s">
        <v>1125</v>
      </c>
      <c r="P217" s="1">
        <v>0</v>
      </c>
      <c r="Q217" t="s">
        <v>96</v>
      </c>
    </row>
    <row r="218" spans="1:17" hidden="1">
      <c r="A218" t="s">
        <v>458</v>
      </c>
      <c r="B218" t="s">
        <v>3078</v>
      </c>
      <c r="C218" t="s">
        <v>115</v>
      </c>
      <c r="D218" t="s">
        <v>681</v>
      </c>
      <c r="E218" t="s">
        <v>680</v>
      </c>
      <c r="F218" t="s">
        <v>681</v>
      </c>
      <c r="G218" t="s">
        <v>1125</v>
      </c>
      <c r="H218" s="1">
        <v>0</v>
      </c>
      <c r="I218" t="s">
        <v>1125</v>
      </c>
      <c r="J218" s="1">
        <v>0</v>
      </c>
      <c r="K218" t="s">
        <v>1125</v>
      </c>
      <c r="L218" t="s">
        <v>1125</v>
      </c>
      <c r="M218" t="s">
        <v>1125</v>
      </c>
      <c r="N218" t="s">
        <v>1125</v>
      </c>
      <c r="O218" t="s">
        <v>1125</v>
      </c>
      <c r="P218" s="1">
        <v>0</v>
      </c>
      <c r="Q218" t="s">
        <v>96</v>
      </c>
    </row>
    <row r="219" spans="1:17" hidden="1">
      <c r="A219" t="s">
        <v>458</v>
      </c>
      <c r="B219" t="s">
        <v>3078</v>
      </c>
      <c r="C219" t="s">
        <v>118</v>
      </c>
      <c r="D219" t="s">
        <v>684</v>
      </c>
      <c r="E219" t="s">
        <v>683</v>
      </c>
      <c r="F219" t="s">
        <v>684</v>
      </c>
      <c r="G219" t="s">
        <v>1125</v>
      </c>
      <c r="H219" s="1">
        <v>0</v>
      </c>
      <c r="I219" t="s">
        <v>1125</v>
      </c>
      <c r="J219" s="1">
        <v>0</v>
      </c>
      <c r="K219" t="s">
        <v>1125</v>
      </c>
      <c r="L219" t="s">
        <v>1125</v>
      </c>
      <c r="M219" t="s">
        <v>1125</v>
      </c>
      <c r="N219" t="s">
        <v>1125</v>
      </c>
      <c r="O219" t="s">
        <v>1125</v>
      </c>
      <c r="P219" s="1">
        <v>0</v>
      </c>
      <c r="Q219" t="s">
        <v>96</v>
      </c>
    </row>
    <row r="220" spans="1:17" hidden="1">
      <c r="A220" t="s">
        <v>458</v>
      </c>
      <c r="B220" t="s">
        <v>3078</v>
      </c>
      <c r="C220" t="s">
        <v>121</v>
      </c>
      <c r="D220" t="s">
        <v>3012</v>
      </c>
      <c r="E220" t="s">
        <v>599</v>
      </c>
      <c r="F220" t="s">
        <v>653</v>
      </c>
      <c r="G220" t="s">
        <v>1125</v>
      </c>
      <c r="H220" s="1">
        <v>0</v>
      </c>
      <c r="I220" t="s">
        <v>1125</v>
      </c>
      <c r="J220" s="1">
        <v>0</v>
      </c>
      <c r="K220" t="s">
        <v>1125</v>
      </c>
      <c r="L220" t="s">
        <v>1125</v>
      </c>
      <c r="M220" t="s">
        <v>1125</v>
      </c>
      <c r="N220" t="s">
        <v>1125</v>
      </c>
      <c r="O220" t="s">
        <v>1125</v>
      </c>
      <c r="P220" s="1">
        <v>0</v>
      </c>
      <c r="Q220" t="s">
        <v>96</v>
      </c>
    </row>
    <row r="221" spans="1:17" hidden="1">
      <c r="A221" t="s">
        <v>458</v>
      </c>
      <c r="B221" t="s">
        <v>3078</v>
      </c>
      <c r="C221" t="s">
        <v>121</v>
      </c>
      <c r="D221" t="s">
        <v>3012</v>
      </c>
      <c r="E221" t="s">
        <v>603</v>
      </c>
      <c r="F221" t="s">
        <v>653</v>
      </c>
      <c r="G221" t="s">
        <v>1125</v>
      </c>
      <c r="H221" s="1">
        <v>0</v>
      </c>
      <c r="I221" t="s">
        <v>1125</v>
      </c>
      <c r="J221" s="1">
        <v>0</v>
      </c>
      <c r="K221" t="s">
        <v>1125</v>
      </c>
      <c r="L221" t="s">
        <v>1125</v>
      </c>
      <c r="M221" t="s">
        <v>1125</v>
      </c>
      <c r="N221" t="s">
        <v>1125</v>
      </c>
      <c r="O221" t="s">
        <v>1125</v>
      </c>
      <c r="P221" s="1">
        <v>0</v>
      </c>
      <c r="Q221" t="s">
        <v>96</v>
      </c>
    </row>
    <row r="222" spans="1:17" hidden="1">
      <c r="A222" t="s">
        <v>458</v>
      </c>
      <c r="B222" t="s">
        <v>3078</v>
      </c>
      <c r="C222" t="s">
        <v>75</v>
      </c>
      <c r="D222" t="s">
        <v>862</v>
      </c>
      <c r="E222" t="s">
        <v>496</v>
      </c>
      <c r="F222" t="s">
        <v>76</v>
      </c>
      <c r="G222" t="s">
        <v>1125</v>
      </c>
      <c r="H222" s="1">
        <v>0</v>
      </c>
      <c r="I222" t="s">
        <v>1125</v>
      </c>
      <c r="J222" s="1">
        <v>0</v>
      </c>
      <c r="K222" t="s">
        <v>1125</v>
      </c>
      <c r="L222" t="s">
        <v>1125</v>
      </c>
      <c r="M222" t="s">
        <v>1125</v>
      </c>
      <c r="N222" t="s">
        <v>1125</v>
      </c>
      <c r="O222" t="s">
        <v>1125</v>
      </c>
      <c r="P222" s="1">
        <v>0</v>
      </c>
      <c r="Q222" t="s">
        <v>96</v>
      </c>
    </row>
    <row r="223" spans="1:17" hidden="1">
      <c r="A223" t="s">
        <v>458</v>
      </c>
      <c r="B223" t="s">
        <v>3078</v>
      </c>
      <c r="C223" t="s">
        <v>354</v>
      </c>
      <c r="D223" t="s">
        <v>3013</v>
      </c>
      <c r="E223" t="s">
        <v>3061</v>
      </c>
      <c r="F223" t="s">
        <v>3013</v>
      </c>
      <c r="G223" t="s">
        <v>1125</v>
      </c>
      <c r="H223" s="1">
        <v>0</v>
      </c>
      <c r="I223" t="s">
        <v>1125</v>
      </c>
      <c r="J223" s="1">
        <v>0</v>
      </c>
      <c r="K223" t="s">
        <v>1125</v>
      </c>
      <c r="L223" t="s">
        <v>1125</v>
      </c>
      <c r="M223" t="s">
        <v>1125</v>
      </c>
      <c r="N223" t="s">
        <v>1125</v>
      </c>
      <c r="O223" t="s">
        <v>1125</v>
      </c>
      <c r="P223" s="1">
        <v>0</v>
      </c>
      <c r="Q223" t="s">
        <v>96</v>
      </c>
    </row>
    <row r="224" spans="1:17" hidden="1">
      <c r="A224" t="s">
        <v>458</v>
      </c>
      <c r="B224" t="s">
        <v>3078</v>
      </c>
      <c r="C224" t="s">
        <v>355</v>
      </c>
      <c r="D224" t="s">
        <v>485</v>
      </c>
      <c r="E224" t="s">
        <v>3062</v>
      </c>
      <c r="F224" t="s">
        <v>485</v>
      </c>
      <c r="G224" t="s">
        <v>1125</v>
      </c>
      <c r="H224" s="1">
        <v>0</v>
      </c>
      <c r="I224" t="s">
        <v>1125</v>
      </c>
      <c r="J224" s="1">
        <v>0</v>
      </c>
      <c r="K224" t="s">
        <v>1125</v>
      </c>
      <c r="L224" t="s">
        <v>1125</v>
      </c>
      <c r="M224" t="s">
        <v>1125</v>
      </c>
      <c r="N224" t="s">
        <v>1125</v>
      </c>
      <c r="O224" t="s">
        <v>1125</v>
      </c>
      <c r="P224" s="1">
        <v>0</v>
      </c>
      <c r="Q224" t="s">
        <v>96</v>
      </c>
    </row>
    <row r="225" spans="1:17" hidden="1">
      <c r="A225" t="s">
        <v>458</v>
      </c>
      <c r="B225" t="s">
        <v>3078</v>
      </c>
      <c r="C225" t="s">
        <v>356</v>
      </c>
      <c r="D225" t="s">
        <v>631</v>
      </c>
      <c r="E225" t="s">
        <v>413</v>
      </c>
      <c r="F225" t="s">
        <v>631</v>
      </c>
      <c r="G225" t="s">
        <v>1125</v>
      </c>
      <c r="H225" s="1">
        <v>0</v>
      </c>
      <c r="I225" t="s">
        <v>1125</v>
      </c>
      <c r="J225" s="1">
        <v>0</v>
      </c>
      <c r="K225" t="s">
        <v>1125</v>
      </c>
      <c r="L225" t="s">
        <v>1125</v>
      </c>
      <c r="M225" t="s">
        <v>1125</v>
      </c>
      <c r="N225" t="s">
        <v>1125</v>
      </c>
      <c r="O225" t="s">
        <v>1125</v>
      </c>
      <c r="P225" s="1">
        <v>0</v>
      </c>
      <c r="Q225" t="s">
        <v>96</v>
      </c>
    </row>
    <row r="226" spans="1:17" hidden="1">
      <c r="A226" t="s">
        <v>458</v>
      </c>
      <c r="B226" t="s">
        <v>3078</v>
      </c>
      <c r="C226" t="s">
        <v>357</v>
      </c>
      <c r="D226" t="s">
        <v>3014</v>
      </c>
      <c r="E226" t="s">
        <v>429</v>
      </c>
      <c r="F226" t="s">
        <v>3041</v>
      </c>
      <c r="G226" t="s">
        <v>1125</v>
      </c>
      <c r="H226" s="1">
        <v>0</v>
      </c>
      <c r="I226" t="s">
        <v>1125</v>
      </c>
      <c r="J226" s="1">
        <v>0</v>
      </c>
      <c r="K226" t="s">
        <v>1125</v>
      </c>
      <c r="L226" t="s">
        <v>1125</v>
      </c>
      <c r="M226" t="s">
        <v>1125</v>
      </c>
      <c r="N226" t="s">
        <v>1125</v>
      </c>
      <c r="O226" t="s">
        <v>1125</v>
      </c>
      <c r="P226" s="1">
        <v>0</v>
      </c>
      <c r="Q226" t="s">
        <v>96</v>
      </c>
    </row>
    <row r="227" spans="1:17" hidden="1">
      <c r="A227" t="s">
        <v>458</v>
      </c>
      <c r="B227" t="s">
        <v>3078</v>
      </c>
      <c r="C227" t="s">
        <v>326</v>
      </c>
      <c r="D227" t="s">
        <v>891</v>
      </c>
      <c r="E227" t="s">
        <v>406</v>
      </c>
      <c r="F227" t="s">
        <v>68</v>
      </c>
      <c r="G227" t="s">
        <v>1125</v>
      </c>
      <c r="H227" s="1">
        <v>0</v>
      </c>
      <c r="I227" t="s">
        <v>1125</v>
      </c>
      <c r="J227" s="1">
        <v>0</v>
      </c>
      <c r="K227" t="s">
        <v>144</v>
      </c>
      <c r="L227" t="s">
        <v>1125</v>
      </c>
      <c r="M227" t="s">
        <v>1125</v>
      </c>
      <c r="N227" t="s">
        <v>1125</v>
      </c>
      <c r="O227" t="s">
        <v>1125</v>
      </c>
      <c r="P227" s="1">
        <v>0</v>
      </c>
      <c r="Q227" t="s">
        <v>96</v>
      </c>
    </row>
    <row r="228" spans="1:17" hidden="1">
      <c r="A228" t="s">
        <v>458</v>
      </c>
      <c r="B228" t="s">
        <v>3078</v>
      </c>
      <c r="C228" t="s">
        <v>326</v>
      </c>
      <c r="D228" t="s">
        <v>891</v>
      </c>
      <c r="E228" t="s">
        <v>533</v>
      </c>
      <c r="F228" t="s">
        <v>891</v>
      </c>
      <c r="G228" t="s">
        <v>1125</v>
      </c>
      <c r="H228" s="1">
        <v>0</v>
      </c>
      <c r="I228" t="s">
        <v>1125</v>
      </c>
      <c r="J228" s="1">
        <v>0</v>
      </c>
      <c r="K228" t="s">
        <v>1125</v>
      </c>
      <c r="L228" t="s">
        <v>1125</v>
      </c>
      <c r="M228" t="s">
        <v>1125</v>
      </c>
      <c r="N228" t="s">
        <v>1125</v>
      </c>
      <c r="O228" t="s">
        <v>1125</v>
      </c>
      <c r="P228" s="1">
        <v>0</v>
      </c>
      <c r="Q228" t="s">
        <v>96</v>
      </c>
    </row>
    <row r="229" spans="1:17" hidden="1">
      <c r="A229" t="s">
        <v>458</v>
      </c>
      <c r="B229" t="s">
        <v>3078</v>
      </c>
      <c r="C229" t="s">
        <v>368</v>
      </c>
      <c r="D229" t="s">
        <v>79</v>
      </c>
      <c r="E229" t="s">
        <v>408</v>
      </c>
      <c r="F229" t="s">
        <v>79</v>
      </c>
      <c r="G229" t="s">
        <v>1125</v>
      </c>
      <c r="H229" s="1">
        <v>0</v>
      </c>
      <c r="I229" t="s">
        <v>1125</v>
      </c>
      <c r="J229" s="1">
        <v>0</v>
      </c>
      <c r="K229" t="s">
        <v>1125</v>
      </c>
      <c r="L229" t="s">
        <v>1125</v>
      </c>
      <c r="M229" t="s">
        <v>1125</v>
      </c>
      <c r="N229" t="s">
        <v>1125</v>
      </c>
      <c r="O229" t="s">
        <v>1125</v>
      </c>
      <c r="P229" s="1">
        <v>0</v>
      </c>
      <c r="Q229" t="s">
        <v>96</v>
      </c>
    </row>
    <row r="230" spans="1:17" hidden="1">
      <c r="A230" t="s">
        <v>458</v>
      </c>
      <c r="B230" t="s">
        <v>3078</v>
      </c>
      <c r="C230" t="s">
        <v>327</v>
      </c>
      <c r="D230" t="s">
        <v>3017</v>
      </c>
      <c r="E230" t="s">
        <v>597</v>
      </c>
      <c r="F230" t="s">
        <v>652</v>
      </c>
      <c r="G230" t="s">
        <v>1125</v>
      </c>
      <c r="H230" s="1">
        <v>0</v>
      </c>
      <c r="I230" t="s">
        <v>1125</v>
      </c>
      <c r="J230" s="1">
        <v>0</v>
      </c>
      <c r="K230" t="s">
        <v>1125</v>
      </c>
      <c r="L230" t="s">
        <v>1125</v>
      </c>
      <c r="M230" t="s">
        <v>1125</v>
      </c>
      <c r="N230" t="s">
        <v>1125</v>
      </c>
      <c r="O230" t="s">
        <v>1125</v>
      </c>
      <c r="P230" s="1">
        <v>0</v>
      </c>
      <c r="Q230" t="s">
        <v>96</v>
      </c>
    </row>
    <row r="231" spans="1:17" hidden="1">
      <c r="A231" t="s">
        <v>458</v>
      </c>
      <c r="B231" t="s">
        <v>3078</v>
      </c>
      <c r="C231" t="s">
        <v>328</v>
      </c>
      <c r="D231" t="s">
        <v>627</v>
      </c>
      <c r="E231" t="s">
        <v>410</v>
      </c>
      <c r="F231" t="s">
        <v>627</v>
      </c>
      <c r="G231" t="s">
        <v>1125</v>
      </c>
      <c r="H231" s="1">
        <v>0</v>
      </c>
      <c r="I231" t="s">
        <v>1125</v>
      </c>
      <c r="J231" s="1">
        <v>0</v>
      </c>
      <c r="K231" t="s">
        <v>1125</v>
      </c>
      <c r="L231" t="s">
        <v>1125</v>
      </c>
      <c r="M231" t="s">
        <v>1125</v>
      </c>
      <c r="N231" t="s">
        <v>1125</v>
      </c>
      <c r="O231" t="s">
        <v>1125</v>
      </c>
      <c r="P231" s="1">
        <v>0</v>
      </c>
      <c r="Q231" t="s">
        <v>96</v>
      </c>
    </row>
    <row r="232" spans="1:17" hidden="1">
      <c r="A232" t="s">
        <v>458</v>
      </c>
      <c r="B232" t="s">
        <v>3078</v>
      </c>
      <c r="C232" t="s">
        <v>329</v>
      </c>
      <c r="D232" t="s">
        <v>629</v>
      </c>
      <c r="E232" t="s">
        <v>548</v>
      </c>
      <c r="F232" t="s">
        <v>629</v>
      </c>
      <c r="G232" t="s">
        <v>1125</v>
      </c>
      <c r="H232" s="1">
        <v>0</v>
      </c>
      <c r="I232" t="s">
        <v>1125</v>
      </c>
      <c r="J232" s="1">
        <v>0</v>
      </c>
      <c r="K232" t="s">
        <v>1125</v>
      </c>
      <c r="L232" t="s">
        <v>1125</v>
      </c>
      <c r="M232" t="s">
        <v>1125</v>
      </c>
      <c r="N232" t="s">
        <v>1125</v>
      </c>
      <c r="O232" t="s">
        <v>1125</v>
      </c>
      <c r="P232" s="1">
        <v>0</v>
      </c>
      <c r="Q232" t="s">
        <v>96</v>
      </c>
    </row>
    <row r="233" spans="1:17" hidden="1">
      <c r="A233" t="s">
        <v>458</v>
      </c>
      <c r="B233" t="s">
        <v>3078</v>
      </c>
      <c r="C233" t="s">
        <v>330</v>
      </c>
      <c r="D233" t="s">
        <v>3018</v>
      </c>
      <c r="E233" t="s">
        <v>593</v>
      </c>
      <c r="F233" t="s">
        <v>650</v>
      </c>
      <c r="G233" t="s">
        <v>1125</v>
      </c>
      <c r="H233" s="1">
        <v>0</v>
      </c>
      <c r="I233" t="s">
        <v>1125</v>
      </c>
      <c r="J233" s="1">
        <v>0</v>
      </c>
      <c r="K233" t="s">
        <v>1125</v>
      </c>
      <c r="L233" t="s">
        <v>1125</v>
      </c>
      <c r="M233" t="s">
        <v>1125</v>
      </c>
      <c r="N233" t="s">
        <v>1125</v>
      </c>
      <c r="O233" t="s">
        <v>1125</v>
      </c>
      <c r="P233" s="1">
        <v>0</v>
      </c>
      <c r="Q233" t="s">
        <v>96</v>
      </c>
    </row>
    <row r="234" spans="1:17" hidden="1">
      <c r="A234" t="s">
        <v>458</v>
      </c>
      <c r="B234" t="s">
        <v>3078</v>
      </c>
      <c r="C234" t="s">
        <v>331</v>
      </c>
      <c r="D234" t="s">
        <v>2996</v>
      </c>
      <c r="E234" t="s">
        <v>208</v>
      </c>
      <c r="F234" t="s">
        <v>2996</v>
      </c>
      <c r="G234" t="s">
        <v>1125</v>
      </c>
      <c r="H234" s="1">
        <v>0</v>
      </c>
      <c r="I234" t="s">
        <v>1125</v>
      </c>
      <c r="J234" s="1">
        <v>0</v>
      </c>
      <c r="K234" t="s">
        <v>1125</v>
      </c>
      <c r="L234" t="s">
        <v>1125</v>
      </c>
      <c r="M234" t="s">
        <v>1125</v>
      </c>
      <c r="N234" t="s">
        <v>1125</v>
      </c>
      <c r="O234" t="s">
        <v>1125</v>
      </c>
      <c r="P234" s="1">
        <v>0</v>
      </c>
      <c r="Q234" t="s">
        <v>96</v>
      </c>
    </row>
    <row r="235" spans="1:17" hidden="1">
      <c r="A235" t="s">
        <v>458</v>
      </c>
      <c r="B235" t="s">
        <v>3078</v>
      </c>
      <c r="C235" t="s">
        <v>332</v>
      </c>
      <c r="D235" t="s">
        <v>132</v>
      </c>
      <c r="E235" t="s">
        <v>3063</v>
      </c>
      <c r="F235" t="s">
        <v>132</v>
      </c>
      <c r="G235" t="s">
        <v>1125</v>
      </c>
      <c r="H235" s="1">
        <v>0</v>
      </c>
      <c r="I235" t="s">
        <v>1125</v>
      </c>
      <c r="J235" s="1">
        <v>0</v>
      </c>
      <c r="K235" t="s">
        <v>1125</v>
      </c>
      <c r="L235" t="s">
        <v>1125</v>
      </c>
      <c r="M235" t="s">
        <v>1125</v>
      </c>
      <c r="N235" t="s">
        <v>1125</v>
      </c>
      <c r="O235" t="s">
        <v>1125</v>
      </c>
      <c r="P235" s="1">
        <v>0</v>
      </c>
      <c r="Q235" t="s">
        <v>96</v>
      </c>
    </row>
    <row r="236" spans="1:17" hidden="1">
      <c r="A236" t="s">
        <v>458</v>
      </c>
      <c r="B236" t="s">
        <v>3078</v>
      </c>
      <c r="C236" t="s">
        <v>333</v>
      </c>
      <c r="D236" t="s">
        <v>95</v>
      </c>
      <c r="E236" t="s">
        <v>571</v>
      </c>
      <c r="F236" t="s">
        <v>646</v>
      </c>
      <c r="G236" t="s">
        <v>1125</v>
      </c>
      <c r="H236" s="1">
        <v>0</v>
      </c>
      <c r="I236" t="s">
        <v>1125</v>
      </c>
      <c r="J236" s="1">
        <v>0</v>
      </c>
      <c r="K236" t="s">
        <v>1125</v>
      </c>
      <c r="L236" t="s">
        <v>1125</v>
      </c>
      <c r="M236" t="s">
        <v>1125</v>
      </c>
      <c r="N236" t="s">
        <v>1125</v>
      </c>
      <c r="O236" t="s">
        <v>1125</v>
      </c>
      <c r="P236" s="1">
        <v>0</v>
      </c>
      <c r="Q236" t="s">
        <v>96</v>
      </c>
    </row>
    <row r="237" spans="1:17" hidden="1">
      <c r="A237" t="s">
        <v>458</v>
      </c>
      <c r="B237" t="s">
        <v>3078</v>
      </c>
      <c r="C237" t="s">
        <v>334</v>
      </c>
      <c r="D237" t="s">
        <v>3019</v>
      </c>
      <c r="E237" t="s">
        <v>3064</v>
      </c>
      <c r="F237" t="s">
        <v>3019</v>
      </c>
      <c r="G237" t="s">
        <v>1125</v>
      </c>
      <c r="H237" s="1">
        <v>0</v>
      </c>
      <c r="I237" t="s">
        <v>1125</v>
      </c>
      <c r="J237" s="1">
        <v>0</v>
      </c>
      <c r="K237" t="s">
        <v>1125</v>
      </c>
      <c r="L237" t="s">
        <v>1125</v>
      </c>
      <c r="M237" t="s">
        <v>1125</v>
      </c>
      <c r="N237" t="s">
        <v>1125</v>
      </c>
      <c r="O237" t="s">
        <v>1125</v>
      </c>
      <c r="P237" s="1">
        <v>0</v>
      </c>
      <c r="Q237" t="s">
        <v>96</v>
      </c>
    </row>
    <row r="238" spans="1:17" hidden="1">
      <c r="A238" t="s">
        <v>458</v>
      </c>
      <c r="B238" t="s">
        <v>3078</v>
      </c>
      <c r="C238" t="s">
        <v>335</v>
      </c>
      <c r="D238" t="s">
        <v>3020</v>
      </c>
      <c r="E238" t="s">
        <v>3068</v>
      </c>
      <c r="F238" t="s">
        <v>3020</v>
      </c>
      <c r="G238" t="s">
        <v>1125</v>
      </c>
      <c r="H238" s="1">
        <v>0</v>
      </c>
      <c r="I238" t="s">
        <v>1125</v>
      </c>
      <c r="J238" s="1">
        <v>0</v>
      </c>
      <c r="K238" t="s">
        <v>1125</v>
      </c>
      <c r="L238" t="s">
        <v>1125</v>
      </c>
      <c r="M238" t="s">
        <v>1125</v>
      </c>
      <c r="N238" t="s">
        <v>1125</v>
      </c>
      <c r="O238" t="s">
        <v>1125</v>
      </c>
      <c r="P238" s="1">
        <v>0</v>
      </c>
      <c r="Q238" t="s">
        <v>96</v>
      </c>
    </row>
    <row r="239" spans="1:17" hidden="1">
      <c r="A239" t="s">
        <v>458</v>
      </c>
      <c r="B239" t="s">
        <v>3078</v>
      </c>
      <c r="C239" t="s">
        <v>336</v>
      </c>
      <c r="D239" t="s">
        <v>3021</v>
      </c>
      <c r="E239" t="s">
        <v>3066</v>
      </c>
      <c r="F239" t="s">
        <v>3021</v>
      </c>
      <c r="G239" t="s">
        <v>1125</v>
      </c>
      <c r="H239" s="1">
        <v>0</v>
      </c>
      <c r="I239" t="s">
        <v>1125</v>
      </c>
      <c r="J239" s="1">
        <v>0</v>
      </c>
      <c r="K239" t="s">
        <v>1125</v>
      </c>
      <c r="L239" t="s">
        <v>1125</v>
      </c>
      <c r="M239" t="s">
        <v>1125</v>
      </c>
      <c r="N239" t="s">
        <v>1125</v>
      </c>
      <c r="O239" t="s">
        <v>1125</v>
      </c>
      <c r="P239" s="1">
        <v>0</v>
      </c>
      <c r="Q239" t="s">
        <v>96</v>
      </c>
    </row>
    <row r="240" spans="1:17" hidden="1">
      <c r="A240" t="s">
        <v>458</v>
      </c>
      <c r="B240" t="s">
        <v>3078</v>
      </c>
      <c r="C240" t="s">
        <v>337</v>
      </c>
      <c r="D240" t="s">
        <v>625</v>
      </c>
      <c r="E240" t="s">
        <v>535</v>
      </c>
      <c r="F240" t="s">
        <v>625</v>
      </c>
      <c r="G240" t="s">
        <v>1125</v>
      </c>
      <c r="H240" s="1">
        <v>0</v>
      </c>
      <c r="I240" t="s">
        <v>1125</v>
      </c>
      <c r="J240" s="1">
        <v>0</v>
      </c>
      <c r="K240" t="s">
        <v>1125</v>
      </c>
      <c r="L240" t="s">
        <v>1125</v>
      </c>
      <c r="M240" t="s">
        <v>1125</v>
      </c>
      <c r="N240" t="s">
        <v>1125</v>
      </c>
      <c r="O240" t="s">
        <v>1125</v>
      </c>
      <c r="P240" s="1">
        <v>0</v>
      </c>
      <c r="Q240" t="s">
        <v>96</v>
      </c>
    </row>
    <row r="241" spans="1:17" hidden="1">
      <c r="A241" t="s">
        <v>458</v>
      </c>
      <c r="B241" t="s">
        <v>3078</v>
      </c>
      <c r="C241" t="s">
        <v>338</v>
      </c>
      <c r="D241" t="s">
        <v>3022</v>
      </c>
      <c r="E241" t="s">
        <v>667</v>
      </c>
      <c r="F241" t="s">
        <v>668</v>
      </c>
      <c r="G241" t="s">
        <v>1125</v>
      </c>
      <c r="H241" s="1">
        <v>0</v>
      </c>
      <c r="I241" t="s">
        <v>96</v>
      </c>
      <c r="J241" s="1">
        <v>0</v>
      </c>
      <c r="K241" t="s">
        <v>1125</v>
      </c>
      <c r="L241" t="s">
        <v>1125</v>
      </c>
      <c r="M241" t="s">
        <v>1125</v>
      </c>
      <c r="N241" t="s">
        <v>1125</v>
      </c>
      <c r="O241" t="s">
        <v>1125</v>
      </c>
      <c r="P241" s="1">
        <v>0</v>
      </c>
      <c r="Q241" t="s">
        <v>96</v>
      </c>
    </row>
    <row r="242" spans="1:17" hidden="1">
      <c r="A242" t="s">
        <v>458</v>
      </c>
      <c r="B242" t="s">
        <v>3078</v>
      </c>
      <c r="C242" t="s">
        <v>140</v>
      </c>
      <c r="D242" t="s">
        <v>3001</v>
      </c>
      <c r="E242" t="s">
        <v>407</v>
      </c>
      <c r="F242" t="s">
        <v>3001</v>
      </c>
      <c r="G242" t="s">
        <v>1125</v>
      </c>
      <c r="H242" s="1">
        <v>0</v>
      </c>
      <c r="I242" t="s">
        <v>1125</v>
      </c>
      <c r="J242" s="1">
        <v>0</v>
      </c>
      <c r="K242" t="s">
        <v>1125</v>
      </c>
      <c r="L242" t="s">
        <v>1125</v>
      </c>
      <c r="M242" t="s">
        <v>1125</v>
      </c>
      <c r="N242" t="s">
        <v>1125</v>
      </c>
      <c r="O242" t="s">
        <v>1125</v>
      </c>
      <c r="P242" s="1">
        <v>0</v>
      </c>
      <c r="Q242" t="s">
        <v>96</v>
      </c>
    </row>
    <row r="243" spans="1:17" hidden="1">
      <c r="A243" t="s">
        <v>458</v>
      </c>
      <c r="B243" t="s">
        <v>3078</v>
      </c>
      <c r="C243" t="s">
        <v>141</v>
      </c>
      <c r="D243" t="s">
        <v>627</v>
      </c>
      <c r="E243" t="s">
        <v>410</v>
      </c>
      <c r="F243" t="s">
        <v>627</v>
      </c>
      <c r="G243" t="s">
        <v>1125</v>
      </c>
      <c r="H243" s="1">
        <v>0</v>
      </c>
      <c r="I243" t="s">
        <v>1125</v>
      </c>
      <c r="J243" s="1">
        <v>0</v>
      </c>
      <c r="K243" t="s">
        <v>1125</v>
      </c>
      <c r="L243" t="s">
        <v>1125</v>
      </c>
      <c r="M243" t="s">
        <v>1125</v>
      </c>
      <c r="N243" t="s">
        <v>1125</v>
      </c>
      <c r="O243" t="s">
        <v>1125</v>
      </c>
      <c r="P243" s="1">
        <v>0</v>
      </c>
      <c r="Q243" t="s">
        <v>96</v>
      </c>
    </row>
    <row r="244" spans="1:17" hidden="1">
      <c r="A244" t="s">
        <v>458</v>
      </c>
      <c r="B244" t="s">
        <v>3078</v>
      </c>
      <c r="C244" t="s">
        <v>142</v>
      </c>
      <c r="D244" t="s">
        <v>629</v>
      </c>
      <c r="E244" t="s">
        <v>548</v>
      </c>
      <c r="F244" t="s">
        <v>629</v>
      </c>
      <c r="G244" t="s">
        <v>1125</v>
      </c>
      <c r="H244" s="1">
        <v>0</v>
      </c>
      <c r="I244" t="s">
        <v>1125</v>
      </c>
      <c r="J244" s="1">
        <v>0</v>
      </c>
      <c r="K244" t="s">
        <v>1125</v>
      </c>
      <c r="L244" t="s">
        <v>1125</v>
      </c>
      <c r="M244" t="s">
        <v>1125</v>
      </c>
      <c r="N244" t="s">
        <v>1125</v>
      </c>
      <c r="O244" t="s">
        <v>1125</v>
      </c>
      <c r="P244" s="1">
        <v>0</v>
      </c>
      <c r="Q244" t="s">
        <v>96</v>
      </c>
    </row>
    <row r="245" spans="1:17" hidden="1">
      <c r="A245" t="s">
        <v>458</v>
      </c>
      <c r="B245" t="s">
        <v>3078</v>
      </c>
      <c r="C245" t="s">
        <v>143</v>
      </c>
      <c r="D245" t="s">
        <v>3024</v>
      </c>
      <c r="E245" t="s">
        <v>487</v>
      </c>
      <c r="F245" t="s">
        <v>3031</v>
      </c>
      <c r="G245" t="s">
        <v>1125</v>
      </c>
      <c r="H245" s="1">
        <v>0</v>
      </c>
      <c r="I245" t="s">
        <v>1125</v>
      </c>
      <c r="J245" s="1">
        <v>0</v>
      </c>
      <c r="K245" t="s">
        <v>1125</v>
      </c>
      <c r="L245" t="s">
        <v>1125</v>
      </c>
      <c r="M245" t="s">
        <v>1125</v>
      </c>
      <c r="N245" t="s">
        <v>1125</v>
      </c>
      <c r="O245" t="s">
        <v>1125</v>
      </c>
      <c r="P245" s="1">
        <v>0</v>
      </c>
      <c r="Q245" t="s">
        <v>96</v>
      </c>
    </row>
    <row r="246" spans="1:17">
      <c r="A246" t="s">
        <v>458</v>
      </c>
      <c r="B246" t="s">
        <v>3079</v>
      </c>
      <c r="C246" t="s">
        <v>42</v>
      </c>
      <c r="D246" t="s">
        <v>43</v>
      </c>
      <c r="E246" t="s">
        <v>97</v>
      </c>
      <c r="F246" t="s">
        <v>43</v>
      </c>
      <c r="G246" t="s">
        <v>1125</v>
      </c>
      <c r="H246" s="1">
        <v>0</v>
      </c>
      <c r="I246" t="s">
        <v>1125</v>
      </c>
      <c r="J246" s="1">
        <v>0</v>
      </c>
      <c r="K246" t="s">
        <v>1125</v>
      </c>
      <c r="L246" t="s">
        <v>1125</v>
      </c>
      <c r="M246" t="s">
        <v>1125</v>
      </c>
      <c r="N246" t="s">
        <v>1125</v>
      </c>
      <c r="O246" t="s">
        <v>1125</v>
      </c>
      <c r="P246" s="1">
        <v>0</v>
      </c>
      <c r="Q246" t="s">
        <v>96</v>
      </c>
    </row>
    <row r="247" spans="1:17">
      <c r="A247" t="s">
        <v>458</v>
      </c>
      <c r="B247" t="s">
        <v>3079</v>
      </c>
      <c r="C247" t="s">
        <v>45</v>
      </c>
      <c r="D247" t="s">
        <v>672</v>
      </c>
      <c r="E247" t="s">
        <v>671</v>
      </c>
      <c r="F247" t="s">
        <v>672</v>
      </c>
      <c r="G247" t="s">
        <v>1125</v>
      </c>
      <c r="H247" s="1">
        <v>0</v>
      </c>
      <c r="I247" t="s">
        <v>1125</v>
      </c>
      <c r="J247" s="1">
        <v>0</v>
      </c>
      <c r="K247" t="s">
        <v>1125</v>
      </c>
      <c r="L247" t="s">
        <v>1125</v>
      </c>
      <c r="M247" t="s">
        <v>1125</v>
      </c>
      <c r="N247" t="s">
        <v>1125</v>
      </c>
      <c r="O247" t="s">
        <v>1125</v>
      </c>
      <c r="P247" s="1">
        <v>0</v>
      </c>
      <c r="Q247" t="s">
        <v>96</v>
      </c>
    </row>
    <row r="248" spans="1:17">
      <c r="A248" t="s">
        <v>458</v>
      </c>
      <c r="B248" t="s">
        <v>3079</v>
      </c>
      <c r="C248" t="s">
        <v>48</v>
      </c>
      <c r="D248" t="s">
        <v>2995</v>
      </c>
      <c r="E248" t="s">
        <v>3048</v>
      </c>
      <c r="F248" t="s">
        <v>2995</v>
      </c>
      <c r="G248" t="s">
        <v>1125</v>
      </c>
      <c r="H248" s="1">
        <v>0</v>
      </c>
      <c r="I248" t="s">
        <v>1125</v>
      </c>
      <c r="J248" s="1">
        <v>0</v>
      </c>
      <c r="K248" t="s">
        <v>1125</v>
      </c>
      <c r="L248" t="s">
        <v>1125</v>
      </c>
      <c r="M248" t="s">
        <v>1125</v>
      </c>
      <c r="N248" t="s">
        <v>1125</v>
      </c>
      <c r="O248" t="s">
        <v>1125</v>
      </c>
      <c r="P248" s="1">
        <v>0</v>
      </c>
      <c r="Q248" t="s">
        <v>96</v>
      </c>
    </row>
    <row r="249" spans="1:17">
      <c r="A249" t="s">
        <v>458</v>
      </c>
      <c r="B249" t="s">
        <v>3079</v>
      </c>
      <c r="C249" t="s">
        <v>49</v>
      </c>
      <c r="D249" t="s">
        <v>674</v>
      </c>
      <c r="E249" t="s">
        <v>673</v>
      </c>
      <c r="F249" t="s">
        <v>674</v>
      </c>
      <c r="G249" t="s">
        <v>1125</v>
      </c>
      <c r="H249" s="1">
        <v>0</v>
      </c>
      <c r="I249" t="s">
        <v>1125</v>
      </c>
      <c r="J249" s="1">
        <v>0</v>
      </c>
      <c r="K249" t="s">
        <v>1125</v>
      </c>
      <c r="L249" t="s">
        <v>1125</v>
      </c>
      <c r="M249" t="s">
        <v>1125</v>
      </c>
      <c r="N249" t="s">
        <v>1125</v>
      </c>
      <c r="O249" t="s">
        <v>1125</v>
      </c>
      <c r="P249" s="1">
        <v>0</v>
      </c>
      <c r="Q249" t="s">
        <v>96</v>
      </c>
    </row>
    <row r="250" spans="1:17">
      <c r="A250" t="s">
        <v>458</v>
      </c>
      <c r="B250" t="s">
        <v>3079</v>
      </c>
      <c r="C250" t="s">
        <v>57</v>
      </c>
      <c r="D250" t="s">
        <v>2996</v>
      </c>
      <c r="E250" t="s">
        <v>401</v>
      </c>
      <c r="F250" t="s">
        <v>403</v>
      </c>
      <c r="G250" t="s">
        <v>1125</v>
      </c>
      <c r="H250" s="1">
        <v>0</v>
      </c>
      <c r="I250" t="s">
        <v>1125</v>
      </c>
      <c r="J250" s="1">
        <v>0</v>
      </c>
      <c r="K250" t="s">
        <v>1125</v>
      </c>
      <c r="L250" t="s">
        <v>1125</v>
      </c>
      <c r="M250" t="s">
        <v>1125</v>
      </c>
      <c r="N250" t="s">
        <v>1125</v>
      </c>
      <c r="O250" t="s">
        <v>1125</v>
      </c>
      <c r="P250" s="1">
        <v>0</v>
      </c>
      <c r="Q250" t="s">
        <v>96</v>
      </c>
    </row>
    <row r="251" spans="1:17">
      <c r="A251" t="s">
        <v>458</v>
      </c>
      <c r="B251" t="s">
        <v>3079</v>
      </c>
      <c r="C251" t="s">
        <v>60</v>
      </c>
      <c r="D251" t="s">
        <v>2997</v>
      </c>
      <c r="E251" t="s">
        <v>3053</v>
      </c>
      <c r="F251" t="s">
        <v>2997</v>
      </c>
      <c r="G251" t="s">
        <v>1125</v>
      </c>
      <c r="H251" s="1">
        <v>0</v>
      </c>
      <c r="I251" t="s">
        <v>1125</v>
      </c>
      <c r="J251" s="1">
        <v>0</v>
      </c>
      <c r="K251" t="s">
        <v>1125</v>
      </c>
      <c r="L251" t="s">
        <v>1125</v>
      </c>
      <c r="M251" t="s">
        <v>1125</v>
      </c>
      <c r="N251" t="s">
        <v>1125</v>
      </c>
      <c r="O251" t="s">
        <v>1125</v>
      </c>
      <c r="P251" s="1">
        <v>0</v>
      </c>
      <c r="Q251" t="s">
        <v>96</v>
      </c>
    </row>
    <row r="252" spans="1:17">
      <c r="A252" t="s">
        <v>458</v>
      </c>
      <c r="B252" t="s">
        <v>3079</v>
      </c>
      <c r="C252" t="s">
        <v>63</v>
      </c>
      <c r="D252" t="s">
        <v>2998</v>
      </c>
      <c r="E252" t="s">
        <v>3055</v>
      </c>
      <c r="F252" t="s">
        <v>2998</v>
      </c>
      <c r="G252" t="s">
        <v>1125</v>
      </c>
      <c r="H252" s="1">
        <v>0</v>
      </c>
      <c r="I252" t="s">
        <v>1125</v>
      </c>
      <c r="J252" s="1">
        <v>0</v>
      </c>
      <c r="K252" t="s">
        <v>1125</v>
      </c>
      <c r="L252" t="s">
        <v>1125</v>
      </c>
      <c r="M252" t="s">
        <v>1125</v>
      </c>
      <c r="N252" t="s">
        <v>1125</v>
      </c>
      <c r="O252" t="s">
        <v>1125</v>
      </c>
      <c r="P252" s="1">
        <v>0</v>
      </c>
      <c r="Q252" t="s">
        <v>96</v>
      </c>
    </row>
    <row r="253" spans="1:17">
      <c r="A253" t="s">
        <v>458</v>
      </c>
      <c r="B253" t="s">
        <v>3079</v>
      </c>
      <c r="C253" t="s">
        <v>66</v>
      </c>
      <c r="D253" t="s">
        <v>128</v>
      </c>
      <c r="E253" t="s">
        <v>3057</v>
      </c>
      <c r="F253" t="s">
        <v>128</v>
      </c>
      <c r="G253" t="s">
        <v>1125</v>
      </c>
      <c r="H253" s="1">
        <v>0</v>
      </c>
      <c r="I253" t="s">
        <v>1125</v>
      </c>
      <c r="J253" s="1">
        <v>0</v>
      </c>
      <c r="K253" t="s">
        <v>1125</v>
      </c>
      <c r="L253" t="s">
        <v>1125</v>
      </c>
      <c r="M253" t="s">
        <v>1125</v>
      </c>
      <c r="N253" t="s">
        <v>1125</v>
      </c>
      <c r="O253" t="s">
        <v>1125</v>
      </c>
      <c r="P253" s="1">
        <v>0</v>
      </c>
      <c r="Q253" t="s">
        <v>96</v>
      </c>
    </row>
    <row r="254" spans="1:17">
      <c r="A254" t="s">
        <v>458</v>
      </c>
      <c r="B254" t="s">
        <v>3079</v>
      </c>
      <c r="C254" t="s">
        <v>46</v>
      </c>
      <c r="D254" t="s">
        <v>2996</v>
      </c>
      <c r="E254" t="s">
        <v>208</v>
      </c>
      <c r="F254" t="s">
        <v>2996</v>
      </c>
      <c r="G254" t="s">
        <v>1125</v>
      </c>
      <c r="H254" s="1">
        <v>0</v>
      </c>
      <c r="I254" t="s">
        <v>1125</v>
      </c>
      <c r="J254" s="1">
        <v>0</v>
      </c>
      <c r="K254" t="s">
        <v>1125</v>
      </c>
      <c r="L254" t="s">
        <v>1125</v>
      </c>
      <c r="M254" t="s">
        <v>1125</v>
      </c>
      <c r="N254" t="s">
        <v>1125</v>
      </c>
      <c r="O254" t="s">
        <v>1125</v>
      </c>
      <c r="P254" s="1">
        <v>0</v>
      </c>
      <c r="Q254" t="s">
        <v>96</v>
      </c>
    </row>
    <row r="255" spans="1:17">
      <c r="A255" t="s">
        <v>458</v>
      </c>
      <c r="B255" t="s">
        <v>3079</v>
      </c>
      <c r="C255" t="s">
        <v>77</v>
      </c>
      <c r="D255" t="s">
        <v>625</v>
      </c>
      <c r="E255" t="s">
        <v>535</v>
      </c>
      <c r="F255" t="s">
        <v>625</v>
      </c>
      <c r="G255" t="s">
        <v>1125</v>
      </c>
      <c r="H255" s="1">
        <v>0</v>
      </c>
      <c r="I255" t="s">
        <v>1125</v>
      </c>
      <c r="J255" s="1">
        <v>0</v>
      </c>
      <c r="K255" t="s">
        <v>1125</v>
      </c>
      <c r="L255" t="s">
        <v>1125</v>
      </c>
      <c r="M255" t="s">
        <v>1125</v>
      </c>
      <c r="N255" t="s">
        <v>1125</v>
      </c>
      <c r="O255" t="s">
        <v>1125</v>
      </c>
      <c r="P255" s="1">
        <v>0</v>
      </c>
      <c r="Q255" t="s">
        <v>96</v>
      </c>
    </row>
    <row r="256" spans="1:17">
      <c r="A256" t="s">
        <v>458</v>
      </c>
      <c r="B256" t="s">
        <v>3079</v>
      </c>
      <c r="C256" t="s">
        <v>80</v>
      </c>
      <c r="D256" t="s">
        <v>3001</v>
      </c>
      <c r="E256" t="s">
        <v>407</v>
      </c>
      <c r="F256" t="s">
        <v>3001</v>
      </c>
      <c r="G256" t="s">
        <v>1125</v>
      </c>
      <c r="H256" s="1">
        <v>0</v>
      </c>
      <c r="I256" t="s">
        <v>1125</v>
      </c>
      <c r="J256" s="1">
        <v>0</v>
      </c>
      <c r="K256" t="s">
        <v>1125</v>
      </c>
      <c r="L256" t="s">
        <v>1125</v>
      </c>
      <c r="M256" t="s">
        <v>1125</v>
      </c>
      <c r="N256" t="s">
        <v>1125</v>
      </c>
      <c r="O256" t="s">
        <v>1125</v>
      </c>
      <c r="P256" s="1">
        <v>0</v>
      </c>
      <c r="Q256" t="s">
        <v>96</v>
      </c>
    </row>
    <row r="257" spans="1:17">
      <c r="A257" t="s">
        <v>458</v>
      </c>
      <c r="B257" t="s">
        <v>3079</v>
      </c>
      <c r="C257" t="s">
        <v>83</v>
      </c>
      <c r="D257" t="s">
        <v>3004</v>
      </c>
      <c r="E257" t="s">
        <v>414</v>
      </c>
      <c r="F257" t="s">
        <v>3045</v>
      </c>
      <c r="G257" t="s">
        <v>1125</v>
      </c>
      <c r="H257" s="1">
        <v>0</v>
      </c>
      <c r="I257" t="s">
        <v>1125</v>
      </c>
      <c r="J257" s="1">
        <v>0</v>
      </c>
      <c r="K257" t="s">
        <v>1125</v>
      </c>
      <c r="L257" t="s">
        <v>1125</v>
      </c>
      <c r="M257" t="s">
        <v>1125</v>
      </c>
      <c r="N257" t="s">
        <v>1125</v>
      </c>
      <c r="O257" t="s">
        <v>1125</v>
      </c>
      <c r="P257" s="1">
        <v>0</v>
      </c>
      <c r="Q257" t="s">
        <v>96</v>
      </c>
    </row>
    <row r="258" spans="1:17">
      <c r="A258" t="s">
        <v>458</v>
      </c>
      <c r="B258" t="s">
        <v>3079</v>
      </c>
      <c r="C258" t="s">
        <v>86</v>
      </c>
      <c r="D258" t="s">
        <v>679</v>
      </c>
      <c r="E258" t="s">
        <v>678</v>
      </c>
      <c r="F258" t="s">
        <v>679</v>
      </c>
      <c r="G258" t="s">
        <v>1125</v>
      </c>
      <c r="H258" s="1">
        <v>0</v>
      </c>
      <c r="I258" t="s">
        <v>1125</v>
      </c>
      <c r="J258" s="1">
        <v>0</v>
      </c>
      <c r="K258" t="s">
        <v>1125</v>
      </c>
      <c r="L258" t="s">
        <v>1125</v>
      </c>
      <c r="M258" t="s">
        <v>1125</v>
      </c>
      <c r="N258" t="s">
        <v>1125</v>
      </c>
      <c r="O258" t="s">
        <v>1125</v>
      </c>
      <c r="P258" s="1">
        <v>0</v>
      </c>
      <c r="Q258" t="s">
        <v>96</v>
      </c>
    </row>
    <row r="259" spans="1:17">
      <c r="A259" t="s">
        <v>458</v>
      </c>
      <c r="B259" t="s">
        <v>3079</v>
      </c>
      <c r="C259" t="s">
        <v>89</v>
      </c>
      <c r="D259" t="s">
        <v>415</v>
      </c>
      <c r="E259" t="s">
        <v>3058</v>
      </c>
      <c r="F259" t="s">
        <v>415</v>
      </c>
      <c r="G259" t="s">
        <v>1125</v>
      </c>
      <c r="H259" s="1">
        <v>0</v>
      </c>
      <c r="I259" t="s">
        <v>1125</v>
      </c>
      <c r="J259" s="1">
        <v>0</v>
      </c>
      <c r="K259" t="s">
        <v>1125</v>
      </c>
      <c r="L259" t="s">
        <v>1125</v>
      </c>
      <c r="M259" t="s">
        <v>1125</v>
      </c>
      <c r="N259" t="s">
        <v>1125</v>
      </c>
      <c r="O259" t="s">
        <v>1125</v>
      </c>
      <c r="P259" s="1">
        <v>0</v>
      </c>
      <c r="Q259" t="s">
        <v>96</v>
      </c>
    </row>
    <row r="260" spans="1:17">
      <c r="A260" t="s">
        <v>458</v>
      </c>
      <c r="B260" t="s">
        <v>3079</v>
      </c>
      <c r="C260" t="s">
        <v>92</v>
      </c>
      <c r="D260" t="s">
        <v>130</v>
      </c>
      <c r="E260" t="s">
        <v>3059</v>
      </c>
      <c r="F260" t="s">
        <v>130</v>
      </c>
      <c r="G260" t="s">
        <v>1125</v>
      </c>
      <c r="H260" s="1">
        <v>0</v>
      </c>
      <c r="I260" t="s">
        <v>1125</v>
      </c>
      <c r="J260" s="1">
        <v>0</v>
      </c>
      <c r="K260" t="s">
        <v>1125</v>
      </c>
      <c r="L260" t="s">
        <v>1125</v>
      </c>
      <c r="M260" t="s">
        <v>1125</v>
      </c>
      <c r="N260" t="s">
        <v>1125</v>
      </c>
      <c r="O260" t="s">
        <v>1125</v>
      </c>
      <c r="P260" s="1">
        <v>0</v>
      </c>
      <c r="Q260" t="s">
        <v>96</v>
      </c>
    </row>
    <row r="261" spans="1:17">
      <c r="A261" t="s">
        <v>458</v>
      </c>
      <c r="B261" t="s">
        <v>3079</v>
      </c>
      <c r="C261" t="s">
        <v>99</v>
      </c>
      <c r="D261" t="s">
        <v>420</v>
      </c>
      <c r="E261" t="s">
        <v>3060</v>
      </c>
      <c r="F261" t="s">
        <v>420</v>
      </c>
      <c r="G261" t="s">
        <v>1125</v>
      </c>
      <c r="H261" s="1">
        <v>0</v>
      </c>
      <c r="I261" t="s">
        <v>1125</v>
      </c>
      <c r="J261" s="1">
        <v>0</v>
      </c>
      <c r="K261" t="s">
        <v>1125</v>
      </c>
      <c r="L261" t="s">
        <v>1125</v>
      </c>
      <c r="M261" t="s">
        <v>1125</v>
      </c>
      <c r="N261" t="s">
        <v>1125</v>
      </c>
      <c r="O261" t="s">
        <v>1125</v>
      </c>
      <c r="P261" s="1">
        <v>0</v>
      </c>
      <c r="Q261" t="s">
        <v>96</v>
      </c>
    </row>
    <row r="262" spans="1:17">
      <c r="A262" t="s">
        <v>458</v>
      </c>
      <c r="B262" t="s">
        <v>3079</v>
      </c>
      <c r="C262" t="s">
        <v>102</v>
      </c>
      <c r="D262" t="s">
        <v>3007</v>
      </c>
      <c r="E262" t="s">
        <v>412</v>
      </c>
      <c r="F262" t="s">
        <v>3007</v>
      </c>
      <c r="G262" t="s">
        <v>1125</v>
      </c>
      <c r="H262" s="1">
        <v>0</v>
      </c>
      <c r="I262" t="s">
        <v>1125</v>
      </c>
      <c r="J262" s="1">
        <v>0</v>
      </c>
      <c r="K262" t="s">
        <v>1125</v>
      </c>
      <c r="L262" t="s">
        <v>1125</v>
      </c>
      <c r="M262" t="s">
        <v>1125</v>
      </c>
      <c r="N262" t="s">
        <v>1125</v>
      </c>
      <c r="O262" t="s">
        <v>1125</v>
      </c>
      <c r="P262" s="1">
        <v>0</v>
      </c>
      <c r="Q262" t="s">
        <v>96</v>
      </c>
    </row>
    <row r="263" spans="1:17">
      <c r="A263" t="s">
        <v>458</v>
      </c>
      <c r="B263" t="s">
        <v>3079</v>
      </c>
      <c r="C263" t="s">
        <v>105</v>
      </c>
      <c r="D263" t="s">
        <v>3008</v>
      </c>
      <c r="E263" t="s">
        <v>505</v>
      </c>
      <c r="F263" t="s">
        <v>3035</v>
      </c>
      <c r="G263" t="s">
        <v>1125</v>
      </c>
      <c r="H263" s="1">
        <v>0</v>
      </c>
      <c r="I263" t="s">
        <v>1125</v>
      </c>
      <c r="J263" s="1">
        <v>0</v>
      </c>
      <c r="K263" t="s">
        <v>1125</v>
      </c>
      <c r="L263" t="s">
        <v>1125</v>
      </c>
      <c r="M263" t="s">
        <v>1125</v>
      </c>
      <c r="N263" t="s">
        <v>1125</v>
      </c>
      <c r="O263" t="s">
        <v>1125</v>
      </c>
      <c r="P263" s="1">
        <v>0</v>
      </c>
      <c r="Q263" t="s">
        <v>96</v>
      </c>
    </row>
    <row r="264" spans="1:17">
      <c r="A264" t="s">
        <v>458</v>
      </c>
      <c r="B264" t="s">
        <v>3079</v>
      </c>
      <c r="C264" t="s">
        <v>108</v>
      </c>
      <c r="D264" t="s">
        <v>3009</v>
      </c>
      <c r="E264" t="s">
        <v>523</v>
      </c>
      <c r="F264" t="s">
        <v>622</v>
      </c>
      <c r="G264" t="s">
        <v>1125</v>
      </c>
      <c r="H264" s="1">
        <v>0</v>
      </c>
      <c r="I264" t="s">
        <v>1125</v>
      </c>
      <c r="J264" s="1">
        <v>0</v>
      </c>
      <c r="K264" t="s">
        <v>1125</v>
      </c>
      <c r="L264" t="s">
        <v>1125</v>
      </c>
      <c r="M264" t="s">
        <v>1125</v>
      </c>
      <c r="N264" t="s">
        <v>1125</v>
      </c>
      <c r="O264" t="s">
        <v>1125</v>
      </c>
      <c r="P264" s="1">
        <v>0</v>
      </c>
      <c r="Q264" t="s">
        <v>96</v>
      </c>
    </row>
    <row r="265" spans="1:17">
      <c r="A265" t="s">
        <v>458</v>
      </c>
      <c r="B265" t="s">
        <v>3079</v>
      </c>
      <c r="C265" t="s">
        <v>111</v>
      </c>
      <c r="D265" t="s">
        <v>3010</v>
      </c>
      <c r="E265" t="s">
        <v>411</v>
      </c>
      <c r="F265" t="s">
        <v>3032</v>
      </c>
      <c r="G265" t="s">
        <v>1125</v>
      </c>
      <c r="H265" s="1">
        <v>0</v>
      </c>
      <c r="I265" t="s">
        <v>1125</v>
      </c>
      <c r="J265" s="1">
        <v>0</v>
      </c>
      <c r="K265" t="s">
        <v>1125</v>
      </c>
      <c r="L265" t="s">
        <v>1125</v>
      </c>
      <c r="M265" t="s">
        <v>1125</v>
      </c>
      <c r="N265" t="s">
        <v>1125</v>
      </c>
      <c r="O265" t="s">
        <v>1125</v>
      </c>
      <c r="P265" s="1">
        <v>0</v>
      </c>
      <c r="Q265" t="s">
        <v>96</v>
      </c>
    </row>
    <row r="266" spans="1:17">
      <c r="A266" t="s">
        <v>458</v>
      </c>
      <c r="B266" t="s">
        <v>3079</v>
      </c>
      <c r="C266" t="s">
        <v>64</v>
      </c>
      <c r="D266" t="s">
        <v>3011</v>
      </c>
      <c r="E266" t="s">
        <v>544</v>
      </c>
      <c r="F266" t="s">
        <v>3043</v>
      </c>
      <c r="G266" t="s">
        <v>1125</v>
      </c>
      <c r="H266" s="1">
        <v>0</v>
      </c>
      <c r="I266" t="s">
        <v>1125</v>
      </c>
      <c r="J266" s="1">
        <v>0</v>
      </c>
      <c r="K266" t="s">
        <v>1125</v>
      </c>
      <c r="L266" t="s">
        <v>1125</v>
      </c>
      <c r="M266" t="s">
        <v>1125</v>
      </c>
      <c r="N266" t="s">
        <v>1125</v>
      </c>
      <c r="O266" t="s">
        <v>1125</v>
      </c>
      <c r="P266" s="1">
        <v>0</v>
      </c>
      <c r="Q266" t="s">
        <v>96</v>
      </c>
    </row>
    <row r="267" spans="1:17">
      <c r="A267" t="s">
        <v>458</v>
      </c>
      <c r="B267" t="s">
        <v>3079</v>
      </c>
      <c r="C267" t="s">
        <v>115</v>
      </c>
      <c r="D267" t="s">
        <v>681</v>
      </c>
      <c r="E267" t="s">
        <v>680</v>
      </c>
      <c r="F267" t="s">
        <v>681</v>
      </c>
      <c r="G267" t="s">
        <v>1125</v>
      </c>
      <c r="H267" s="1">
        <v>0</v>
      </c>
      <c r="I267" t="s">
        <v>1125</v>
      </c>
      <c r="J267" s="1">
        <v>0</v>
      </c>
      <c r="K267" t="s">
        <v>1125</v>
      </c>
      <c r="L267" t="s">
        <v>1125</v>
      </c>
      <c r="M267" t="s">
        <v>1125</v>
      </c>
      <c r="N267" t="s">
        <v>1125</v>
      </c>
      <c r="O267" t="s">
        <v>1125</v>
      </c>
      <c r="P267" s="1">
        <v>0</v>
      </c>
      <c r="Q267" t="s">
        <v>96</v>
      </c>
    </row>
    <row r="268" spans="1:17">
      <c r="A268" t="s">
        <v>458</v>
      </c>
      <c r="B268" t="s">
        <v>3079</v>
      </c>
      <c r="C268" t="s">
        <v>118</v>
      </c>
      <c r="D268" t="s">
        <v>684</v>
      </c>
      <c r="E268" t="s">
        <v>683</v>
      </c>
      <c r="F268" t="s">
        <v>684</v>
      </c>
      <c r="G268" t="s">
        <v>1125</v>
      </c>
      <c r="H268" s="1">
        <v>0</v>
      </c>
      <c r="I268" t="s">
        <v>1125</v>
      </c>
      <c r="J268" s="1">
        <v>0</v>
      </c>
      <c r="K268" t="s">
        <v>1125</v>
      </c>
      <c r="L268" t="s">
        <v>1125</v>
      </c>
      <c r="M268" t="s">
        <v>1125</v>
      </c>
      <c r="N268" t="s">
        <v>1125</v>
      </c>
      <c r="O268" t="s">
        <v>1125</v>
      </c>
      <c r="P268" s="1">
        <v>0</v>
      </c>
      <c r="Q268" t="s">
        <v>96</v>
      </c>
    </row>
    <row r="269" spans="1:17">
      <c r="A269" t="s">
        <v>458</v>
      </c>
      <c r="B269" t="s">
        <v>3079</v>
      </c>
      <c r="C269" t="s">
        <v>121</v>
      </c>
      <c r="D269" t="s">
        <v>3012</v>
      </c>
      <c r="E269" t="s">
        <v>601</v>
      </c>
      <c r="F269" t="s">
        <v>653</v>
      </c>
      <c r="G269" t="s">
        <v>1125</v>
      </c>
      <c r="H269" s="1">
        <v>0</v>
      </c>
      <c r="I269" t="s">
        <v>1125</v>
      </c>
      <c r="J269" s="1">
        <v>0</v>
      </c>
      <c r="K269" t="s">
        <v>1125</v>
      </c>
      <c r="L269" t="s">
        <v>1125</v>
      </c>
      <c r="M269" t="s">
        <v>1125</v>
      </c>
      <c r="N269" t="s">
        <v>1125</v>
      </c>
      <c r="O269" t="s">
        <v>1125</v>
      </c>
      <c r="P269" s="1">
        <v>0</v>
      </c>
      <c r="Q269" t="s">
        <v>96</v>
      </c>
    </row>
    <row r="270" spans="1:17">
      <c r="A270" t="s">
        <v>458</v>
      </c>
      <c r="B270" t="s">
        <v>3079</v>
      </c>
      <c r="C270" t="s">
        <v>75</v>
      </c>
      <c r="D270" t="s">
        <v>862</v>
      </c>
      <c r="E270" t="s">
        <v>496</v>
      </c>
      <c r="F270" t="s">
        <v>76</v>
      </c>
      <c r="G270" t="s">
        <v>1125</v>
      </c>
      <c r="H270" s="1">
        <v>0</v>
      </c>
      <c r="I270" t="s">
        <v>1125</v>
      </c>
      <c r="J270" s="1">
        <v>0</v>
      </c>
      <c r="K270" t="s">
        <v>1125</v>
      </c>
      <c r="L270" t="s">
        <v>1125</v>
      </c>
      <c r="M270" t="s">
        <v>1125</v>
      </c>
      <c r="N270" t="s">
        <v>1125</v>
      </c>
      <c r="O270" t="s">
        <v>1125</v>
      </c>
      <c r="P270" s="1">
        <v>0</v>
      </c>
      <c r="Q270" t="s">
        <v>96</v>
      </c>
    </row>
    <row r="271" spans="1:17">
      <c r="A271" t="s">
        <v>458</v>
      </c>
      <c r="B271" t="s">
        <v>3079</v>
      </c>
      <c r="C271" t="s">
        <v>354</v>
      </c>
      <c r="D271" t="s">
        <v>3013</v>
      </c>
      <c r="E271" t="s">
        <v>3061</v>
      </c>
      <c r="F271" t="s">
        <v>3013</v>
      </c>
      <c r="G271" t="s">
        <v>1125</v>
      </c>
      <c r="H271" s="1">
        <v>0</v>
      </c>
      <c r="I271" t="s">
        <v>1125</v>
      </c>
      <c r="J271" s="1">
        <v>0</v>
      </c>
      <c r="K271" t="s">
        <v>1125</v>
      </c>
      <c r="L271" t="s">
        <v>1125</v>
      </c>
      <c r="M271" t="s">
        <v>1125</v>
      </c>
      <c r="N271" t="s">
        <v>1125</v>
      </c>
      <c r="O271" t="s">
        <v>1125</v>
      </c>
      <c r="P271" s="1">
        <v>0</v>
      </c>
      <c r="Q271" t="s">
        <v>96</v>
      </c>
    </row>
    <row r="272" spans="1:17">
      <c r="A272" t="s">
        <v>458</v>
      </c>
      <c r="B272" t="s">
        <v>3079</v>
      </c>
      <c r="C272" t="s">
        <v>355</v>
      </c>
      <c r="D272" t="s">
        <v>485</v>
      </c>
      <c r="E272" t="s">
        <v>3062</v>
      </c>
      <c r="F272" t="s">
        <v>485</v>
      </c>
      <c r="G272" t="s">
        <v>1125</v>
      </c>
      <c r="H272" s="1">
        <v>0</v>
      </c>
      <c r="I272" t="s">
        <v>1125</v>
      </c>
      <c r="J272" s="1">
        <v>0</v>
      </c>
      <c r="K272" t="s">
        <v>1125</v>
      </c>
      <c r="L272" t="s">
        <v>1125</v>
      </c>
      <c r="M272" t="s">
        <v>1125</v>
      </c>
      <c r="N272" t="s">
        <v>1125</v>
      </c>
      <c r="O272" t="s">
        <v>1125</v>
      </c>
      <c r="P272" s="1">
        <v>0</v>
      </c>
      <c r="Q272" t="s">
        <v>96</v>
      </c>
    </row>
    <row r="273" spans="1:17">
      <c r="A273" t="s">
        <v>458</v>
      </c>
      <c r="B273" t="s">
        <v>3079</v>
      </c>
      <c r="C273" t="s">
        <v>356</v>
      </c>
      <c r="D273" t="s">
        <v>631</v>
      </c>
      <c r="E273" t="s">
        <v>413</v>
      </c>
      <c r="F273" t="s">
        <v>631</v>
      </c>
      <c r="G273" t="s">
        <v>1125</v>
      </c>
      <c r="H273" s="1">
        <v>0</v>
      </c>
      <c r="I273" t="s">
        <v>1125</v>
      </c>
      <c r="J273" s="1">
        <v>0</v>
      </c>
      <c r="K273" t="s">
        <v>1125</v>
      </c>
      <c r="L273" t="s">
        <v>1125</v>
      </c>
      <c r="M273" t="s">
        <v>1125</v>
      </c>
      <c r="N273" t="s">
        <v>1125</v>
      </c>
      <c r="O273" t="s">
        <v>1125</v>
      </c>
      <c r="P273" s="1">
        <v>0</v>
      </c>
      <c r="Q273" t="s">
        <v>96</v>
      </c>
    </row>
    <row r="274" spans="1:17">
      <c r="A274" t="s">
        <v>458</v>
      </c>
      <c r="B274" t="s">
        <v>3079</v>
      </c>
      <c r="C274" t="s">
        <v>357</v>
      </c>
      <c r="D274" t="s">
        <v>3014</v>
      </c>
      <c r="E274" t="s">
        <v>429</v>
      </c>
      <c r="F274" t="s">
        <v>3041</v>
      </c>
      <c r="G274" t="s">
        <v>1125</v>
      </c>
      <c r="H274" s="1">
        <v>0</v>
      </c>
      <c r="I274" t="s">
        <v>1125</v>
      </c>
      <c r="J274" s="1">
        <v>0</v>
      </c>
      <c r="K274" t="s">
        <v>1125</v>
      </c>
      <c r="L274" t="s">
        <v>1125</v>
      </c>
      <c r="M274" t="s">
        <v>1125</v>
      </c>
      <c r="N274" t="s">
        <v>1125</v>
      </c>
      <c r="O274" t="s">
        <v>1125</v>
      </c>
      <c r="P274" s="1">
        <v>0</v>
      </c>
      <c r="Q274" t="s">
        <v>96</v>
      </c>
    </row>
    <row r="275" spans="1:17">
      <c r="A275" t="s">
        <v>458</v>
      </c>
      <c r="B275" t="s">
        <v>3079</v>
      </c>
      <c r="C275" t="s">
        <v>326</v>
      </c>
      <c r="D275" t="s">
        <v>891</v>
      </c>
      <c r="E275" t="s">
        <v>406</v>
      </c>
      <c r="F275" t="s">
        <v>68</v>
      </c>
      <c r="G275" t="s">
        <v>1125</v>
      </c>
      <c r="H275" s="1">
        <v>0</v>
      </c>
      <c r="I275" t="s">
        <v>1125</v>
      </c>
      <c r="J275" s="1">
        <v>0</v>
      </c>
      <c r="K275" t="s">
        <v>144</v>
      </c>
      <c r="L275" t="s">
        <v>1125</v>
      </c>
      <c r="M275" t="s">
        <v>1125</v>
      </c>
      <c r="N275" t="s">
        <v>1125</v>
      </c>
      <c r="O275" t="s">
        <v>1125</v>
      </c>
      <c r="P275" s="1">
        <v>0</v>
      </c>
      <c r="Q275" t="s">
        <v>96</v>
      </c>
    </row>
    <row r="276" spans="1:17">
      <c r="A276" t="s">
        <v>458</v>
      </c>
      <c r="B276" t="s">
        <v>3079</v>
      </c>
      <c r="C276" t="s">
        <v>326</v>
      </c>
      <c r="D276" t="s">
        <v>891</v>
      </c>
      <c r="E276" t="s">
        <v>533</v>
      </c>
      <c r="F276" t="s">
        <v>891</v>
      </c>
      <c r="G276" t="s">
        <v>1125</v>
      </c>
      <c r="H276" s="1">
        <v>0</v>
      </c>
      <c r="I276" t="s">
        <v>1125</v>
      </c>
      <c r="J276" s="1">
        <v>0</v>
      </c>
      <c r="K276" t="s">
        <v>1125</v>
      </c>
      <c r="L276" t="s">
        <v>1125</v>
      </c>
      <c r="M276" t="s">
        <v>1125</v>
      </c>
      <c r="N276" t="s">
        <v>1125</v>
      </c>
      <c r="O276" t="s">
        <v>1125</v>
      </c>
      <c r="P276" s="1">
        <v>0</v>
      </c>
      <c r="Q276" t="s">
        <v>96</v>
      </c>
    </row>
    <row r="277" spans="1:17">
      <c r="A277" t="s">
        <v>458</v>
      </c>
      <c r="B277" t="s">
        <v>3079</v>
      </c>
      <c r="C277" t="s">
        <v>368</v>
      </c>
      <c r="D277" t="s">
        <v>79</v>
      </c>
      <c r="E277" t="s">
        <v>408</v>
      </c>
      <c r="F277" t="s">
        <v>79</v>
      </c>
      <c r="G277" t="s">
        <v>1125</v>
      </c>
      <c r="H277" s="1">
        <v>0</v>
      </c>
      <c r="I277" t="s">
        <v>1125</v>
      </c>
      <c r="J277" s="1">
        <v>0</v>
      </c>
      <c r="K277" t="s">
        <v>1125</v>
      </c>
      <c r="L277" t="s">
        <v>1125</v>
      </c>
      <c r="M277" t="s">
        <v>1125</v>
      </c>
      <c r="N277" t="s">
        <v>1125</v>
      </c>
      <c r="O277" t="s">
        <v>1125</v>
      </c>
      <c r="P277" s="1">
        <v>0</v>
      </c>
      <c r="Q277" t="s">
        <v>96</v>
      </c>
    </row>
    <row r="278" spans="1:17">
      <c r="A278" t="s">
        <v>458</v>
      </c>
      <c r="B278" t="s">
        <v>3079</v>
      </c>
      <c r="C278" t="s">
        <v>327</v>
      </c>
      <c r="D278" t="s">
        <v>3017</v>
      </c>
      <c r="E278" t="s">
        <v>597</v>
      </c>
      <c r="F278" t="s">
        <v>652</v>
      </c>
      <c r="G278" t="s">
        <v>1125</v>
      </c>
      <c r="H278" s="1">
        <v>0</v>
      </c>
      <c r="I278" t="s">
        <v>1125</v>
      </c>
      <c r="J278" s="1">
        <v>0</v>
      </c>
      <c r="K278" t="s">
        <v>1125</v>
      </c>
      <c r="L278" t="s">
        <v>1125</v>
      </c>
      <c r="M278" t="s">
        <v>1125</v>
      </c>
      <c r="N278" t="s">
        <v>1125</v>
      </c>
      <c r="O278" t="s">
        <v>1125</v>
      </c>
      <c r="P278" s="1">
        <v>0</v>
      </c>
      <c r="Q278" t="s">
        <v>96</v>
      </c>
    </row>
    <row r="279" spans="1:17">
      <c r="A279" t="s">
        <v>458</v>
      </c>
      <c r="B279" t="s">
        <v>3079</v>
      </c>
      <c r="C279" t="s">
        <v>328</v>
      </c>
      <c r="D279" t="s">
        <v>627</v>
      </c>
      <c r="E279" t="s">
        <v>410</v>
      </c>
      <c r="F279" t="s">
        <v>627</v>
      </c>
      <c r="G279" t="s">
        <v>1125</v>
      </c>
      <c r="H279" s="1">
        <v>0</v>
      </c>
      <c r="I279" t="s">
        <v>1125</v>
      </c>
      <c r="J279" s="1">
        <v>0</v>
      </c>
      <c r="K279" t="s">
        <v>1125</v>
      </c>
      <c r="L279" t="s">
        <v>1125</v>
      </c>
      <c r="M279" t="s">
        <v>1125</v>
      </c>
      <c r="N279" t="s">
        <v>1125</v>
      </c>
      <c r="O279" t="s">
        <v>1125</v>
      </c>
      <c r="P279" s="1">
        <v>0</v>
      </c>
      <c r="Q279" t="s">
        <v>96</v>
      </c>
    </row>
    <row r="280" spans="1:17">
      <c r="A280" t="s">
        <v>458</v>
      </c>
      <c r="B280" t="s">
        <v>3079</v>
      </c>
      <c r="C280" t="s">
        <v>329</v>
      </c>
      <c r="D280" t="s">
        <v>629</v>
      </c>
      <c r="E280" t="s">
        <v>548</v>
      </c>
      <c r="F280" t="s">
        <v>629</v>
      </c>
      <c r="G280" t="s">
        <v>1125</v>
      </c>
      <c r="H280" s="1">
        <v>0</v>
      </c>
      <c r="I280" t="s">
        <v>1125</v>
      </c>
      <c r="J280" s="1">
        <v>0</v>
      </c>
      <c r="K280" t="s">
        <v>1125</v>
      </c>
      <c r="L280" t="s">
        <v>1125</v>
      </c>
      <c r="M280" t="s">
        <v>1125</v>
      </c>
      <c r="N280" t="s">
        <v>1125</v>
      </c>
      <c r="O280" t="s">
        <v>1125</v>
      </c>
      <c r="P280" s="1">
        <v>0</v>
      </c>
      <c r="Q280" t="s">
        <v>96</v>
      </c>
    </row>
    <row r="281" spans="1:17">
      <c r="A281" t="s">
        <v>458</v>
      </c>
      <c r="B281" t="s">
        <v>3079</v>
      </c>
      <c r="C281" t="s">
        <v>330</v>
      </c>
      <c r="D281" t="s">
        <v>3018</v>
      </c>
      <c r="E281" t="s">
        <v>593</v>
      </c>
      <c r="F281" t="s">
        <v>650</v>
      </c>
      <c r="G281" t="s">
        <v>1125</v>
      </c>
      <c r="H281" s="1">
        <v>0</v>
      </c>
      <c r="I281" t="s">
        <v>1125</v>
      </c>
      <c r="J281" s="1">
        <v>0</v>
      </c>
      <c r="K281" t="s">
        <v>1125</v>
      </c>
      <c r="L281" t="s">
        <v>1125</v>
      </c>
      <c r="M281" t="s">
        <v>1125</v>
      </c>
      <c r="N281" t="s">
        <v>1125</v>
      </c>
      <c r="O281" t="s">
        <v>1125</v>
      </c>
      <c r="P281" s="1">
        <v>0</v>
      </c>
      <c r="Q281" t="s">
        <v>96</v>
      </c>
    </row>
    <row r="282" spans="1:17">
      <c r="A282" t="s">
        <v>458</v>
      </c>
      <c r="B282" t="s">
        <v>3079</v>
      </c>
      <c r="C282" t="s">
        <v>331</v>
      </c>
      <c r="D282" t="s">
        <v>2996</v>
      </c>
      <c r="E282" t="s">
        <v>208</v>
      </c>
      <c r="F282" t="s">
        <v>2996</v>
      </c>
      <c r="G282" t="s">
        <v>1125</v>
      </c>
      <c r="H282" s="1">
        <v>0</v>
      </c>
      <c r="I282" t="s">
        <v>1125</v>
      </c>
      <c r="J282" s="1">
        <v>0</v>
      </c>
      <c r="K282" t="s">
        <v>1125</v>
      </c>
      <c r="L282" t="s">
        <v>1125</v>
      </c>
      <c r="M282" t="s">
        <v>1125</v>
      </c>
      <c r="N282" t="s">
        <v>1125</v>
      </c>
      <c r="O282" t="s">
        <v>1125</v>
      </c>
      <c r="P282" s="1">
        <v>0</v>
      </c>
      <c r="Q282" t="s">
        <v>96</v>
      </c>
    </row>
    <row r="283" spans="1:17">
      <c r="A283" t="s">
        <v>458</v>
      </c>
      <c r="B283" t="s">
        <v>3079</v>
      </c>
      <c r="C283" t="s">
        <v>332</v>
      </c>
      <c r="D283" t="s">
        <v>132</v>
      </c>
      <c r="E283" t="s">
        <v>3063</v>
      </c>
      <c r="F283" t="s">
        <v>132</v>
      </c>
      <c r="G283" t="s">
        <v>1125</v>
      </c>
      <c r="H283" s="1">
        <v>0</v>
      </c>
      <c r="I283" t="s">
        <v>1125</v>
      </c>
      <c r="J283" s="1">
        <v>0</v>
      </c>
      <c r="K283" t="s">
        <v>1125</v>
      </c>
      <c r="L283" t="s">
        <v>1125</v>
      </c>
      <c r="M283" t="s">
        <v>1125</v>
      </c>
      <c r="N283" t="s">
        <v>1125</v>
      </c>
      <c r="O283" t="s">
        <v>1125</v>
      </c>
      <c r="P283" s="1">
        <v>0</v>
      </c>
      <c r="Q283" t="s">
        <v>96</v>
      </c>
    </row>
    <row r="284" spans="1:17">
      <c r="A284" t="s">
        <v>458</v>
      </c>
      <c r="B284" t="s">
        <v>3079</v>
      </c>
      <c r="C284" t="s">
        <v>333</v>
      </c>
      <c r="D284" t="s">
        <v>95</v>
      </c>
      <c r="E284" t="s">
        <v>571</v>
      </c>
      <c r="F284" t="s">
        <v>646</v>
      </c>
      <c r="G284" t="s">
        <v>1125</v>
      </c>
      <c r="H284" s="1">
        <v>0</v>
      </c>
      <c r="I284" t="s">
        <v>1125</v>
      </c>
      <c r="J284" s="1">
        <v>0</v>
      </c>
      <c r="K284" t="s">
        <v>1125</v>
      </c>
      <c r="L284" t="s">
        <v>1125</v>
      </c>
      <c r="M284" t="s">
        <v>1125</v>
      </c>
      <c r="N284" t="s">
        <v>1125</v>
      </c>
      <c r="O284" t="s">
        <v>1125</v>
      </c>
      <c r="P284" s="1">
        <v>0</v>
      </c>
      <c r="Q284" t="s">
        <v>96</v>
      </c>
    </row>
    <row r="285" spans="1:17">
      <c r="A285" t="s">
        <v>458</v>
      </c>
      <c r="B285" t="s">
        <v>3079</v>
      </c>
      <c r="C285" t="s">
        <v>334</v>
      </c>
      <c r="D285" t="s">
        <v>3019</v>
      </c>
      <c r="E285" t="s">
        <v>3064</v>
      </c>
      <c r="F285" t="s">
        <v>3019</v>
      </c>
      <c r="G285" t="s">
        <v>1125</v>
      </c>
      <c r="H285" s="1">
        <v>0</v>
      </c>
      <c r="I285" t="s">
        <v>1125</v>
      </c>
      <c r="J285" s="1">
        <v>0</v>
      </c>
      <c r="K285" t="s">
        <v>1125</v>
      </c>
      <c r="L285" t="s">
        <v>1125</v>
      </c>
      <c r="M285" t="s">
        <v>1125</v>
      </c>
      <c r="N285" t="s">
        <v>1125</v>
      </c>
      <c r="O285" t="s">
        <v>1125</v>
      </c>
      <c r="P285" s="1">
        <v>0</v>
      </c>
      <c r="Q285" t="s">
        <v>96</v>
      </c>
    </row>
    <row r="286" spans="1:17">
      <c r="A286" t="s">
        <v>458</v>
      </c>
      <c r="B286" t="s">
        <v>3079</v>
      </c>
      <c r="C286" t="s">
        <v>335</v>
      </c>
      <c r="D286" t="s">
        <v>3020</v>
      </c>
      <c r="E286" t="s">
        <v>3068</v>
      </c>
      <c r="F286" t="s">
        <v>3020</v>
      </c>
      <c r="G286" t="s">
        <v>1125</v>
      </c>
      <c r="H286" s="1">
        <v>0</v>
      </c>
      <c r="I286" t="s">
        <v>1125</v>
      </c>
      <c r="J286" s="1">
        <v>0</v>
      </c>
      <c r="K286" t="s">
        <v>1125</v>
      </c>
      <c r="L286" t="s">
        <v>1125</v>
      </c>
      <c r="M286" t="s">
        <v>1125</v>
      </c>
      <c r="N286" t="s">
        <v>1125</v>
      </c>
      <c r="O286" t="s">
        <v>1125</v>
      </c>
      <c r="P286" s="1">
        <v>0</v>
      </c>
      <c r="Q286" t="s">
        <v>96</v>
      </c>
    </row>
    <row r="287" spans="1:17">
      <c r="A287" t="s">
        <v>458</v>
      </c>
      <c r="B287" t="s">
        <v>3079</v>
      </c>
      <c r="C287" t="s">
        <v>336</v>
      </c>
      <c r="D287" t="s">
        <v>3021</v>
      </c>
      <c r="E287" t="s">
        <v>3066</v>
      </c>
      <c r="F287" t="s">
        <v>3021</v>
      </c>
      <c r="G287" t="s">
        <v>1125</v>
      </c>
      <c r="H287" s="1">
        <v>0</v>
      </c>
      <c r="I287" t="s">
        <v>1125</v>
      </c>
      <c r="J287" s="1">
        <v>0</v>
      </c>
      <c r="K287" t="s">
        <v>1125</v>
      </c>
      <c r="L287" t="s">
        <v>1125</v>
      </c>
      <c r="M287" t="s">
        <v>1125</v>
      </c>
      <c r="N287" t="s">
        <v>1125</v>
      </c>
      <c r="O287" t="s">
        <v>1125</v>
      </c>
      <c r="P287" s="1">
        <v>0</v>
      </c>
      <c r="Q287" t="s">
        <v>96</v>
      </c>
    </row>
    <row r="288" spans="1:17">
      <c r="A288" t="s">
        <v>458</v>
      </c>
      <c r="B288" t="s">
        <v>3079</v>
      </c>
      <c r="C288" t="s">
        <v>337</v>
      </c>
      <c r="D288" t="s">
        <v>625</v>
      </c>
      <c r="E288" t="s">
        <v>535</v>
      </c>
      <c r="F288" t="s">
        <v>625</v>
      </c>
      <c r="G288" t="s">
        <v>1125</v>
      </c>
      <c r="H288" s="1">
        <v>0</v>
      </c>
      <c r="I288" t="s">
        <v>1125</v>
      </c>
      <c r="J288" s="1">
        <v>0</v>
      </c>
      <c r="K288" t="s">
        <v>1125</v>
      </c>
      <c r="L288" t="s">
        <v>1125</v>
      </c>
      <c r="M288" t="s">
        <v>1125</v>
      </c>
      <c r="N288" t="s">
        <v>1125</v>
      </c>
      <c r="O288" t="s">
        <v>1125</v>
      </c>
      <c r="P288" s="1">
        <v>0</v>
      </c>
      <c r="Q288" t="s">
        <v>96</v>
      </c>
    </row>
    <row r="289" spans="1:17">
      <c r="A289" t="s">
        <v>458</v>
      </c>
      <c r="B289" t="s">
        <v>3079</v>
      </c>
      <c r="C289" t="s">
        <v>140</v>
      </c>
      <c r="D289" t="s">
        <v>3001</v>
      </c>
      <c r="E289" t="s">
        <v>407</v>
      </c>
      <c r="F289" t="s">
        <v>3001</v>
      </c>
      <c r="G289" t="s">
        <v>1125</v>
      </c>
      <c r="H289" s="1">
        <v>0</v>
      </c>
      <c r="I289" t="s">
        <v>1125</v>
      </c>
      <c r="J289" s="1">
        <v>0</v>
      </c>
      <c r="K289" t="s">
        <v>1125</v>
      </c>
      <c r="L289" t="s">
        <v>1125</v>
      </c>
      <c r="M289" t="s">
        <v>1125</v>
      </c>
      <c r="N289" t="s">
        <v>1125</v>
      </c>
      <c r="O289" t="s">
        <v>1125</v>
      </c>
      <c r="P289" s="1">
        <v>0</v>
      </c>
      <c r="Q289" t="s">
        <v>96</v>
      </c>
    </row>
    <row r="290" spans="1:17">
      <c r="A290" t="s">
        <v>458</v>
      </c>
      <c r="B290" t="s">
        <v>3079</v>
      </c>
      <c r="C290" t="s">
        <v>141</v>
      </c>
      <c r="D290" t="s">
        <v>627</v>
      </c>
      <c r="E290" t="s">
        <v>410</v>
      </c>
      <c r="F290" t="s">
        <v>627</v>
      </c>
      <c r="G290" t="s">
        <v>1125</v>
      </c>
      <c r="H290" s="1">
        <v>0</v>
      </c>
      <c r="I290" t="s">
        <v>1125</v>
      </c>
      <c r="J290" s="1">
        <v>0</v>
      </c>
      <c r="K290" t="s">
        <v>1125</v>
      </c>
      <c r="L290" t="s">
        <v>1125</v>
      </c>
      <c r="M290" t="s">
        <v>1125</v>
      </c>
      <c r="N290" t="s">
        <v>1125</v>
      </c>
      <c r="O290" t="s">
        <v>1125</v>
      </c>
      <c r="P290" s="1">
        <v>0</v>
      </c>
      <c r="Q290" t="s">
        <v>96</v>
      </c>
    </row>
    <row r="291" spans="1:17">
      <c r="A291" t="s">
        <v>458</v>
      </c>
      <c r="B291" t="s">
        <v>3079</v>
      </c>
      <c r="C291" t="s">
        <v>142</v>
      </c>
      <c r="D291" t="s">
        <v>629</v>
      </c>
      <c r="E291" t="s">
        <v>548</v>
      </c>
      <c r="F291" t="s">
        <v>629</v>
      </c>
      <c r="G291" t="s">
        <v>1125</v>
      </c>
      <c r="H291" s="1">
        <v>0</v>
      </c>
      <c r="I291" t="s">
        <v>1125</v>
      </c>
      <c r="J291" s="1">
        <v>0</v>
      </c>
      <c r="K291" t="s">
        <v>1125</v>
      </c>
      <c r="L291" t="s">
        <v>1125</v>
      </c>
      <c r="M291" t="s">
        <v>1125</v>
      </c>
      <c r="N291" t="s">
        <v>1125</v>
      </c>
      <c r="O291" t="s">
        <v>1125</v>
      </c>
      <c r="P291" s="1">
        <v>0</v>
      </c>
      <c r="Q291" t="s">
        <v>96</v>
      </c>
    </row>
    <row r="292" spans="1:17">
      <c r="A292" t="s">
        <v>458</v>
      </c>
      <c r="B292" t="s">
        <v>3079</v>
      </c>
      <c r="C292" t="s">
        <v>143</v>
      </c>
      <c r="D292" t="s">
        <v>3024</v>
      </c>
      <c r="E292" t="s">
        <v>487</v>
      </c>
      <c r="F292" t="s">
        <v>3031</v>
      </c>
      <c r="G292" t="s">
        <v>1125</v>
      </c>
      <c r="H292" s="1">
        <v>0</v>
      </c>
      <c r="I292" t="s">
        <v>1125</v>
      </c>
      <c r="J292" s="1">
        <v>0</v>
      </c>
      <c r="K292" t="s">
        <v>1125</v>
      </c>
      <c r="L292" t="s">
        <v>1125</v>
      </c>
      <c r="M292" t="s">
        <v>1125</v>
      </c>
      <c r="N292" t="s">
        <v>1125</v>
      </c>
      <c r="O292" t="s">
        <v>1125</v>
      </c>
      <c r="P292" s="1">
        <v>0</v>
      </c>
      <c r="Q292" t="s">
        <v>96</v>
      </c>
    </row>
    <row r="293" spans="1:17" hidden="1">
      <c r="A293" t="s">
        <v>458</v>
      </c>
      <c r="B293" t="s">
        <v>3080</v>
      </c>
      <c r="C293" t="s">
        <v>42</v>
      </c>
      <c r="D293" t="s">
        <v>43</v>
      </c>
      <c r="E293" t="s">
        <v>676</v>
      </c>
      <c r="F293" t="s">
        <v>677</v>
      </c>
      <c r="G293" t="s">
        <v>1125</v>
      </c>
      <c r="H293" s="1">
        <v>1</v>
      </c>
      <c r="I293" t="s">
        <v>1125</v>
      </c>
      <c r="J293" s="1">
        <v>0</v>
      </c>
      <c r="K293" t="s">
        <v>1125</v>
      </c>
      <c r="L293" t="s">
        <v>1125</v>
      </c>
      <c r="M293" t="s">
        <v>1125</v>
      </c>
      <c r="N293" t="s">
        <v>1125</v>
      </c>
      <c r="O293" t="s">
        <v>1125</v>
      </c>
      <c r="P293" s="1">
        <v>0</v>
      </c>
      <c r="Q293" t="s">
        <v>96</v>
      </c>
    </row>
    <row r="294" spans="1:17" hidden="1">
      <c r="A294" t="s">
        <v>458</v>
      </c>
      <c r="B294" t="s">
        <v>3080</v>
      </c>
      <c r="C294" t="s">
        <v>42</v>
      </c>
      <c r="D294" t="s">
        <v>43</v>
      </c>
      <c r="E294" t="s">
        <v>3050</v>
      </c>
      <c r="F294" t="s">
        <v>3051</v>
      </c>
      <c r="G294" t="s">
        <v>1125</v>
      </c>
      <c r="H294" s="1">
        <v>2</v>
      </c>
      <c r="I294" t="s">
        <v>1125</v>
      </c>
      <c r="J294" s="1">
        <v>0</v>
      </c>
      <c r="K294" t="s">
        <v>197</v>
      </c>
      <c r="L294" t="s">
        <v>1125</v>
      </c>
      <c r="M294" t="s">
        <v>1096</v>
      </c>
      <c r="N294" t="s">
        <v>1125</v>
      </c>
      <c r="O294" t="s">
        <v>1125</v>
      </c>
      <c r="P294" s="1">
        <v>0</v>
      </c>
      <c r="Q294" t="s">
        <v>96</v>
      </c>
    </row>
    <row r="295" spans="1:17" hidden="1">
      <c r="A295" t="s">
        <v>458</v>
      </c>
      <c r="B295" t="s">
        <v>3080</v>
      </c>
      <c r="C295" t="s">
        <v>45</v>
      </c>
      <c r="D295" t="s">
        <v>672</v>
      </c>
      <c r="E295" t="s">
        <v>671</v>
      </c>
      <c r="F295" t="s">
        <v>672</v>
      </c>
      <c r="G295" t="s">
        <v>1125</v>
      </c>
      <c r="H295" s="1">
        <v>0</v>
      </c>
      <c r="I295" t="s">
        <v>1125</v>
      </c>
      <c r="J295" s="1">
        <v>0</v>
      </c>
      <c r="K295" t="s">
        <v>1125</v>
      </c>
      <c r="L295" t="s">
        <v>1125</v>
      </c>
      <c r="M295" t="s">
        <v>1125</v>
      </c>
      <c r="N295" t="s">
        <v>1125</v>
      </c>
      <c r="O295" t="s">
        <v>1125</v>
      </c>
      <c r="P295" s="1">
        <v>0</v>
      </c>
      <c r="Q295" t="s">
        <v>96</v>
      </c>
    </row>
    <row r="296" spans="1:17" hidden="1">
      <c r="A296" t="s">
        <v>458</v>
      </c>
      <c r="B296" t="s">
        <v>3080</v>
      </c>
      <c r="C296" t="s">
        <v>45</v>
      </c>
      <c r="D296" t="s">
        <v>672</v>
      </c>
      <c r="E296" t="s">
        <v>3050</v>
      </c>
      <c r="F296" t="s">
        <v>3051</v>
      </c>
      <c r="G296" t="s">
        <v>1125</v>
      </c>
      <c r="H296" s="1">
        <v>0</v>
      </c>
      <c r="I296" t="s">
        <v>1125</v>
      </c>
      <c r="J296" s="1">
        <v>0</v>
      </c>
      <c r="K296" t="s">
        <v>197</v>
      </c>
      <c r="L296" t="s">
        <v>1125</v>
      </c>
      <c r="M296" t="s">
        <v>1096</v>
      </c>
      <c r="N296" t="s">
        <v>1125</v>
      </c>
      <c r="O296" t="s">
        <v>1125</v>
      </c>
      <c r="P296" s="1">
        <v>0</v>
      </c>
      <c r="Q296" t="s">
        <v>96</v>
      </c>
    </row>
    <row r="297" spans="1:17" hidden="1">
      <c r="A297" t="s">
        <v>458</v>
      </c>
      <c r="B297" t="s">
        <v>3080</v>
      </c>
      <c r="C297" t="s">
        <v>48</v>
      </c>
      <c r="D297" t="s">
        <v>2995</v>
      </c>
      <c r="E297" t="s">
        <v>3048</v>
      </c>
      <c r="F297" t="s">
        <v>2995</v>
      </c>
      <c r="G297" t="s">
        <v>1125</v>
      </c>
      <c r="H297" s="1">
        <v>0</v>
      </c>
      <c r="I297" t="s">
        <v>1125</v>
      </c>
      <c r="J297" s="1">
        <v>0</v>
      </c>
      <c r="K297" t="s">
        <v>1125</v>
      </c>
      <c r="L297" t="s">
        <v>1125</v>
      </c>
      <c r="M297" t="s">
        <v>1125</v>
      </c>
      <c r="N297" t="s">
        <v>1125</v>
      </c>
      <c r="O297" t="s">
        <v>1125</v>
      </c>
      <c r="P297" s="1">
        <v>0</v>
      </c>
      <c r="Q297" t="s">
        <v>96</v>
      </c>
    </row>
    <row r="298" spans="1:17" hidden="1">
      <c r="A298" t="s">
        <v>458</v>
      </c>
      <c r="B298" t="s">
        <v>3080</v>
      </c>
      <c r="C298" t="s">
        <v>49</v>
      </c>
      <c r="D298" t="s">
        <v>674</v>
      </c>
      <c r="E298" t="s">
        <v>673</v>
      </c>
      <c r="F298" t="s">
        <v>674</v>
      </c>
      <c r="G298" t="s">
        <v>1125</v>
      </c>
      <c r="H298" s="1">
        <v>0</v>
      </c>
      <c r="I298" t="s">
        <v>1125</v>
      </c>
      <c r="J298" s="1">
        <v>0</v>
      </c>
      <c r="K298" t="s">
        <v>1125</v>
      </c>
      <c r="L298" t="s">
        <v>1125</v>
      </c>
      <c r="M298" t="s">
        <v>1125</v>
      </c>
      <c r="N298" t="s">
        <v>1125</v>
      </c>
      <c r="O298" t="s">
        <v>1125</v>
      </c>
      <c r="P298" s="1">
        <v>0</v>
      </c>
      <c r="Q298" t="s">
        <v>96</v>
      </c>
    </row>
    <row r="299" spans="1:17" hidden="1">
      <c r="A299" t="s">
        <v>458</v>
      </c>
      <c r="B299" t="s">
        <v>3080</v>
      </c>
      <c r="C299" t="s">
        <v>57</v>
      </c>
      <c r="D299" t="s">
        <v>2996</v>
      </c>
      <c r="E299" t="s">
        <v>401</v>
      </c>
      <c r="F299" t="s">
        <v>403</v>
      </c>
      <c r="G299" t="s">
        <v>1125</v>
      </c>
      <c r="H299" s="1">
        <v>0</v>
      </c>
      <c r="I299" t="s">
        <v>1125</v>
      </c>
      <c r="J299" s="1">
        <v>0</v>
      </c>
      <c r="K299" t="s">
        <v>1125</v>
      </c>
      <c r="L299" t="s">
        <v>1125</v>
      </c>
      <c r="M299" t="s">
        <v>1125</v>
      </c>
      <c r="N299" t="s">
        <v>1125</v>
      </c>
      <c r="O299" t="s">
        <v>1125</v>
      </c>
      <c r="P299" s="1">
        <v>0</v>
      </c>
      <c r="Q299" t="s">
        <v>96</v>
      </c>
    </row>
    <row r="300" spans="1:17" hidden="1">
      <c r="A300" t="s">
        <v>458</v>
      </c>
      <c r="B300" t="s">
        <v>3080</v>
      </c>
      <c r="C300" t="s">
        <v>60</v>
      </c>
      <c r="D300" t="s">
        <v>2997</v>
      </c>
      <c r="E300" t="s">
        <v>3053</v>
      </c>
      <c r="F300" t="s">
        <v>2997</v>
      </c>
      <c r="G300" t="s">
        <v>1125</v>
      </c>
      <c r="H300" s="1">
        <v>0</v>
      </c>
      <c r="I300" t="s">
        <v>1125</v>
      </c>
      <c r="J300" s="1">
        <v>0</v>
      </c>
      <c r="K300" t="s">
        <v>1125</v>
      </c>
      <c r="L300" t="s">
        <v>1125</v>
      </c>
      <c r="M300" t="s">
        <v>1125</v>
      </c>
      <c r="N300" t="s">
        <v>1125</v>
      </c>
      <c r="O300" t="s">
        <v>1125</v>
      </c>
      <c r="P300" s="1">
        <v>0</v>
      </c>
      <c r="Q300" t="s">
        <v>96</v>
      </c>
    </row>
    <row r="301" spans="1:17" hidden="1">
      <c r="A301" t="s">
        <v>458</v>
      </c>
      <c r="B301" t="s">
        <v>3080</v>
      </c>
      <c r="C301" t="s">
        <v>63</v>
      </c>
      <c r="D301" t="s">
        <v>2998</v>
      </c>
      <c r="E301" t="s">
        <v>3055</v>
      </c>
      <c r="F301" t="s">
        <v>2998</v>
      </c>
      <c r="G301" t="s">
        <v>1125</v>
      </c>
      <c r="H301" s="1">
        <v>0</v>
      </c>
      <c r="I301" t="s">
        <v>1125</v>
      </c>
      <c r="J301" s="1">
        <v>0</v>
      </c>
      <c r="K301" t="s">
        <v>1125</v>
      </c>
      <c r="L301" t="s">
        <v>1125</v>
      </c>
      <c r="M301" t="s">
        <v>1125</v>
      </c>
      <c r="N301" t="s">
        <v>1125</v>
      </c>
      <c r="O301" t="s">
        <v>1125</v>
      </c>
      <c r="P301" s="1">
        <v>0</v>
      </c>
      <c r="Q301" t="s">
        <v>96</v>
      </c>
    </row>
    <row r="302" spans="1:17" hidden="1">
      <c r="A302" t="s">
        <v>458</v>
      </c>
      <c r="B302" t="s">
        <v>3080</v>
      </c>
      <c r="C302" t="s">
        <v>66</v>
      </c>
      <c r="D302" t="s">
        <v>128</v>
      </c>
      <c r="E302" t="s">
        <v>3057</v>
      </c>
      <c r="F302" t="s">
        <v>128</v>
      </c>
      <c r="G302" t="s">
        <v>1125</v>
      </c>
      <c r="H302" s="1">
        <v>0</v>
      </c>
      <c r="I302" t="s">
        <v>1125</v>
      </c>
      <c r="J302" s="1">
        <v>0</v>
      </c>
      <c r="K302" t="s">
        <v>1125</v>
      </c>
      <c r="L302" t="s">
        <v>1125</v>
      </c>
      <c r="M302" t="s">
        <v>1125</v>
      </c>
      <c r="N302" t="s">
        <v>1125</v>
      </c>
      <c r="O302" t="s">
        <v>1125</v>
      </c>
      <c r="P302" s="1">
        <v>0</v>
      </c>
      <c r="Q302" t="s">
        <v>96</v>
      </c>
    </row>
    <row r="303" spans="1:17" hidden="1">
      <c r="A303" t="s">
        <v>458</v>
      </c>
      <c r="B303" t="s">
        <v>3080</v>
      </c>
      <c r="C303" t="s">
        <v>46</v>
      </c>
      <c r="D303" t="s">
        <v>2996</v>
      </c>
      <c r="E303" t="s">
        <v>208</v>
      </c>
      <c r="F303" t="s">
        <v>2996</v>
      </c>
      <c r="G303" t="s">
        <v>1125</v>
      </c>
      <c r="H303" s="1">
        <v>0</v>
      </c>
      <c r="I303" t="s">
        <v>1125</v>
      </c>
      <c r="J303" s="1">
        <v>0</v>
      </c>
      <c r="K303" t="s">
        <v>1125</v>
      </c>
      <c r="L303" t="s">
        <v>1125</v>
      </c>
      <c r="M303" t="s">
        <v>1125</v>
      </c>
      <c r="N303" t="s">
        <v>1125</v>
      </c>
      <c r="O303" t="s">
        <v>1125</v>
      </c>
      <c r="P303" s="1">
        <v>0</v>
      </c>
      <c r="Q303" t="s">
        <v>96</v>
      </c>
    </row>
    <row r="304" spans="1:17" hidden="1">
      <c r="A304" t="s">
        <v>458</v>
      </c>
      <c r="B304" t="s">
        <v>3080</v>
      </c>
      <c r="C304" t="s">
        <v>77</v>
      </c>
      <c r="D304" t="s">
        <v>625</v>
      </c>
      <c r="E304" t="s">
        <v>428</v>
      </c>
      <c r="F304" t="s">
        <v>3039</v>
      </c>
      <c r="G304" t="s">
        <v>1125</v>
      </c>
      <c r="H304" s="1">
        <v>0</v>
      </c>
      <c r="I304" t="s">
        <v>96</v>
      </c>
      <c r="J304" s="1">
        <v>0</v>
      </c>
      <c r="K304" t="s">
        <v>3081</v>
      </c>
      <c r="L304" t="s">
        <v>2449</v>
      </c>
      <c r="M304" t="s">
        <v>1125</v>
      </c>
      <c r="N304" t="s">
        <v>1125</v>
      </c>
      <c r="O304" t="s">
        <v>1125</v>
      </c>
      <c r="P304" s="1">
        <v>0</v>
      </c>
      <c r="Q304" t="s">
        <v>96</v>
      </c>
    </row>
    <row r="305" spans="1:17" hidden="1">
      <c r="A305" t="s">
        <v>458</v>
      </c>
      <c r="B305" t="s">
        <v>3080</v>
      </c>
      <c r="C305" t="s">
        <v>77</v>
      </c>
      <c r="D305" t="s">
        <v>625</v>
      </c>
      <c r="E305" t="s">
        <v>535</v>
      </c>
      <c r="F305" t="s">
        <v>625</v>
      </c>
      <c r="G305" t="s">
        <v>1125</v>
      </c>
      <c r="H305" s="1">
        <v>0</v>
      </c>
      <c r="I305" t="s">
        <v>1125</v>
      </c>
      <c r="J305" s="1">
        <v>0</v>
      </c>
      <c r="K305" t="s">
        <v>1125</v>
      </c>
      <c r="L305" t="s">
        <v>1125</v>
      </c>
      <c r="M305" t="s">
        <v>1125</v>
      </c>
      <c r="N305" t="s">
        <v>1125</v>
      </c>
      <c r="O305" t="s">
        <v>1125</v>
      </c>
      <c r="P305" s="1">
        <v>0</v>
      </c>
      <c r="Q305" t="s">
        <v>96</v>
      </c>
    </row>
    <row r="306" spans="1:17" hidden="1">
      <c r="A306" t="s">
        <v>458</v>
      </c>
      <c r="B306" t="s">
        <v>3080</v>
      </c>
      <c r="C306" t="s">
        <v>80</v>
      </c>
      <c r="D306" t="s">
        <v>3001</v>
      </c>
      <c r="E306" t="s">
        <v>407</v>
      </c>
      <c r="F306" t="s">
        <v>3001</v>
      </c>
      <c r="G306" t="s">
        <v>1125</v>
      </c>
      <c r="H306" s="1">
        <v>0</v>
      </c>
      <c r="I306" t="s">
        <v>1125</v>
      </c>
      <c r="J306" s="1">
        <v>0</v>
      </c>
      <c r="K306" t="s">
        <v>1125</v>
      </c>
      <c r="L306" t="s">
        <v>1125</v>
      </c>
      <c r="M306" t="s">
        <v>1125</v>
      </c>
      <c r="N306" t="s">
        <v>1125</v>
      </c>
      <c r="O306" t="s">
        <v>1125</v>
      </c>
      <c r="P306" s="1">
        <v>0</v>
      </c>
      <c r="Q306" t="s">
        <v>96</v>
      </c>
    </row>
    <row r="307" spans="1:17" hidden="1">
      <c r="A307" t="s">
        <v>458</v>
      </c>
      <c r="B307" t="s">
        <v>3080</v>
      </c>
      <c r="C307" t="s">
        <v>80</v>
      </c>
      <c r="D307" t="s">
        <v>3001</v>
      </c>
      <c r="E307" t="s">
        <v>428</v>
      </c>
      <c r="F307" t="s">
        <v>3039</v>
      </c>
      <c r="G307" t="s">
        <v>1125</v>
      </c>
      <c r="H307" s="1">
        <v>0</v>
      </c>
      <c r="I307" t="s">
        <v>96</v>
      </c>
      <c r="J307" s="1">
        <v>0</v>
      </c>
      <c r="K307" t="s">
        <v>3081</v>
      </c>
      <c r="L307" t="s">
        <v>2449</v>
      </c>
      <c r="M307" t="s">
        <v>1125</v>
      </c>
      <c r="N307" t="s">
        <v>1125</v>
      </c>
      <c r="O307" t="s">
        <v>1125</v>
      </c>
      <c r="P307" s="1">
        <v>0</v>
      </c>
      <c r="Q307" t="s">
        <v>96</v>
      </c>
    </row>
    <row r="308" spans="1:17" hidden="1">
      <c r="A308" t="s">
        <v>458</v>
      </c>
      <c r="B308" t="s">
        <v>3080</v>
      </c>
      <c r="C308" t="s">
        <v>83</v>
      </c>
      <c r="D308" t="s">
        <v>3004</v>
      </c>
      <c r="E308" t="s">
        <v>414</v>
      </c>
      <c r="F308" t="s">
        <v>3045</v>
      </c>
      <c r="G308" t="s">
        <v>1125</v>
      </c>
      <c r="H308" s="1">
        <v>0</v>
      </c>
      <c r="I308" t="s">
        <v>1125</v>
      </c>
      <c r="J308" s="1">
        <v>0</v>
      </c>
      <c r="K308" t="s">
        <v>1125</v>
      </c>
      <c r="L308" t="s">
        <v>1125</v>
      </c>
      <c r="M308" t="s">
        <v>1125</v>
      </c>
      <c r="N308" t="s">
        <v>1125</v>
      </c>
      <c r="O308" t="s">
        <v>1125</v>
      </c>
      <c r="P308" s="1">
        <v>0</v>
      </c>
      <c r="Q308" t="s">
        <v>96</v>
      </c>
    </row>
    <row r="309" spans="1:17" hidden="1">
      <c r="A309" t="s">
        <v>458</v>
      </c>
      <c r="B309" t="s">
        <v>3080</v>
      </c>
      <c r="C309" t="s">
        <v>86</v>
      </c>
      <c r="D309" t="s">
        <v>679</v>
      </c>
      <c r="E309" t="s">
        <v>678</v>
      </c>
      <c r="F309" t="s">
        <v>679</v>
      </c>
      <c r="G309" t="s">
        <v>1125</v>
      </c>
      <c r="H309" s="1">
        <v>0</v>
      </c>
      <c r="I309" t="s">
        <v>1125</v>
      </c>
      <c r="J309" s="1">
        <v>0</v>
      </c>
      <c r="K309" t="s">
        <v>1125</v>
      </c>
      <c r="L309" t="s">
        <v>1125</v>
      </c>
      <c r="M309" t="s">
        <v>1125</v>
      </c>
      <c r="N309" t="s">
        <v>1125</v>
      </c>
      <c r="O309" t="s">
        <v>1125</v>
      </c>
      <c r="P309" s="1">
        <v>0</v>
      </c>
      <c r="Q309" t="s">
        <v>96</v>
      </c>
    </row>
    <row r="310" spans="1:17" hidden="1">
      <c r="A310" t="s">
        <v>458</v>
      </c>
      <c r="B310" t="s">
        <v>3080</v>
      </c>
      <c r="C310" t="s">
        <v>89</v>
      </c>
      <c r="D310" t="s">
        <v>415</v>
      </c>
      <c r="E310" t="s">
        <v>3058</v>
      </c>
      <c r="F310" t="s">
        <v>415</v>
      </c>
      <c r="G310" t="s">
        <v>1125</v>
      </c>
      <c r="H310" s="1">
        <v>0</v>
      </c>
      <c r="I310" t="s">
        <v>1125</v>
      </c>
      <c r="J310" s="1">
        <v>0</v>
      </c>
      <c r="K310" t="s">
        <v>1125</v>
      </c>
      <c r="L310" t="s">
        <v>1125</v>
      </c>
      <c r="M310" t="s">
        <v>1125</v>
      </c>
      <c r="N310" t="s">
        <v>1125</v>
      </c>
      <c r="O310" t="s">
        <v>1125</v>
      </c>
      <c r="P310" s="1">
        <v>0</v>
      </c>
      <c r="Q310" t="s">
        <v>96</v>
      </c>
    </row>
    <row r="311" spans="1:17" hidden="1">
      <c r="A311" t="s">
        <v>458</v>
      </c>
      <c r="B311" t="s">
        <v>3080</v>
      </c>
      <c r="C311" t="s">
        <v>92</v>
      </c>
      <c r="D311" t="s">
        <v>130</v>
      </c>
      <c r="E311" t="s">
        <v>3059</v>
      </c>
      <c r="F311" t="s">
        <v>130</v>
      </c>
      <c r="G311" t="s">
        <v>1125</v>
      </c>
      <c r="H311" s="1">
        <v>0</v>
      </c>
      <c r="I311" t="s">
        <v>1125</v>
      </c>
      <c r="J311" s="1">
        <v>0</v>
      </c>
      <c r="K311" t="s">
        <v>1125</v>
      </c>
      <c r="L311" t="s">
        <v>1125</v>
      </c>
      <c r="M311" t="s">
        <v>1125</v>
      </c>
      <c r="N311" t="s">
        <v>1125</v>
      </c>
      <c r="O311" t="s">
        <v>1125</v>
      </c>
      <c r="P311" s="1">
        <v>0</v>
      </c>
      <c r="Q311" t="s">
        <v>96</v>
      </c>
    </row>
    <row r="312" spans="1:17" hidden="1">
      <c r="A312" t="s">
        <v>458</v>
      </c>
      <c r="B312" t="s">
        <v>3080</v>
      </c>
      <c r="C312" t="s">
        <v>99</v>
      </c>
      <c r="D312" t="s">
        <v>420</v>
      </c>
      <c r="E312" t="s">
        <v>3060</v>
      </c>
      <c r="F312" t="s">
        <v>420</v>
      </c>
      <c r="G312" t="s">
        <v>1125</v>
      </c>
      <c r="H312" s="1">
        <v>0</v>
      </c>
      <c r="I312" t="s">
        <v>1125</v>
      </c>
      <c r="J312" s="1">
        <v>0</v>
      </c>
      <c r="K312" t="s">
        <v>1125</v>
      </c>
      <c r="L312" t="s">
        <v>1125</v>
      </c>
      <c r="M312" t="s">
        <v>1125</v>
      </c>
      <c r="N312" t="s">
        <v>1125</v>
      </c>
      <c r="O312" t="s">
        <v>1125</v>
      </c>
      <c r="P312" s="1">
        <v>0</v>
      </c>
      <c r="Q312" t="s">
        <v>96</v>
      </c>
    </row>
    <row r="313" spans="1:17" hidden="1">
      <c r="A313" t="s">
        <v>458</v>
      </c>
      <c r="B313" t="s">
        <v>3080</v>
      </c>
      <c r="C313" t="s">
        <v>102</v>
      </c>
      <c r="D313" t="s">
        <v>3007</v>
      </c>
      <c r="E313" t="s">
        <v>412</v>
      </c>
      <c r="F313" t="s">
        <v>3007</v>
      </c>
      <c r="G313" t="s">
        <v>1125</v>
      </c>
      <c r="H313" s="1">
        <v>0</v>
      </c>
      <c r="I313" t="s">
        <v>1125</v>
      </c>
      <c r="J313" s="1">
        <v>0</v>
      </c>
      <c r="K313" t="s">
        <v>1125</v>
      </c>
      <c r="L313" t="s">
        <v>1125</v>
      </c>
      <c r="M313" t="s">
        <v>1125</v>
      </c>
      <c r="N313" t="s">
        <v>1125</v>
      </c>
      <c r="O313" t="s">
        <v>1125</v>
      </c>
      <c r="P313" s="1">
        <v>0</v>
      </c>
      <c r="Q313" t="s">
        <v>96</v>
      </c>
    </row>
    <row r="314" spans="1:17" hidden="1">
      <c r="A314" t="s">
        <v>458</v>
      </c>
      <c r="B314" t="s">
        <v>3080</v>
      </c>
      <c r="C314" t="s">
        <v>105</v>
      </c>
      <c r="D314" t="s">
        <v>3008</v>
      </c>
      <c r="E314" t="s">
        <v>505</v>
      </c>
      <c r="F314" t="s">
        <v>3035</v>
      </c>
      <c r="G314" t="s">
        <v>1125</v>
      </c>
      <c r="H314" s="1">
        <v>0</v>
      </c>
      <c r="I314" t="s">
        <v>1125</v>
      </c>
      <c r="J314" s="1">
        <v>0</v>
      </c>
      <c r="K314" t="s">
        <v>1125</v>
      </c>
      <c r="L314" t="s">
        <v>1125</v>
      </c>
      <c r="M314" t="s">
        <v>1125</v>
      </c>
      <c r="N314" t="s">
        <v>1125</v>
      </c>
      <c r="O314" t="s">
        <v>1125</v>
      </c>
      <c r="P314" s="1">
        <v>0</v>
      </c>
      <c r="Q314" t="s">
        <v>96</v>
      </c>
    </row>
    <row r="315" spans="1:17" hidden="1">
      <c r="A315" t="s">
        <v>458</v>
      </c>
      <c r="B315" t="s">
        <v>3080</v>
      </c>
      <c r="C315" t="s">
        <v>108</v>
      </c>
      <c r="D315" t="s">
        <v>3009</v>
      </c>
      <c r="E315" t="s">
        <v>523</v>
      </c>
      <c r="F315" t="s">
        <v>622</v>
      </c>
      <c r="G315" t="s">
        <v>1125</v>
      </c>
      <c r="H315" s="1">
        <v>0</v>
      </c>
      <c r="I315" t="s">
        <v>1125</v>
      </c>
      <c r="J315" s="1">
        <v>0</v>
      </c>
      <c r="K315" t="s">
        <v>1125</v>
      </c>
      <c r="L315" t="s">
        <v>1125</v>
      </c>
      <c r="M315" t="s">
        <v>1125</v>
      </c>
      <c r="N315" t="s">
        <v>1125</v>
      </c>
      <c r="O315" t="s">
        <v>1125</v>
      </c>
      <c r="P315" s="1">
        <v>0</v>
      </c>
      <c r="Q315" t="s">
        <v>96</v>
      </c>
    </row>
    <row r="316" spans="1:17" hidden="1">
      <c r="A316" t="s">
        <v>458</v>
      </c>
      <c r="B316" t="s">
        <v>3080</v>
      </c>
      <c r="C316" t="s">
        <v>111</v>
      </c>
      <c r="D316" t="s">
        <v>3010</v>
      </c>
      <c r="E316" t="s">
        <v>411</v>
      </c>
      <c r="F316" t="s">
        <v>3032</v>
      </c>
      <c r="G316" t="s">
        <v>1125</v>
      </c>
      <c r="H316" s="1">
        <v>0</v>
      </c>
      <c r="I316" t="s">
        <v>1125</v>
      </c>
      <c r="J316" s="1">
        <v>0</v>
      </c>
      <c r="K316" t="s">
        <v>1125</v>
      </c>
      <c r="L316" t="s">
        <v>1125</v>
      </c>
      <c r="M316" t="s">
        <v>1125</v>
      </c>
      <c r="N316" t="s">
        <v>1125</v>
      </c>
      <c r="O316" t="s">
        <v>1125</v>
      </c>
      <c r="P316" s="1">
        <v>0</v>
      </c>
      <c r="Q316" t="s">
        <v>96</v>
      </c>
    </row>
    <row r="317" spans="1:17" hidden="1">
      <c r="A317" t="s">
        <v>458</v>
      </c>
      <c r="B317" t="s">
        <v>3080</v>
      </c>
      <c r="C317" t="s">
        <v>64</v>
      </c>
      <c r="D317" t="s">
        <v>3011</v>
      </c>
      <c r="E317" t="s">
        <v>544</v>
      </c>
      <c r="F317" t="s">
        <v>3043</v>
      </c>
      <c r="G317" t="s">
        <v>1125</v>
      </c>
      <c r="H317" s="1">
        <v>0</v>
      </c>
      <c r="I317" t="s">
        <v>1125</v>
      </c>
      <c r="J317" s="1">
        <v>0</v>
      </c>
      <c r="K317" t="s">
        <v>1125</v>
      </c>
      <c r="L317" t="s">
        <v>1125</v>
      </c>
      <c r="M317" t="s">
        <v>1125</v>
      </c>
      <c r="N317" t="s">
        <v>1125</v>
      </c>
      <c r="O317" t="s">
        <v>1125</v>
      </c>
      <c r="P317" s="1">
        <v>0</v>
      </c>
      <c r="Q317" t="s">
        <v>96</v>
      </c>
    </row>
    <row r="318" spans="1:17" hidden="1">
      <c r="A318" t="s">
        <v>458</v>
      </c>
      <c r="B318" t="s">
        <v>3080</v>
      </c>
      <c r="C318" t="s">
        <v>115</v>
      </c>
      <c r="D318" t="s">
        <v>681</v>
      </c>
      <c r="E318" t="s">
        <v>680</v>
      </c>
      <c r="F318" t="s">
        <v>681</v>
      </c>
      <c r="G318" t="s">
        <v>1125</v>
      </c>
      <c r="H318" s="1">
        <v>0</v>
      </c>
      <c r="I318" t="s">
        <v>1125</v>
      </c>
      <c r="J318" s="1">
        <v>0</v>
      </c>
      <c r="K318" t="s">
        <v>1125</v>
      </c>
      <c r="L318" t="s">
        <v>1125</v>
      </c>
      <c r="M318" t="s">
        <v>1125</v>
      </c>
      <c r="N318" t="s">
        <v>1125</v>
      </c>
      <c r="O318" t="s">
        <v>1125</v>
      </c>
      <c r="P318" s="1">
        <v>0</v>
      </c>
      <c r="Q318" t="s">
        <v>96</v>
      </c>
    </row>
    <row r="319" spans="1:17" hidden="1">
      <c r="A319" t="s">
        <v>458</v>
      </c>
      <c r="B319" t="s">
        <v>3080</v>
      </c>
      <c r="C319" t="s">
        <v>118</v>
      </c>
      <c r="D319" t="s">
        <v>684</v>
      </c>
      <c r="E319" t="s">
        <v>683</v>
      </c>
      <c r="F319" t="s">
        <v>684</v>
      </c>
      <c r="G319" t="s">
        <v>1125</v>
      </c>
      <c r="H319" s="1">
        <v>0</v>
      </c>
      <c r="I319" t="s">
        <v>1125</v>
      </c>
      <c r="J319" s="1">
        <v>0</v>
      </c>
      <c r="K319" t="s">
        <v>1125</v>
      </c>
      <c r="L319" t="s">
        <v>1125</v>
      </c>
      <c r="M319" t="s">
        <v>1125</v>
      </c>
      <c r="N319" t="s">
        <v>1125</v>
      </c>
      <c r="O319" t="s">
        <v>1125</v>
      </c>
      <c r="P319" s="1">
        <v>0</v>
      </c>
      <c r="Q319" t="s">
        <v>96</v>
      </c>
    </row>
    <row r="320" spans="1:17" hidden="1">
      <c r="A320" t="s">
        <v>458</v>
      </c>
      <c r="B320" t="s">
        <v>3080</v>
      </c>
      <c r="C320" t="s">
        <v>121</v>
      </c>
      <c r="D320" t="s">
        <v>3012</v>
      </c>
      <c r="E320" t="s">
        <v>599</v>
      </c>
      <c r="F320" t="s">
        <v>653</v>
      </c>
      <c r="G320" t="s">
        <v>1125</v>
      </c>
      <c r="H320" s="1">
        <v>0</v>
      </c>
      <c r="I320" t="s">
        <v>1125</v>
      </c>
      <c r="J320" s="1">
        <v>0</v>
      </c>
      <c r="K320" t="s">
        <v>121</v>
      </c>
      <c r="L320" t="s">
        <v>1125</v>
      </c>
      <c r="M320" t="s">
        <v>1125</v>
      </c>
      <c r="N320" t="s">
        <v>1125</v>
      </c>
      <c r="O320" t="s">
        <v>1125</v>
      </c>
      <c r="P320" s="1">
        <v>0</v>
      </c>
      <c r="Q320" t="s">
        <v>96</v>
      </c>
    </row>
    <row r="321" spans="1:17" hidden="1">
      <c r="A321" t="s">
        <v>458</v>
      </c>
      <c r="B321" t="s">
        <v>3080</v>
      </c>
      <c r="C321" t="s">
        <v>121</v>
      </c>
      <c r="D321" t="s">
        <v>3012</v>
      </c>
      <c r="E321" t="s">
        <v>601</v>
      </c>
      <c r="F321" t="s">
        <v>653</v>
      </c>
      <c r="G321" t="s">
        <v>1125</v>
      </c>
      <c r="H321" s="1">
        <v>0</v>
      </c>
      <c r="I321" t="s">
        <v>1125</v>
      </c>
      <c r="J321" s="1">
        <v>0</v>
      </c>
      <c r="K321" t="s">
        <v>1125</v>
      </c>
      <c r="L321" t="s">
        <v>1125</v>
      </c>
      <c r="M321" t="s">
        <v>1125</v>
      </c>
      <c r="N321" t="s">
        <v>1125</v>
      </c>
      <c r="O321" t="s">
        <v>1125</v>
      </c>
      <c r="P321" s="1">
        <v>0</v>
      </c>
      <c r="Q321" t="s">
        <v>96</v>
      </c>
    </row>
    <row r="322" spans="1:17" hidden="1">
      <c r="A322" t="s">
        <v>458</v>
      </c>
      <c r="B322" t="s">
        <v>3080</v>
      </c>
      <c r="C322" t="s">
        <v>75</v>
      </c>
      <c r="D322" t="s">
        <v>862</v>
      </c>
      <c r="E322" t="s">
        <v>496</v>
      </c>
      <c r="F322" t="s">
        <v>76</v>
      </c>
      <c r="G322" t="s">
        <v>1125</v>
      </c>
      <c r="H322" s="1">
        <v>0</v>
      </c>
      <c r="I322" t="s">
        <v>1125</v>
      </c>
      <c r="J322" s="1">
        <v>0</v>
      </c>
      <c r="K322" t="s">
        <v>1125</v>
      </c>
      <c r="L322" t="s">
        <v>1125</v>
      </c>
      <c r="M322" t="s">
        <v>1125</v>
      </c>
      <c r="N322" t="s">
        <v>1125</v>
      </c>
      <c r="O322" t="s">
        <v>1125</v>
      </c>
      <c r="P322" s="1">
        <v>0</v>
      </c>
      <c r="Q322" t="s">
        <v>96</v>
      </c>
    </row>
    <row r="323" spans="1:17" hidden="1">
      <c r="A323" t="s">
        <v>458</v>
      </c>
      <c r="B323" t="s">
        <v>3080</v>
      </c>
      <c r="C323" t="s">
        <v>354</v>
      </c>
      <c r="D323" t="s">
        <v>3013</v>
      </c>
      <c r="E323" t="s">
        <v>3061</v>
      </c>
      <c r="F323" t="s">
        <v>3013</v>
      </c>
      <c r="G323" t="s">
        <v>1125</v>
      </c>
      <c r="H323" s="1">
        <v>0</v>
      </c>
      <c r="I323" t="s">
        <v>1125</v>
      </c>
      <c r="J323" s="1">
        <v>0</v>
      </c>
      <c r="K323" t="s">
        <v>1125</v>
      </c>
      <c r="L323" t="s">
        <v>1125</v>
      </c>
      <c r="M323" t="s">
        <v>1125</v>
      </c>
      <c r="N323" t="s">
        <v>1125</v>
      </c>
      <c r="O323" t="s">
        <v>1125</v>
      </c>
      <c r="P323" s="1">
        <v>0</v>
      </c>
      <c r="Q323" t="s">
        <v>96</v>
      </c>
    </row>
    <row r="324" spans="1:17" hidden="1">
      <c r="A324" t="s">
        <v>458</v>
      </c>
      <c r="B324" t="s">
        <v>3080</v>
      </c>
      <c r="C324" t="s">
        <v>355</v>
      </c>
      <c r="D324" t="s">
        <v>485</v>
      </c>
      <c r="E324" t="s">
        <v>3062</v>
      </c>
      <c r="F324" t="s">
        <v>485</v>
      </c>
      <c r="G324" t="s">
        <v>1125</v>
      </c>
      <c r="H324" s="1">
        <v>0</v>
      </c>
      <c r="I324" t="s">
        <v>1125</v>
      </c>
      <c r="J324" s="1">
        <v>0</v>
      </c>
      <c r="K324" t="s">
        <v>1125</v>
      </c>
      <c r="L324" t="s">
        <v>1125</v>
      </c>
      <c r="M324" t="s">
        <v>1125</v>
      </c>
      <c r="N324" t="s">
        <v>1125</v>
      </c>
      <c r="O324" t="s">
        <v>1125</v>
      </c>
      <c r="P324" s="1">
        <v>0</v>
      </c>
      <c r="Q324" t="s">
        <v>96</v>
      </c>
    </row>
    <row r="325" spans="1:17" hidden="1">
      <c r="A325" t="s">
        <v>458</v>
      </c>
      <c r="B325" t="s">
        <v>3080</v>
      </c>
      <c r="C325" t="s">
        <v>356</v>
      </c>
      <c r="D325" t="s">
        <v>631</v>
      </c>
      <c r="E325" t="s">
        <v>413</v>
      </c>
      <c r="F325" t="s">
        <v>631</v>
      </c>
      <c r="G325" t="s">
        <v>1125</v>
      </c>
      <c r="H325" s="1">
        <v>0</v>
      </c>
      <c r="I325" t="s">
        <v>1125</v>
      </c>
      <c r="J325" s="1">
        <v>0</v>
      </c>
      <c r="K325" t="s">
        <v>1125</v>
      </c>
      <c r="L325" t="s">
        <v>1125</v>
      </c>
      <c r="M325" t="s">
        <v>1125</v>
      </c>
      <c r="N325" t="s">
        <v>1125</v>
      </c>
      <c r="O325" t="s">
        <v>1125</v>
      </c>
      <c r="P325" s="1">
        <v>0</v>
      </c>
      <c r="Q325" t="s">
        <v>96</v>
      </c>
    </row>
    <row r="326" spans="1:17" hidden="1">
      <c r="A326" t="s">
        <v>458</v>
      </c>
      <c r="B326" t="s">
        <v>3080</v>
      </c>
      <c r="C326" t="s">
        <v>357</v>
      </c>
      <c r="D326" t="s">
        <v>3014</v>
      </c>
      <c r="E326" t="s">
        <v>429</v>
      </c>
      <c r="F326" t="s">
        <v>3041</v>
      </c>
      <c r="G326" t="s">
        <v>1125</v>
      </c>
      <c r="H326" s="1">
        <v>0</v>
      </c>
      <c r="I326" t="s">
        <v>1125</v>
      </c>
      <c r="J326" s="1">
        <v>0</v>
      </c>
      <c r="K326" t="s">
        <v>1125</v>
      </c>
      <c r="L326" t="s">
        <v>1125</v>
      </c>
      <c r="M326" t="s">
        <v>1125</v>
      </c>
      <c r="N326" t="s">
        <v>1125</v>
      </c>
      <c r="O326" t="s">
        <v>1125</v>
      </c>
      <c r="P326" s="1">
        <v>0</v>
      </c>
      <c r="Q326" t="s">
        <v>96</v>
      </c>
    </row>
    <row r="327" spans="1:17" hidden="1">
      <c r="A327" t="s">
        <v>458</v>
      </c>
      <c r="B327" t="s">
        <v>3080</v>
      </c>
      <c r="C327" t="s">
        <v>326</v>
      </c>
      <c r="D327" t="s">
        <v>891</v>
      </c>
      <c r="E327" t="s">
        <v>406</v>
      </c>
      <c r="F327" t="s">
        <v>68</v>
      </c>
      <c r="G327" t="s">
        <v>1125</v>
      </c>
      <c r="H327" s="1">
        <v>0</v>
      </c>
      <c r="I327" t="s">
        <v>1125</v>
      </c>
      <c r="J327" s="1">
        <v>0</v>
      </c>
      <c r="K327" t="s">
        <v>144</v>
      </c>
      <c r="L327" t="s">
        <v>1125</v>
      </c>
      <c r="M327" t="s">
        <v>1125</v>
      </c>
      <c r="N327" t="s">
        <v>1125</v>
      </c>
      <c r="O327" t="s">
        <v>1125</v>
      </c>
      <c r="P327" s="1">
        <v>0</v>
      </c>
      <c r="Q327" t="s">
        <v>96</v>
      </c>
    </row>
    <row r="328" spans="1:17" hidden="1">
      <c r="A328" t="s">
        <v>458</v>
      </c>
      <c r="B328" t="s">
        <v>3080</v>
      </c>
      <c r="C328" t="s">
        <v>326</v>
      </c>
      <c r="D328" t="s">
        <v>891</v>
      </c>
      <c r="E328" t="s">
        <v>533</v>
      </c>
      <c r="F328" t="s">
        <v>891</v>
      </c>
      <c r="G328" t="s">
        <v>1125</v>
      </c>
      <c r="H328" s="1">
        <v>0</v>
      </c>
      <c r="I328" t="s">
        <v>1125</v>
      </c>
      <c r="J328" s="1">
        <v>0</v>
      </c>
      <c r="K328" t="s">
        <v>1125</v>
      </c>
      <c r="L328" t="s">
        <v>1125</v>
      </c>
      <c r="M328" t="s">
        <v>1125</v>
      </c>
      <c r="N328" t="s">
        <v>1125</v>
      </c>
      <c r="O328" t="s">
        <v>1125</v>
      </c>
      <c r="P328" s="1">
        <v>0</v>
      </c>
      <c r="Q328" t="s">
        <v>96</v>
      </c>
    </row>
    <row r="329" spans="1:17" hidden="1">
      <c r="A329" t="s">
        <v>458</v>
      </c>
      <c r="B329" t="s">
        <v>3080</v>
      </c>
      <c r="C329" t="s">
        <v>368</v>
      </c>
      <c r="D329" t="s">
        <v>79</v>
      </c>
      <c r="E329" t="s">
        <v>408</v>
      </c>
      <c r="F329" t="s">
        <v>79</v>
      </c>
      <c r="G329" t="s">
        <v>1125</v>
      </c>
      <c r="H329" s="1">
        <v>0</v>
      </c>
      <c r="I329" t="s">
        <v>1125</v>
      </c>
      <c r="J329" s="1">
        <v>0</v>
      </c>
      <c r="K329" t="s">
        <v>1125</v>
      </c>
      <c r="L329" t="s">
        <v>1125</v>
      </c>
      <c r="M329" t="s">
        <v>1125</v>
      </c>
      <c r="N329" t="s">
        <v>1125</v>
      </c>
      <c r="O329" t="s">
        <v>1125</v>
      </c>
      <c r="P329" s="1">
        <v>0</v>
      </c>
      <c r="Q329" t="s">
        <v>96</v>
      </c>
    </row>
    <row r="330" spans="1:17" hidden="1">
      <c r="A330" t="s">
        <v>458</v>
      </c>
      <c r="B330" t="s">
        <v>3080</v>
      </c>
      <c r="C330" t="s">
        <v>327</v>
      </c>
      <c r="D330" t="s">
        <v>3017</v>
      </c>
      <c r="E330" t="s">
        <v>597</v>
      </c>
      <c r="F330" t="s">
        <v>652</v>
      </c>
      <c r="G330" t="s">
        <v>1125</v>
      </c>
      <c r="H330" s="1">
        <v>0</v>
      </c>
      <c r="I330" t="s">
        <v>1125</v>
      </c>
      <c r="J330" s="1">
        <v>0</v>
      </c>
      <c r="K330" t="s">
        <v>1125</v>
      </c>
      <c r="L330" t="s">
        <v>1125</v>
      </c>
      <c r="M330" t="s">
        <v>1125</v>
      </c>
      <c r="N330" t="s">
        <v>1125</v>
      </c>
      <c r="O330" t="s">
        <v>1125</v>
      </c>
      <c r="P330" s="1">
        <v>0</v>
      </c>
      <c r="Q330" t="s">
        <v>96</v>
      </c>
    </row>
    <row r="331" spans="1:17" hidden="1">
      <c r="A331" t="s">
        <v>458</v>
      </c>
      <c r="B331" t="s">
        <v>3080</v>
      </c>
      <c r="C331" t="s">
        <v>328</v>
      </c>
      <c r="D331" t="s">
        <v>627</v>
      </c>
      <c r="E331" t="s">
        <v>428</v>
      </c>
      <c r="F331" t="s">
        <v>3039</v>
      </c>
      <c r="G331" t="s">
        <v>1125</v>
      </c>
      <c r="H331" s="1">
        <v>0</v>
      </c>
      <c r="I331" t="s">
        <v>96</v>
      </c>
      <c r="J331" s="1">
        <v>0</v>
      </c>
      <c r="K331" t="s">
        <v>3081</v>
      </c>
      <c r="L331" t="s">
        <v>2449</v>
      </c>
      <c r="M331" t="s">
        <v>1125</v>
      </c>
      <c r="N331" t="s">
        <v>1125</v>
      </c>
      <c r="O331" t="s">
        <v>1125</v>
      </c>
      <c r="P331" s="1">
        <v>0</v>
      </c>
      <c r="Q331" t="s">
        <v>96</v>
      </c>
    </row>
    <row r="332" spans="1:17" hidden="1">
      <c r="A332" t="s">
        <v>458</v>
      </c>
      <c r="B332" t="s">
        <v>3080</v>
      </c>
      <c r="C332" t="s">
        <v>328</v>
      </c>
      <c r="D332" t="s">
        <v>627</v>
      </c>
      <c r="E332" t="s">
        <v>410</v>
      </c>
      <c r="F332" t="s">
        <v>627</v>
      </c>
      <c r="G332" t="s">
        <v>1125</v>
      </c>
      <c r="H332" s="1">
        <v>0</v>
      </c>
      <c r="I332" t="s">
        <v>1125</v>
      </c>
      <c r="J332" s="1">
        <v>0</v>
      </c>
      <c r="K332" t="s">
        <v>1125</v>
      </c>
      <c r="L332" t="s">
        <v>1125</v>
      </c>
      <c r="M332" t="s">
        <v>1125</v>
      </c>
      <c r="N332" t="s">
        <v>1125</v>
      </c>
      <c r="O332" t="s">
        <v>1125</v>
      </c>
      <c r="P332" s="1">
        <v>0</v>
      </c>
      <c r="Q332" t="s">
        <v>96</v>
      </c>
    </row>
    <row r="333" spans="1:17" hidden="1">
      <c r="A333" t="s">
        <v>458</v>
      </c>
      <c r="B333" t="s">
        <v>3080</v>
      </c>
      <c r="C333" t="s">
        <v>329</v>
      </c>
      <c r="D333" t="s">
        <v>629</v>
      </c>
      <c r="E333" t="s">
        <v>548</v>
      </c>
      <c r="F333" t="s">
        <v>629</v>
      </c>
      <c r="G333" t="s">
        <v>1125</v>
      </c>
      <c r="H333" s="1">
        <v>0</v>
      </c>
      <c r="I333" t="s">
        <v>1125</v>
      </c>
      <c r="J333" s="1">
        <v>0</v>
      </c>
      <c r="K333" t="s">
        <v>1125</v>
      </c>
      <c r="L333" t="s">
        <v>1125</v>
      </c>
      <c r="M333" t="s">
        <v>1125</v>
      </c>
      <c r="N333" t="s">
        <v>1125</v>
      </c>
      <c r="O333" t="s">
        <v>1125</v>
      </c>
      <c r="P333" s="1">
        <v>0</v>
      </c>
      <c r="Q333" t="s">
        <v>96</v>
      </c>
    </row>
    <row r="334" spans="1:17" hidden="1">
      <c r="A334" t="s">
        <v>458</v>
      </c>
      <c r="B334" t="s">
        <v>3080</v>
      </c>
      <c r="C334" t="s">
        <v>330</v>
      </c>
      <c r="D334" t="s">
        <v>3018</v>
      </c>
      <c r="E334" t="s">
        <v>593</v>
      </c>
      <c r="F334" t="s">
        <v>650</v>
      </c>
      <c r="G334" t="s">
        <v>1125</v>
      </c>
      <c r="H334" s="1">
        <v>0</v>
      </c>
      <c r="I334" t="s">
        <v>1125</v>
      </c>
      <c r="J334" s="1">
        <v>0</v>
      </c>
      <c r="K334" t="s">
        <v>1125</v>
      </c>
      <c r="L334" t="s">
        <v>1125</v>
      </c>
      <c r="M334" t="s">
        <v>1125</v>
      </c>
      <c r="N334" t="s">
        <v>1125</v>
      </c>
      <c r="O334" t="s">
        <v>1125</v>
      </c>
      <c r="P334" s="1">
        <v>0</v>
      </c>
      <c r="Q334" t="s">
        <v>96</v>
      </c>
    </row>
    <row r="335" spans="1:17" hidden="1">
      <c r="A335" t="s">
        <v>458</v>
      </c>
      <c r="B335" t="s">
        <v>3080</v>
      </c>
      <c r="C335" t="s">
        <v>331</v>
      </c>
      <c r="D335" t="s">
        <v>2996</v>
      </c>
      <c r="E335" t="s">
        <v>208</v>
      </c>
      <c r="F335" t="s">
        <v>2996</v>
      </c>
      <c r="G335" t="s">
        <v>1125</v>
      </c>
      <c r="H335" s="1">
        <v>0</v>
      </c>
      <c r="I335" t="s">
        <v>1125</v>
      </c>
      <c r="J335" s="1">
        <v>0</v>
      </c>
      <c r="K335" t="s">
        <v>1125</v>
      </c>
      <c r="L335" t="s">
        <v>1125</v>
      </c>
      <c r="M335" t="s">
        <v>1125</v>
      </c>
      <c r="N335" t="s">
        <v>1125</v>
      </c>
      <c r="O335" t="s">
        <v>1125</v>
      </c>
      <c r="P335" s="1">
        <v>0</v>
      </c>
      <c r="Q335" t="s">
        <v>96</v>
      </c>
    </row>
    <row r="336" spans="1:17" hidden="1">
      <c r="A336" t="s">
        <v>458</v>
      </c>
      <c r="B336" t="s">
        <v>3080</v>
      </c>
      <c r="C336" t="s">
        <v>332</v>
      </c>
      <c r="D336" t="s">
        <v>132</v>
      </c>
      <c r="E336" t="s">
        <v>428</v>
      </c>
      <c r="F336" t="s">
        <v>3039</v>
      </c>
      <c r="G336" t="s">
        <v>1125</v>
      </c>
      <c r="H336" s="1">
        <v>0</v>
      </c>
      <c r="I336" t="s">
        <v>96</v>
      </c>
      <c r="J336" s="1">
        <v>0</v>
      </c>
      <c r="K336" t="s">
        <v>3081</v>
      </c>
      <c r="L336" t="s">
        <v>2449</v>
      </c>
      <c r="M336" t="s">
        <v>1125</v>
      </c>
      <c r="N336" t="s">
        <v>1125</v>
      </c>
      <c r="O336" t="s">
        <v>1125</v>
      </c>
      <c r="P336" s="1">
        <v>0</v>
      </c>
      <c r="Q336" t="s">
        <v>96</v>
      </c>
    </row>
    <row r="337" spans="1:17" hidden="1">
      <c r="A337" t="s">
        <v>458</v>
      </c>
      <c r="B337" t="s">
        <v>3080</v>
      </c>
      <c r="C337" t="s">
        <v>332</v>
      </c>
      <c r="D337" t="s">
        <v>132</v>
      </c>
      <c r="E337" t="s">
        <v>3063</v>
      </c>
      <c r="F337" t="s">
        <v>132</v>
      </c>
      <c r="G337" t="s">
        <v>1125</v>
      </c>
      <c r="H337" s="1">
        <v>0</v>
      </c>
      <c r="I337" t="s">
        <v>1125</v>
      </c>
      <c r="J337" s="1">
        <v>0</v>
      </c>
      <c r="K337" t="s">
        <v>1125</v>
      </c>
      <c r="L337" t="s">
        <v>1125</v>
      </c>
      <c r="M337" t="s">
        <v>1125</v>
      </c>
      <c r="N337" t="s">
        <v>1125</v>
      </c>
      <c r="O337" t="s">
        <v>1125</v>
      </c>
      <c r="P337" s="1">
        <v>0</v>
      </c>
      <c r="Q337" t="s">
        <v>96</v>
      </c>
    </row>
    <row r="338" spans="1:17" hidden="1">
      <c r="A338" t="s">
        <v>458</v>
      </c>
      <c r="B338" t="s">
        <v>3080</v>
      </c>
      <c r="C338" t="s">
        <v>333</v>
      </c>
      <c r="D338" t="s">
        <v>95</v>
      </c>
      <c r="E338" t="s">
        <v>571</v>
      </c>
      <c r="F338" t="s">
        <v>646</v>
      </c>
      <c r="G338" t="s">
        <v>1125</v>
      </c>
      <c r="H338" s="1">
        <v>0</v>
      </c>
      <c r="I338" t="s">
        <v>1125</v>
      </c>
      <c r="J338" s="1">
        <v>0</v>
      </c>
      <c r="K338" t="s">
        <v>1125</v>
      </c>
      <c r="L338" t="s">
        <v>1125</v>
      </c>
      <c r="M338" t="s">
        <v>1125</v>
      </c>
      <c r="N338" t="s">
        <v>1125</v>
      </c>
      <c r="O338" t="s">
        <v>1125</v>
      </c>
      <c r="P338" s="1">
        <v>0</v>
      </c>
      <c r="Q338" t="s">
        <v>96</v>
      </c>
    </row>
    <row r="339" spans="1:17" hidden="1">
      <c r="A339" t="s">
        <v>458</v>
      </c>
      <c r="B339" t="s">
        <v>3080</v>
      </c>
      <c r="C339" t="s">
        <v>333</v>
      </c>
      <c r="D339" t="s">
        <v>95</v>
      </c>
      <c r="E339" t="s">
        <v>670</v>
      </c>
      <c r="F339" t="s">
        <v>95</v>
      </c>
      <c r="G339" t="s">
        <v>1125</v>
      </c>
      <c r="H339" s="1">
        <v>0</v>
      </c>
      <c r="I339" t="s">
        <v>96</v>
      </c>
      <c r="J339" s="1">
        <v>0</v>
      </c>
      <c r="K339" t="s">
        <v>98</v>
      </c>
      <c r="L339" t="s">
        <v>1125</v>
      </c>
      <c r="M339" t="s">
        <v>1125</v>
      </c>
      <c r="N339" t="s">
        <v>1125</v>
      </c>
      <c r="O339" t="s">
        <v>1125</v>
      </c>
      <c r="P339" s="1">
        <v>0</v>
      </c>
      <c r="Q339" t="s">
        <v>96</v>
      </c>
    </row>
    <row r="340" spans="1:17" hidden="1">
      <c r="A340" t="s">
        <v>458</v>
      </c>
      <c r="B340" t="s">
        <v>3080</v>
      </c>
      <c r="C340" t="s">
        <v>334</v>
      </c>
      <c r="D340" t="s">
        <v>3019</v>
      </c>
      <c r="E340" t="s">
        <v>405</v>
      </c>
      <c r="F340" t="s">
        <v>3037</v>
      </c>
      <c r="G340" t="s">
        <v>1125</v>
      </c>
      <c r="H340" s="1">
        <v>1</v>
      </c>
      <c r="I340" t="s">
        <v>96</v>
      </c>
      <c r="J340" s="1">
        <v>0</v>
      </c>
      <c r="K340" t="s">
        <v>1149</v>
      </c>
      <c r="L340" t="s">
        <v>1125</v>
      </c>
      <c r="M340" t="s">
        <v>1095</v>
      </c>
      <c r="N340" t="s">
        <v>1125</v>
      </c>
      <c r="O340" t="s">
        <v>1125</v>
      </c>
      <c r="P340" s="1">
        <v>0</v>
      </c>
      <c r="Q340" t="s">
        <v>96</v>
      </c>
    </row>
    <row r="341" spans="1:17" hidden="1">
      <c r="A341" t="s">
        <v>458</v>
      </c>
      <c r="B341" t="s">
        <v>3080</v>
      </c>
      <c r="C341" t="s">
        <v>334</v>
      </c>
      <c r="D341" t="s">
        <v>3019</v>
      </c>
      <c r="E341" t="s">
        <v>405</v>
      </c>
      <c r="F341" t="s">
        <v>3037</v>
      </c>
      <c r="G341" t="s">
        <v>1125</v>
      </c>
      <c r="H341" s="1">
        <v>4</v>
      </c>
      <c r="I341" t="s">
        <v>96</v>
      </c>
      <c r="J341" s="1">
        <v>0</v>
      </c>
      <c r="K341" t="s">
        <v>1150</v>
      </c>
      <c r="L341" t="s">
        <v>1125</v>
      </c>
      <c r="M341" t="s">
        <v>1094</v>
      </c>
      <c r="N341" t="s">
        <v>1125</v>
      </c>
      <c r="O341" t="s">
        <v>1125</v>
      </c>
      <c r="P341" s="1">
        <v>0</v>
      </c>
      <c r="Q341" t="s">
        <v>96</v>
      </c>
    </row>
    <row r="342" spans="1:17" hidden="1">
      <c r="A342" t="s">
        <v>458</v>
      </c>
      <c r="B342" t="s">
        <v>3080</v>
      </c>
      <c r="C342" t="s">
        <v>334</v>
      </c>
      <c r="D342" t="s">
        <v>3019</v>
      </c>
      <c r="E342" t="s">
        <v>405</v>
      </c>
      <c r="F342" t="s">
        <v>3037</v>
      </c>
      <c r="G342" t="s">
        <v>1125</v>
      </c>
      <c r="H342" s="1">
        <v>5</v>
      </c>
      <c r="I342" t="s">
        <v>96</v>
      </c>
      <c r="J342" s="1">
        <v>0</v>
      </c>
      <c r="K342" t="s">
        <v>1149</v>
      </c>
      <c r="L342" t="s">
        <v>1125</v>
      </c>
      <c r="M342" t="s">
        <v>1096</v>
      </c>
      <c r="N342" t="s">
        <v>1125</v>
      </c>
      <c r="O342" t="s">
        <v>1125</v>
      </c>
      <c r="P342" s="1">
        <v>0</v>
      </c>
      <c r="Q342" t="s">
        <v>96</v>
      </c>
    </row>
    <row r="343" spans="1:17" hidden="1">
      <c r="A343" t="s">
        <v>458</v>
      </c>
      <c r="B343" t="s">
        <v>3080</v>
      </c>
      <c r="C343" t="s">
        <v>334</v>
      </c>
      <c r="D343" t="s">
        <v>3019</v>
      </c>
      <c r="E343" t="s">
        <v>428</v>
      </c>
      <c r="F343" t="s">
        <v>3039</v>
      </c>
      <c r="G343" t="s">
        <v>1125</v>
      </c>
      <c r="H343" s="1">
        <v>0</v>
      </c>
      <c r="I343" t="s">
        <v>96</v>
      </c>
      <c r="J343" s="1">
        <v>0</v>
      </c>
      <c r="K343" t="s">
        <v>1125</v>
      </c>
      <c r="L343" t="s">
        <v>2449</v>
      </c>
      <c r="M343" t="s">
        <v>1125</v>
      </c>
      <c r="N343" t="s">
        <v>1125</v>
      </c>
      <c r="O343" t="s">
        <v>1125</v>
      </c>
      <c r="P343" s="1">
        <v>0</v>
      </c>
      <c r="Q343" t="s">
        <v>96</v>
      </c>
    </row>
    <row r="344" spans="1:17" hidden="1">
      <c r="A344" t="s">
        <v>458</v>
      </c>
      <c r="B344" t="s">
        <v>3080</v>
      </c>
      <c r="C344" t="s">
        <v>334</v>
      </c>
      <c r="D344" t="s">
        <v>3019</v>
      </c>
      <c r="E344" t="s">
        <v>3064</v>
      </c>
      <c r="F344" t="s">
        <v>3019</v>
      </c>
      <c r="G344" t="s">
        <v>1125</v>
      </c>
      <c r="H344" s="1">
        <v>0</v>
      </c>
      <c r="I344" t="s">
        <v>1125</v>
      </c>
      <c r="J344" s="1">
        <v>0</v>
      </c>
      <c r="K344" t="s">
        <v>1125</v>
      </c>
      <c r="L344" t="s">
        <v>1125</v>
      </c>
      <c r="M344" t="s">
        <v>1125</v>
      </c>
      <c r="N344" t="s">
        <v>1125</v>
      </c>
      <c r="O344" t="s">
        <v>1125</v>
      </c>
      <c r="P344" s="1">
        <v>0</v>
      </c>
      <c r="Q344" t="s">
        <v>96</v>
      </c>
    </row>
    <row r="345" spans="1:17" hidden="1">
      <c r="A345" t="s">
        <v>458</v>
      </c>
      <c r="B345" t="s">
        <v>3080</v>
      </c>
      <c r="C345" t="s">
        <v>335</v>
      </c>
      <c r="D345" t="s">
        <v>3020</v>
      </c>
      <c r="E345" t="s">
        <v>405</v>
      </c>
      <c r="F345" t="s">
        <v>3037</v>
      </c>
      <c r="G345" t="s">
        <v>1125</v>
      </c>
      <c r="H345" s="1">
        <v>1</v>
      </c>
      <c r="I345" t="s">
        <v>96</v>
      </c>
      <c r="J345" s="1">
        <v>0</v>
      </c>
      <c r="K345" t="s">
        <v>1153</v>
      </c>
      <c r="L345" t="s">
        <v>1125</v>
      </c>
      <c r="M345" t="s">
        <v>1095</v>
      </c>
      <c r="N345" t="s">
        <v>1125</v>
      </c>
      <c r="O345" t="s">
        <v>1125</v>
      </c>
      <c r="P345" s="1">
        <v>0</v>
      </c>
      <c r="Q345" t="s">
        <v>96</v>
      </c>
    </row>
    <row r="346" spans="1:17" hidden="1">
      <c r="A346" t="s">
        <v>458</v>
      </c>
      <c r="B346" t="s">
        <v>3080</v>
      </c>
      <c r="C346" t="s">
        <v>335</v>
      </c>
      <c r="D346" t="s">
        <v>3020</v>
      </c>
      <c r="E346" t="s">
        <v>405</v>
      </c>
      <c r="F346" t="s">
        <v>3037</v>
      </c>
      <c r="G346" t="s">
        <v>1125</v>
      </c>
      <c r="H346" s="1">
        <v>4</v>
      </c>
      <c r="I346" t="s">
        <v>96</v>
      </c>
      <c r="J346" s="1">
        <v>0</v>
      </c>
      <c r="K346" t="s">
        <v>1154</v>
      </c>
      <c r="L346" t="s">
        <v>1125</v>
      </c>
      <c r="M346" t="s">
        <v>1094</v>
      </c>
      <c r="N346" t="s">
        <v>1125</v>
      </c>
      <c r="O346" t="s">
        <v>1125</v>
      </c>
      <c r="P346" s="1">
        <v>0</v>
      </c>
      <c r="Q346" t="s">
        <v>96</v>
      </c>
    </row>
    <row r="347" spans="1:17" hidden="1">
      <c r="A347" t="s">
        <v>458</v>
      </c>
      <c r="B347" t="s">
        <v>3080</v>
      </c>
      <c r="C347" t="s">
        <v>335</v>
      </c>
      <c r="D347" t="s">
        <v>3020</v>
      </c>
      <c r="E347" t="s">
        <v>405</v>
      </c>
      <c r="F347" t="s">
        <v>3037</v>
      </c>
      <c r="G347" t="s">
        <v>1125</v>
      </c>
      <c r="H347" s="1">
        <v>5</v>
      </c>
      <c r="I347" t="s">
        <v>96</v>
      </c>
      <c r="J347" s="1">
        <v>0</v>
      </c>
      <c r="K347" t="s">
        <v>1153</v>
      </c>
      <c r="L347" t="s">
        <v>1125</v>
      </c>
      <c r="M347" t="s">
        <v>1096</v>
      </c>
      <c r="N347" t="s">
        <v>1125</v>
      </c>
      <c r="O347" t="s">
        <v>1125</v>
      </c>
      <c r="P347" s="1">
        <v>0</v>
      </c>
      <c r="Q347" t="s">
        <v>96</v>
      </c>
    </row>
    <row r="348" spans="1:17" hidden="1">
      <c r="A348" t="s">
        <v>458</v>
      </c>
      <c r="B348" t="s">
        <v>3080</v>
      </c>
      <c r="C348" t="s">
        <v>335</v>
      </c>
      <c r="D348" t="s">
        <v>3020</v>
      </c>
      <c r="E348" t="s">
        <v>428</v>
      </c>
      <c r="F348" t="s">
        <v>3039</v>
      </c>
      <c r="G348" t="s">
        <v>1125</v>
      </c>
      <c r="H348" s="1">
        <v>5</v>
      </c>
      <c r="I348" t="s">
        <v>96</v>
      </c>
      <c r="J348" s="1">
        <v>0</v>
      </c>
      <c r="K348" t="s">
        <v>1125</v>
      </c>
      <c r="L348" t="s">
        <v>2449</v>
      </c>
      <c r="M348" t="s">
        <v>1125</v>
      </c>
      <c r="N348" t="s">
        <v>1125</v>
      </c>
      <c r="O348" t="s">
        <v>1125</v>
      </c>
      <c r="P348" s="1">
        <v>0</v>
      </c>
      <c r="Q348" t="s">
        <v>96</v>
      </c>
    </row>
    <row r="349" spans="1:17" hidden="1">
      <c r="A349" t="s">
        <v>458</v>
      </c>
      <c r="B349" t="s">
        <v>3080</v>
      </c>
      <c r="C349" t="s">
        <v>335</v>
      </c>
      <c r="D349" t="s">
        <v>3020</v>
      </c>
      <c r="E349" t="s">
        <v>3068</v>
      </c>
      <c r="F349" t="s">
        <v>3020</v>
      </c>
      <c r="G349" t="s">
        <v>1125</v>
      </c>
      <c r="H349" s="1">
        <v>0</v>
      </c>
      <c r="I349" t="s">
        <v>1125</v>
      </c>
      <c r="J349" s="1">
        <v>0</v>
      </c>
      <c r="K349" t="s">
        <v>1125</v>
      </c>
      <c r="L349" t="s">
        <v>1125</v>
      </c>
      <c r="M349" t="s">
        <v>1125</v>
      </c>
      <c r="N349" t="s">
        <v>1125</v>
      </c>
      <c r="O349" t="s">
        <v>1125</v>
      </c>
      <c r="P349" s="1">
        <v>0</v>
      </c>
      <c r="Q349" t="s">
        <v>96</v>
      </c>
    </row>
    <row r="350" spans="1:17" hidden="1">
      <c r="A350" t="s">
        <v>458</v>
      </c>
      <c r="B350" t="s">
        <v>3080</v>
      </c>
      <c r="C350" t="s">
        <v>336</v>
      </c>
      <c r="D350" t="s">
        <v>3021</v>
      </c>
      <c r="E350" t="s">
        <v>405</v>
      </c>
      <c r="F350" t="s">
        <v>3037</v>
      </c>
      <c r="G350" t="s">
        <v>1125</v>
      </c>
      <c r="H350" s="1">
        <v>1</v>
      </c>
      <c r="I350" t="s">
        <v>96</v>
      </c>
      <c r="J350" s="1">
        <v>0</v>
      </c>
      <c r="K350" t="s">
        <v>1157</v>
      </c>
      <c r="L350" t="s">
        <v>1125</v>
      </c>
      <c r="M350" t="s">
        <v>1095</v>
      </c>
      <c r="N350" t="s">
        <v>1125</v>
      </c>
      <c r="O350" t="s">
        <v>1125</v>
      </c>
      <c r="P350" s="1">
        <v>0</v>
      </c>
      <c r="Q350" t="s">
        <v>96</v>
      </c>
    </row>
    <row r="351" spans="1:17" hidden="1">
      <c r="A351" t="s">
        <v>458</v>
      </c>
      <c r="B351" t="s">
        <v>3080</v>
      </c>
      <c r="C351" t="s">
        <v>336</v>
      </c>
      <c r="D351" t="s">
        <v>3021</v>
      </c>
      <c r="E351" t="s">
        <v>405</v>
      </c>
      <c r="F351" t="s">
        <v>3037</v>
      </c>
      <c r="G351" t="s">
        <v>1125</v>
      </c>
      <c r="H351" s="1">
        <v>4</v>
      </c>
      <c r="I351" t="s">
        <v>96</v>
      </c>
      <c r="J351" s="1">
        <v>0</v>
      </c>
      <c r="K351" t="s">
        <v>1158</v>
      </c>
      <c r="L351" t="s">
        <v>1125</v>
      </c>
      <c r="M351" t="s">
        <v>1094</v>
      </c>
      <c r="N351" t="s">
        <v>1125</v>
      </c>
      <c r="O351" t="s">
        <v>1125</v>
      </c>
      <c r="P351" s="1">
        <v>0</v>
      </c>
      <c r="Q351" t="s">
        <v>96</v>
      </c>
    </row>
    <row r="352" spans="1:17" hidden="1">
      <c r="A352" t="s">
        <v>458</v>
      </c>
      <c r="B352" t="s">
        <v>3080</v>
      </c>
      <c r="C352" t="s">
        <v>336</v>
      </c>
      <c r="D352" t="s">
        <v>3021</v>
      </c>
      <c r="E352" t="s">
        <v>405</v>
      </c>
      <c r="F352" t="s">
        <v>3037</v>
      </c>
      <c r="G352" t="s">
        <v>1125</v>
      </c>
      <c r="H352" s="1">
        <v>5</v>
      </c>
      <c r="I352" t="s">
        <v>96</v>
      </c>
      <c r="J352" s="1">
        <v>0</v>
      </c>
      <c r="K352" t="s">
        <v>1157</v>
      </c>
      <c r="L352" t="s">
        <v>1125</v>
      </c>
      <c r="M352" t="s">
        <v>1096</v>
      </c>
      <c r="N352" t="s">
        <v>1125</v>
      </c>
      <c r="O352" t="s">
        <v>1125</v>
      </c>
      <c r="P352" s="1">
        <v>0</v>
      </c>
      <c r="Q352" t="s">
        <v>96</v>
      </c>
    </row>
    <row r="353" spans="1:17" hidden="1">
      <c r="A353" t="s">
        <v>458</v>
      </c>
      <c r="B353" t="s">
        <v>3080</v>
      </c>
      <c r="C353" t="s">
        <v>336</v>
      </c>
      <c r="D353" t="s">
        <v>3021</v>
      </c>
      <c r="E353" t="s">
        <v>428</v>
      </c>
      <c r="F353" t="s">
        <v>3039</v>
      </c>
      <c r="G353" t="s">
        <v>1125</v>
      </c>
      <c r="H353" s="1">
        <v>5</v>
      </c>
      <c r="I353" t="s">
        <v>96</v>
      </c>
      <c r="J353" s="1">
        <v>0</v>
      </c>
      <c r="K353" t="s">
        <v>1125</v>
      </c>
      <c r="L353" t="s">
        <v>2449</v>
      </c>
      <c r="M353" t="s">
        <v>1125</v>
      </c>
      <c r="N353" t="s">
        <v>1125</v>
      </c>
      <c r="O353" t="s">
        <v>1125</v>
      </c>
      <c r="P353" s="1">
        <v>0</v>
      </c>
      <c r="Q353" t="s">
        <v>96</v>
      </c>
    </row>
    <row r="354" spans="1:17" hidden="1">
      <c r="A354" t="s">
        <v>458</v>
      </c>
      <c r="B354" t="s">
        <v>3080</v>
      </c>
      <c r="C354" t="s">
        <v>336</v>
      </c>
      <c r="D354" t="s">
        <v>3021</v>
      </c>
      <c r="E354" t="s">
        <v>3066</v>
      </c>
      <c r="F354" t="s">
        <v>3021</v>
      </c>
      <c r="G354" t="s">
        <v>1125</v>
      </c>
      <c r="H354" s="1">
        <v>0</v>
      </c>
      <c r="I354" t="s">
        <v>1125</v>
      </c>
      <c r="J354" s="1">
        <v>0</v>
      </c>
      <c r="K354" t="s">
        <v>1125</v>
      </c>
      <c r="L354" t="s">
        <v>1125</v>
      </c>
      <c r="M354" t="s">
        <v>1125</v>
      </c>
      <c r="N354" t="s">
        <v>1125</v>
      </c>
      <c r="O354" t="s">
        <v>1125</v>
      </c>
      <c r="P354" s="1">
        <v>0</v>
      </c>
      <c r="Q354" t="s">
        <v>96</v>
      </c>
    </row>
    <row r="355" spans="1:17" hidden="1">
      <c r="A355" t="s">
        <v>458</v>
      </c>
      <c r="B355" t="s">
        <v>3080</v>
      </c>
      <c r="C355" t="s">
        <v>337</v>
      </c>
      <c r="D355" t="s">
        <v>625</v>
      </c>
      <c r="E355" t="s">
        <v>405</v>
      </c>
      <c r="F355" t="s">
        <v>3037</v>
      </c>
      <c r="G355" t="s">
        <v>1125</v>
      </c>
      <c r="H355" s="1">
        <v>1</v>
      </c>
      <c r="I355" t="s">
        <v>96</v>
      </c>
      <c r="J355" s="1">
        <v>0</v>
      </c>
      <c r="K355" t="s">
        <v>1157</v>
      </c>
      <c r="L355" t="s">
        <v>1125</v>
      </c>
      <c r="M355" t="s">
        <v>1095</v>
      </c>
      <c r="N355" t="s">
        <v>1125</v>
      </c>
      <c r="O355" t="s">
        <v>1125</v>
      </c>
      <c r="P355" s="1">
        <v>0</v>
      </c>
      <c r="Q355" t="s">
        <v>96</v>
      </c>
    </row>
    <row r="356" spans="1:17" hidden="1">
      <c r="A356" t="s">
        <v>458</v>
      </c>
      <c r="B356" t="s">
        <v>3080</v>
      </c>
      <c r="C356" t="s">
        <v>337</v>
      </c>
      <c r="D356" t="s">
        <v>625</v>
      </c>
      <c r="E356" t="s">
        <v>405</v>
      </c>
      <c r="F356" t="s">
        <v>3037</v>
      </c>
      <c r="G356" t="s">
        <v>1125</v>
      </c>
      <c r="H356" s="1">
        <v>4</v>
      </c>
      <c r="I356" t="s">
        <v>96</v>
      </c>
      <c r="J356" s="1">
        <v>0</v>
      </c>
      <c r="K356" t="s">
        <v>1158</v>
      </c>
      <c r="L356" t="s">
        <v>1125</v>
      </c>
      <c r="M356" t="s">
        <v>1094</v>
      </c>
      <c r="N356" t="s">
        <v>1125</v>
      </c>
      <c r="O356" t="s">
        <v>1125</v>
      </c>
      <c r="P356" s="1">
        <v>0</v>
      </c>
      <c r="Q356" t="s">
        <v>96</v>
      </c>
    </row>
    <row r="357" spans="1:17" hidden="1">
      <c r="A357" t="s">
        <v>458</v>
      </c>
      <c r="B357" t="s">
        <v>3080</v>
      </c>
      <c r="C357" t="s">
        <v>337</v>
      </c>
      <c r="D357" t="s">
        <v>625</v>
      </c>
      <c r="E357" t="s">
        <v>405</v>
      </c>
      <c r="F357" t="s">
        <v>3037</v>
      </c>
      <c r="G357" t="s">
        <v>1125</v>
      </c>
      <c r="H357" s="1">
        <v>5</v>
      </c>
      <c r="I357" t="s">
        <v>96</v>
      </c>
      <c r="J357" s="1">
        <v>0</v>
      </c>
      <c r="K357" t="s">
        <v>1157</v>
      </c>
      <c r="L357" t="s">
        <v>1125</v>
      </c>
      <c r="M357" t="s">
        <v>1096</v>
      </c>
      <c r="N357" t="s">
        <v>1125</v>
      </c>
      <c r="O357" t="s">
        <v>1125</v>
      </c>
      <c r="P357" s="1">
        <v>0</v>
      </c>
      <c r="Q357" t="s">
        <v>96</v>
      </c>
    </row>
    <row r="358" spans="1:17" hidden="1">
      <c r="A358" t="s">
        <v>458</v>
      </c>
      <c r="B358" t="s">
        <v>3080</v>
      </c>
      <c r="C358" t="s">
        <v>337</v>
      </c>
      <c r="D358" t="s">
        <v>625</v>
      </c>
      <c r="E358" t="s">
        <v>428</v>
      </c>
      <c r="F358" t="s">
        <v>3039</v>
      </c>
      <c r="G358" t="s">
        <v>1125</v>
      </c>
      <c r="H358" s="1">
        <v>5</v>
      </c>
      <c r="I358" t="s">
        <v>96</v>
      </c>
      <c r="J358" s="1">
        <v>0</v>
      </c>
      <c r="K358" t="s">
        <v>1125</v>
      </c>
      <c r="L358" t="s">
        <v>2449</v>
      </c>
      <c r="M358" t="s">
        <v>1125</v>
      </c>
      <c r="N358" t="s">
        <v>1125</v>
      </c>
      <c r="O358" t="s">
        <v>1125</v>
      </c>
      <c r="P358" s="1">
        <v>0</v>
      </c>
      <c r="Q358" t="s">
        <v>96</v>
      </c>
    </row>
    <row r="359" spans="1:17" hidden="1">
      <c r="A359" t="s">
        <v>458</v>
      </c>
      <c r="B359" t="s">
        <v>3080</v>
      </c>
      <c r="C359" t="s">
        <v>337</v>
      </c>
      <c r="D359" t="s">
        <v>625</v>
      </c>
      <c r="E359" t="s">
        <v>535</v>
      </c>
      <c r="F359" t="s">
        <v>625</v>
      </c>
      <c r="G359" t="s">
        <v>1125</v>
      </c>
      <c r="H359" s="1">
        <v>0</v>
      </c>
      <c r="I359" t="s">
        <v>1125</v>
      </c>
      <c r="J359" s="1">
        <v>0</v>
      </c>
      <c r="K359" t="s">
        <v>1125</v>
      </c>
      <c r="L359" t="s">
        <v>1125</v>
      </c>
      <c r="M359" t="s">
        <v>1125</v>
      </c>
      <c r="N359" t="s">
        <v>1125</v>
      </c>
      <c r="O359" t="s">
        <v>1125</v>
      </c>
      <c r="P359" s="1">
        <v>0</v>
      </c>
      <c r="Q359" t="s">
        <v>96</v>
      </c>
    </row>
    <row r="360" spans="1:17" hidden="1">
      <c r="A360" t="s">
        <v>458</v>
      </c>
      <c r="B360" t="s">
        <v>3080</v>
      </c>
      <c r="C360" t="s">
        <v>338</v>
      </c>
      <c r="D360" t="s">
        <v>3022</v>
      </c>
      <c r="E360" t="s">
        <v>667</v>
      </c>
      <c r="F360" t="s">
        <v>668</v>
      </c>
      <c r="G360" t="s">
        <v>1125</v>
      </c>
      <c r="H360" s="1">
        <v>0</v>
      </c>
      <c r="I360" t="s">
        <v>96</v>
      </c>
      <c r="J360" s="1">
        <v>0</v>
      </c>
      <c r="K360" t="s">
        <v>1125</v>
      </c>
      <c r="L360" t="s">
        <v>1125</v>
      </c>
      <c r="M360" t="s">
        <v>1125</v>
      </c>
      <c r="N360" t="s">
        <v>1125</v>
      </c>
      <c r="O360" t="s">
        <v>1125</v>
      </c>
      <c r="P360" s="1">
        <v>0</v>
      </c>
      <c r="Q360" t="s">
        <v>96</v>
      </c>
    </row>
    <row r="361" spans="1:17" hidden="1">
      <c r="A361" t="s">
        <v>458</v>
      </c>
      <c r="B361" t="s">
        <v>3080</v>
      </c>
      <c r="C361" t="s">
        <v>140</v>
      </c>
      <c r="D361" t="s">
        <v>3001</v>
      </c>
      <c r="E361" t="s">
        <v>405</v>
      </c>
      <c r="F361" t="s">
        <v>3037</v>
      </c>
      <c r="G361" t="s">
        <v>1125</v>
      </c>
      <c r="H361" s="1">
        <v>1</v>
      </c>
      <c r="I361" t="s">
        <v>96</v>
      </c>
      <c r="J361" s="1">
        <v>0</v>
      </c>
      <c r="K361" t="s">
        <v>1153</v>
      </c>
      <c r="L361" t="s">
        <v>1125</v>
      </c>
      <c r="M361" t="s">
        <v>1095</v>
      </c>
      <c r="N361" t="s">
        <v>1125</v>
      </c>
      <c r="O361" t="s">
        <v>1125</v>
      </c>
      <c r="P361" s="1">
        <v>0</v>
      </c>
      <c r="Q361" t="s">
        <v>96</v>
      </c>
    </row>
    <row r="362" spans="1:17" hidden="1">
      <c r="A362" t="s">
        <v>458</v>
      </c>
      <c r="B362" t="s">
        <v>3080</v>
      </c>
      <c r="C362" t="s">
        <v>140</v>
      </c>
      <c r="D362" t="s">
        <v>3001</v>
      </c>
      <c r="E362" t="s">
        <v>405</v>
      </c>
      <c r="F362" t="s">
        <v>3037</v>
      </c>
      <c r="G362" t="s">
        <v>1125</v>
      </c>
      <c r="H362" s="1">
        <v>4</v>
      </c>
      <c r="I362" t="s">
        <v>96</v>
      </c>
      <c r="J362" s="1">
        <v>0</v>
      </c>
      <c r="K362" t="s">
        <v>1154</v>
      </c>
      <c r="L362" t="s">
        <v>1125</v>
      </c>
      <c r="M362" t="s">
        <v>1094</v>
      </c>
      <c r="N362" t="s">
        <v>1125</v>
      </c>
      <c r="O362" t="s">
        <v>1125</v>
      </c>
      <c r="P362" s="1">
        <v>0</v>
      </c>
      <c r="Q362" t="s">
        <v>96</v>
      </c>
    </row>
    <row r="363" spans="1:17" hidden="1">
      <c r="A363" t="s">
        <v>458</v>
      </c>
      <c r="B363" t="s">
        <v>3080</v>
      </c>
      <c r="C363" t="s">
        <v>140</v>
      </c>
      <c r="D363" t="s">
        <v>3001</v>
      </c>
      <c r="E363" t="s">
        <v>405</v>
      </c>
      <c r="F363" t="s">
        <v>3037</v>
      </c>
      <c r="G363" t="s">
        <v>1125</v>
      </c>
      <c r="H363" s="1">
        <v>5</v>
      </c>
      <c r="I363" t="s">
        <v>96</v>
      </c>
      <c r="J363" s="1">
        <v>0</v>
      </c>
      <c r="K363" t="s">
        <v>1153</v>
      </c>
      <c r="L363" t="s">
        <v>1125</v>
      </c>
      <c r="M363" t="s">
        <v>1096</v>
      </c>
      <c r="N363" t="s">
        <v>1125</v>
      </c>
      <c r="O363" t="s">
        <v>1125</v>
      </c>
      <c r="P363" s="1">
        <v>0</v>
      </c>
      <c r="Q363" t="s">
        <v>96</v>
      </c>
    </row>
    <row r="364" spans="1:17" hidden="1">
      <c r="A364" t="s">
        <v>458</v>
      </c>
      <c r="B364" t="s">
        <v>3080</v>
      </c>
      <c r="C364" t="s">
        <v>140</v>
      </c>
      <c r="D364" t="s">
        <v>3001</v>
      </c>
      <c r="E364" t="s">
        <v>407</v>
      </c>
      <c r="F364" t="s">
        <v>3001</v>
      </c>
      <c r="G364" t="s">
        <v>1125</v>
      </c>
      <c r="H364" s="1">
        <v>0</v>
      </c>
      <c r="I364" t="s">
        <v>1125</v>
      </c>
      <c r="J364" s="1">
        <v>0</v>
      </c>
      <c r="K364" t="s">
        <v>1125</v>
      </c>
      <c r="L364" t="s">
        <v>1125</v>
      </c>
      <c r="M364" t="s">
        <v>1125</v>
      </c>
      <c r="N364" t="s">
        <v>1125</v>
      </c>
      <c r="O364" t="s">
        <v>1125</v>
      </c>
      <c r="P364" s="1">
        <v>0</v>
      </c>
      <c r="Q364" t="s">
        <v>96</v>
      </c>
    </row>
    <row r="365" spans="1:17" hidden="1">
      <c r="A365" t="s">
        <v>458</v>
      </c>
      <c r="B365" t="s">
        <v>3080</v>
      </c>
      <c r="C365" t="s">
        <v>140</v>
      </c>
      <c r="D365" t="s">
        <v>3001</v>
      </c>
      <c r="E365" t="s">
        <v>428</v>
      </c>
      <c r="F365" t="s">
        <v>3039</v>
      </c>
      <c r="G365" t="s">
        <v>1125</v>
      </c>
      <c r="H365" s="1">
        <v>5</v>
      </c>
      <c r="I365" t="s">
        <v>96</v>
      </c>
      <c r="J365" s="1">
        <v>0</v>
      </c>
      <c r="K365" t="s">
        <v>1125</v>
      </c>
      <c r="L365" t="s">
        <v>2449</v>
      </c>
      <c r="M365" t="s">
        <v>1125</v>
      </c>
      <c r="N365" t="s">
        <v>1125</v>
      </c>
      <c r="O365" t="s">
        <v>1125</v>
      </c>
      <c r="P365" s="1">
        <v>0</v>
      </c>
      <c r="Q365" t="s">
        <v>96</v>
      </c>
    </row>
    <row r="366" spans="1:17" hidden="1">
      <c r="A366" t="s">
        <v>458</v>
      </c>
      <c r="B366" t="s">
        <v>3080</v>
      </c>
      <c r="C366" t="s">
        <v>141</v>
      </c>
      <c r="D366" t="s">
        <v>627</v>
      </c>
      <c r="E366" t="s">
        <v>405</v>
      </c>
      <c r="F366" t="s">
        <v>3037</v>
      </c>
      <c r="G366" t="s">
        <v>1125</v>
      </c>
      <c r="H366" s="1">
        <v>1</v>
      </c>
      <c r="I366" t="s">
        <v>96</v>
      </c>
      <c r="J366" s="1">
        <v>0</v>
      </c>
      <c r="K366" t="s">
        <v>1149</v>
      </c>
      <c r="L366" t="s">
        <v>1125</v>
      </c>
      <c r="M366" t="s">
        <v>1095</v>
      </c>
      <c r="N366" t="s">
        <v>1125</v>
      </c>
      <c r="O366" t="s">
        <v>1125</v>
      </c>
      <c r="P366" s="1">
        <v>0</v>
      </c>
      <c r="Q366" t="s">
        <v>96</v>
      </c>
    </row>
    <row r="367" spans="1:17" hidden="1">
      <c r="A367" t="s">
        <v>458</v>
      </c>
      <c r="B367" t="s">
        <v>3080</v>
      </c>
      <c r="C367" t="s">
        <v>141</v>
      </c>
      <c r="D367" t="s">
        <v>627</v>
      </c>
      <c r="E367" t="s">
        <v>405</v>
      </c>
      <c r="F367" t="s">
        <v>3037</v>
      </c>
      <c r="G367" t="s">
        <v>1125</v>
      </c>
      <c r="H367" s="1">
        <v>4</v>
      </c>
      <c r="I367" t="s">
        <v>96</v>
      </c>
      <c r="J367" s="1">
        <v>0</v>
      </c>
      <c r="K367" t="s">
        <v>1150</v>
      </c>
      <c r="L367" t="s">
        <v>1125</v>
      </c>
      <c r="M367" t="s">
        <v>1094</v>
      </c>
      <c r="N367" t="s">
        <v>1125</v>
      </c>
      <c r="O367" t="s">
        <v>1125</v>
      </c>
      <c r="P367" s="1">
        <v>0</v>
      </c>
      <c r="Q367" t="s">
        <v>96</v>
      </c>
    </row>
    <row r="368" spans="1:17" hidden="1">
      <c r="A368" t="s">
        <v>458</v>
      </c>
      <c r="B368" t="s">
        <v>3080</v>
      </c>
      <c r="C368" t="s">
        <v>141</v>
      </c>
      <c r="D368" t="s">
        <v>627</v>
      </c>
      <c r="E368" t="s">
        <v>405</v>
      </c>
      <c r="F368" t="s">
        <v>3037</v>
      </c>
      <c r="G368" t="s">
        <v>1125</v>
      </c>
      <c r="H368" s="1">
        <v>5</v>
      </c>
      <c r="I368" t="s">
        <v>96</v>
      </c>
      <c r="J368" s="1">
        <v>0</v>
      </c>
      <c r="K368" t="s">
        <v>1149</v>
      </c>
      <c r="L368" t="s">
        <v>1125</v>
      </c>
      <c r="M368" t="s">
        <v>1096</v>
      </c>
      <c r="N368" t="s">
        <v>1125</v>
      </c>
      <c r="O368" t="s">
        <v>1125</v>
      </c>
      <c r="P368" s="1">
        <v>0</v>
      </c>
      <c r="Q368" t="s">
        <v>96</v>
      </c>
    </row>
    <row r="369" spans="1:17" hidden="1">
      <c r="A369" t="s">
        <v>458</v>
      </c>
      <c r="B369" t="s">
        <v>3080</v>
      </c>
      <c r="C369" t="s">
        <v>141</v>
      </c>
      <c r="D369" t="s">
        <v>627</v>
      </c>
      <c r="E369" t="s">
        <v>428</v>
      </c>
      <c r="F369" t="s">
        <v>3039</v>
      </c>
      <c r="G369" t="s">
        <v>1125</v>
      </c>
      <c r="H369" s="1">
        <v>5</v>
      </c>
      <c r="I369" t="s">
        <v>96</v>
      </c>
      <c r="J369" s="1">
        <v>0</v>
      </c>
      <c r="K369" t="s">
        <v>1125</v>
      </c>
      <c r="L369" t="s">
        <v>2449</v>
      </c>
      <c r="M369" t="s">
        <v>1125</v>
      </c>
      <c r="N369" t="s">
        <v>1125</v>
      </c>
      <c r="O369" t="s">
        <v>1125</v>
      </c>
      <c r="P369" s="1">
        <v>0</v>
      </c>
      <c r="Q369" t="s">
        <v>96</v>
      </c>
    </row>
    <row r="370" spans="1:17" hidden="1">
      <c r="A370" t="s">
        <v>458</v>
      </c>
      <c r="B370" t="s">
        <v>3080</v>
      </c>
      <c r="C370" t="s">
        <v>141</v>
      </c>
      <c r="D370" t="s">
        <v>627</v>
      </c>
      <c r="E370" t="s">
        <v>410</v>
      </c>
      <c r="F370" t="s">
        <v>627</v>
      </c>
      <c r="G370" t="s">
        <v>1125</v>
      </c>
      <c r="H370" s="1">
        <v>0</v>
      </c>
      <c r="I370" t="s">
        <v>1125</v>
      </c>
      <c r="J370" s="1">
        <v>0</v>
      </c>
      <c r="K370" t="s">
        <v>1125</v>
      </c>
      <c r="L370" t="s">
        <v>1125</v>
      </c>
      <c r="M370" t="s">
        <v>1125</v>
      </c>
      <c r="N370" t="s">
        <v>1125</v>
      </c>
      <c r="O370" t="s">
        <v>1125</v>
      </c>
      <c r="P370" s="1">
        <v>0</v>
      </c>
      <c r="Q370" t="s">
        <v>96</v>
      </c>
    </row>
    <row r="371" spans="1:17" hidden="1">
      <c r="A371" t="s">
        <v>458</v>
      </c>
      <c r="B371" t="s">
        <v>3080</v>
      </c>
      <c r="C371" t="s">
        <v>142</v>
      </c>
      <c r="D371" t="s">
        <v>629</v>
      </c>
      <c r="E371" t="s">
        <v>405</v>
      </c>
      <c r="F371" t="s">
        <v>3037</v>
      </c>
      <c r="G371" t="s">
        <v>1125</v>
      </c>
      <c r="H371" s="1">
        <v>1</v>
      </c>
      <c r="I371" t="s">
        <v>96</v>
      </c>
      <c r="J371" s="1">
        <v>0</v>
      </c>
      <c r="K371" t="s">
        <v>1147</v>
      </c>
      <c r="L371" t="s">
        <v>1125</v>
      </c>
      <c r="M371" t="s">
        <v>1095</v>
      </c>
      <c r="N371" t="s">
        <v>1125</v>
      </c>
      <c r="O371" t="s">
        <v>1125</v>
      </c>
      <c r="P371" s="1">
        <v>0</v>
      </c>
      <c r="Q371" t="s">
        <v>96</v>
      </c>
    </row>
    <row r="372" spans="1:17" hidden="1">
      <c r="A372" t="s">
        <v>458</v>
      </c>
      <c r="B372" t="s">
        <v>3080</v>
      </c>
      <c r="C372" t="s">
        <v>142</v>
      </c>
      <c r="D372" t="s">
        <v>629</v>
      </c>
      <c r="E372" t="s">
        <v>405</v>
      </c>
      <c r="F372" t="s">
        <v>3037</v>
      </c>
      <c r="G372" t="s">
        <v>1125</v>
      </c>
      <c r="H372" s="1">
        <v>5</v>
      </c>
      <c r="I372" t="s">
        <v>96</v>
      </c>
      <c r="J372" s="1">
        <v>0</v>
      </c>
      <c r="K372" t="s">
        <v>1147</v>
      </c>
      <c r="L372" t="s">
        <v>1125</v>
      </c>
      <c r="M372" t="s">
        <v>1096</v>
      </c>
      <c r="N372" t="s">
        <v>1125</v>
      </c>
      <c r="O372" t="s">
        <v>1125</v>
      </c>
      <c r="P372" s="1">
        <v>0</v>
      </c>
      <c r="Q372" t="s">
        <v>96</v>
      </c>
    </row>
    <row r="373" spans="1:17" hidden="1">
      <c r="A373" t="s">
        <v>458</v>
      </c>
      <c r="B373" t="s">
        <v>3080</v>
      </c>
      <c r="C373" t="s">
        <v>142</v>
      </c>
      <c r="D373" t="s">
        <v>629</v>
      </c>
      <c r="E373" t="s">
        <v>548</v>
      </c>
      <c r="F373" t="s">
        <v>629</v>
      </c>
      <c r="G373" t="s">
        <v>1125</v>
      </c>
      <c r="H373" s="1">
        <v>0</v>
      </c>
      <c r="I373" t="s">
        <v>1125</v>
      </c>
      <c r="J373" s="1">
        <v>0</v>
      </c>
      <c r="K373" t="s">
        <v>1125</v>
      </c>
      <c r="L373" t="s">
        <v>1125</v>
      </c>
      <c r="M373" t="s">
        <v>1125</v>
      </c>
      <c r="N373" t="s">
        <v>1125</v>
      </c>
      <c r="O373" t="s">
        <v>1125</v>
      </c>
      <c r="P373" s="1">
        <v>0</v>
      </c>
      <c r="Q373" t="s">
        <v>96</v>
      </c>
    </row>
    <row r="374" spans="1:17" hidden="1">
      <c r="A374" t="s">
        <v>458</v>
      </c>
      <c r="B374" t="s">
        <v>3080</v>
      </c>
      <c r="C374" t="s">
        <v>143</v>
      </c>
      <c r="D374" t="s">
        <v>3024</v>
      </c>
      <c r="E374" t="s">
        <v>487</v>
      </c>
      <c r="F374" t="s">
        <v>3031</v>
      </c>
      <c r="G374" t="s">
        <v>1125</v>
      </c>
      <c r="H374" s="1">
        <v>0</v>
      </c>
      <c r="I374" t="s">
        <v>1125</v>
      </c>
      <c r="J374" s="1">
        <v>0</v>
      </c>
      <c r="K374" t="s">
        <v>1125</v>
      </c>
      <c r="L374" t="s">
        <v>1125</v>
      </c>
      <c r="M374" t="s">
        <v>1125</v>
      </c>
      <c r="N374" t="s">
        <v>1125</v>
      </c>
      <c r="O374" t="s">
        <v>1125</v>
      </c>
      <c r="P374" s="1">
        <v>0</v>
      </c>
      <c r="Q374" t="s">
        <v>96</v>
      </c>
    </row>
    <row r="375" spans="1:17" hidden="1">
      <c r="A375" t="s">
        <v>458</v>
      </c>
      <c r="B375" t="s">
        <v>3082</v>
      </c>
      <c r="C375" t="s">
        <v>42</v>
      </c>
      <c r="D375" t="s">
        <v>43</v>
      </c>
      <c r="E375" t="s">
        <v>676</v>
      </c>
      <c r="F375" t="s">
        <v>677</v>
      </c>
      <c r="G375" t="s">
        <v>1125</v>
      </c>
      <c r="H375" s="1">
        <v>0</v>
      </c>
      <c r="I375" t="s">
        <v>1125</v>
      </c>
      <c r="J375" s="1">
        <v>0</v>
      </c>
      <c r="K375" t="s">
        <v>1125</v>
      </c>
      <c r="L375" t="s">
        <v>1125</v>
      </c>
      <c r="M375" t="s">
        <v>1125</v>
      </c>
      <c r="N375" t="s">
        <v>1125</v>
      </c>
      <c r="O375" t="s">
        <v>1125</v>
      </c>
      <c r="P375" s="1">
        <v>0</v>
      </c>
      <c r="Q375" t="s">
        <v>96</v>
      </c>
    </row>
    <row r="376" spans="1:17" hidden="1">
      <c r="A376" t="s">
        <v>458</v>
      </c>
      <c r="B376" t="s">
        <v>3082</v>
      </c>
      <c r="C376" t="s">
        <v>45</v>
      </c>
      <c r="D376" t="s">
        <v>672</v>
      </c>
      <c r="E376" t="s">
        <v>671</v>
      </c>
      <c r="F376" t="s">
        <v>672</v>
      </c>
      <c r="G376" t="s">
        <v>1125</v>
      </c>
      <c r="H376" s="1">
        <v>0</v>
      </c>
      <c r="I376" t="s">
        <v>1125</v>
      </c>
      <c r="J376" s="1">
        <v>0</v>
      </c>
      <c r="K376" t="s">
        <v>1125</v>
      </c>
      <c r="L376" t="s">
        <v>1125</v>
      </c>
      <c r="M376" t="s">
        <v>1125</v>
      </c>
      <c r="N376" t="s">
        <v>1125</v>
      </c>
      <c r="O376" t="s">
        <v>1125</v>
      </c>
      <c r="P376" s="1">
        <v>0</v>
      </c>
      <c r="Q376" t="s">
        <v>96</v>
      </c>
    </row>
    <row r="377" spans="1:17" hidden="1">
      <c r="A377" t="s">
        <v>458</v>
      </c>
      <c r="B377" t="s">
        <v>3082</v>
      </c>
      <c r="C377" t="s">
        <v>48</v>
      </c>
      <c r="D377" t="s">
        <v>2995</v>
      </c>
      <c r="E377" t="s">
        <v>3048</v>
      </c>
      <c r="F377" t="s">
        <v>2995</v>
      </c>
      <c r="G377" t="s">
        <v>1125</v>
      </c>
      <c r="H377" s="1">
        <v>0</v>
      </c>
      <c r="I377" t="s">
        <v>1125</v>
      </c>
      <c r="J377" s="1">
        <v>0</v>
      </c>
      <c r="K377" t="s">
        <v>1125</v>
      </c>
      <c r="L377" t="s">
        <v>1125</v>
      </c>
      <c r="M377" t="s">
        <v>1125</v>
      </c>
      <c r="N377" t="s">
        <v>1125</v>
      </c>
      <c r="O377" t="s">
        <v>1125</v>
      </c>
      <c r="P377" s="1">
        <v>0</v>
      </c>
      <c r="Q377" t="s">
        <v>96</v>
      </c>
    </row>
    <row r="378" spans="1:17" hidden="1">
      <c r="A378" t="s">
        <v>458</v>
      </c>
      <c r="B378" t="s">
        <v>3082</v>
      </c>
      <c r="C378" t="s">
        <v>49</v>
      </c>
      <c r="D378" t="s">
        <v>674</v>
      </c>
      <c r="E378" t="s">
        <v>673</v>
      </c>
      <c r="F378" t="s">
        <v>674</v>
      </c>
      <c r="G378" t="s">
        <v>1125</v>
      </c>
      <c r="H378" s="1">
        <v>0</v>
      </c>
      <c r="I378" t="s">
        <v>1125</v>
      </c>
      <c r="J378" s="1">
        <v>0</v>
      </c>
      <c r="K378" t="s">
        <v>1125</v>
      </c>
      <c r="L378" t="s">
        <v>1125</v>
      </c>
      <c r="M378" t="s">
        <v>1125</v>
      </c>
      <c r="N378" t="s">
        <v>1125</v>
      </c>
      <c r="O378" t="s">
        <v>1125</v>
      </c>
      <c r="P378" s="1">
        <v>0</v>
      </c>
      <c r="Q378" t="s">
        <v>96</v>
      </c>
    </row>
    <row r="379" spans="1:17" hidden="1">
      <c r="A379" t="s">
        <v>458</v>
      </c>
      <c r="B379" t="s">
        <v>3082</v>
      </c>
      <c r="C379" t="s">
        <v>57</v>
      </c>
      <c r="D379" t="s">
        <v>2996</v>
      </c>
      <c r="E379" t="s">
        <v>401</v>
      </c>
      <c r="F379" t="s">
        <v>403</v>
      </c>
      <c r="G379" t="s">
        <v>1125</v>
      </c>
      <c r="H379" s="1">
        <v>0</v>
      </c>
      <c r="I379" t="s">
        <v>1125</v>
      </c>
      <c r="J379" s="1">
        <v>0</v>
      </c>
      <c r="K379" t="s">
        <v>1125</v>
      </c>
      <c r="L379" t="s">
        <v>1125</v>
      </c>
      <c r="M379" t="s">
        <v>1125</v>
      </c>
      <c r="N379" t="s">
        <v>1125</v>
      </c>
      <c r="O379" t="s">
        <v>1125</v>
      </c>
      <c r="P379" s="1">
        <v>0</v>
      </c>
      <c r="Q379" t="s">
        <v>96</v>
      </c>
    </row>
    <row r="380" spans="1:17" hidden="1">
      <c r="A380" t="s">
        <v>458</v>
      </c>
      <c r="B380" t="s">
        <v>3082</v>
      </c>
      <c r="C380" t="s">
        <v>60</v>
      </c>
      <c r="D380" t="s">
        <v>2997</v>
      </c>
      <c r="E380" t="s">
        <v>3053</v>
      </c>
      <c r="F380" t="s">
        <v>2997</v>
      </c>
      <c r="G380" t="s">
        <v>1125</v>
      </c>
      <c r="H380" s="1">
        <v>0</v>
      </c>
      <c r="I380" t="s">
        <v>1125</v>
      </c>
      <c r="J380" s="1">
        <v>0</v>
      </c>
      <c r="K380" t="s">
        <v>1125</v>
      </c>
      <c r="L380" t="s">
        <v>1125</v>
      </c>
      <c r="M380" t="s">
        <v>1125</v>
      </c>
      <c r="N380" t="s">
        <v>1125</v>
      </c>
      <c r="O380" t="s">
        <v>1125</v>
      </c>
      <c r="P380" s="1">
        <v>0</v>
      </c>
      <c r="Q380" t="s">
        <v>96</v>
      </c>
    </row>
    <row r="381" spans="1:17" hidden="1">
      <c r="A381" t="s">
        <v>458</v>
      </c>
      <c r="B381" t="s">
        <v>3082</v>
      </c>
      <c r="C381" t="s">
        <v>63</v>
      </c>
      <c r="D381" t="s">
        <v>2998</v>
      </c>
      <c r="E381" t="s">
        <v>3055</v>
      </c>
      <c r="F381" t="s">
        <v>2998</v>
      </c>
      <c r="G381" t="s">
        <v>1125</v>
      </c>
      <c r="H381" s="1">
        <v>0</v>
      </c>
      <c r="I381" t="s">
        <v>1125</v>
      </c>
      <c r="J381" s="1">
        <v>0</v>
      </c>
      <c r="K381" t="s">
        <v>1125</v>
      </c>
      <c r="L381" t="s">
        <v>1125</v>
      </c>
      <c r="M381" t="s">
        <v>1125</v>
      </c>
      <c r="N381" t="s">
        <v>1125</v>
      </c>
      <c r="O381" t="s">
        <v>1125</v>
      </c>
      <c r="P381" s="1">
        <v>0</v>
      </c>
      <c r="Q381" t="s">
        <v>96</v>
      </c>
    </row>
    <row r="382" spans="1:17" hidden="1">
      <c r="A382" t="s">
        <v>458</v>
      </c>
      <c r="B382" t="s">
        <v>3082</v>
      </c>
      <c r="C382" t="s">
        <v>66</v>
      </c>
      <c r="D382" t="s">
        <v>128</v>
      </c>
      <c r="E382" t="s">
        <v>3057</v>
      </c>
      <c r="F382" t="s">
        <v>128</v>
      </c>
      <c r="G382" t="s">
        <v>1125</v>
      </c>
      <c r="H382" s="1">
        <v>0</v>
      </c>
      <c r="I382" t="s">
        <v>1125</v>
      </c>
      <c r="J382" s="1">
        <v>0</v>
      </c>
      <c r="K382" t="s">
        <v>1125</v>
      </c>
      <c r="L382" t="s">
        <v>1125</v>
      </c>
      <c r="M382" t="s">
        <v>1125</v>
      </c>
      <c r="N382" t="s">
        <v>1125</v>
      </c>
      <c r="O382" t="s">
        <v>1125</v>
      </c>
      <c r="P382" s="1">
        <v>0</v>
      </c>
      <c r="Q382" t="s">
        <v>96</v>
      </c>
    </row>
    <row r="383" spans="1:17" hidden="1">
      <c r="A383" t="s">
        <v>458</v>
      </c>
      <c r="B383" t="s">
        <v>3082</v>
      </c>
      <c r="C383" t="s">
        <v>46</v>
      </c>
      <c r="D383" t="s">
        <v>2996</v>
      </c>
      <c r="E383" t="s">
        <v>208</v>
      </c>
      <c r="F383" t="s">
        <v>2996</v>
      </c>
      <c r="G383" t="s">
        <v>1125</v>
      </c>
      <c r="H383" s="1">
        <v>0</v>
      </c>
      <c r="I383" t="s">
        <v>1125</v>
      </c>
      <c r="J383" s="1">
        <v>0</v>
      </c>
      <c r="K383" t="s">
        <v>1125</v>
      </c>
      <c r="L383" t="s">
        <v>1125</v>
      </c>
      <c r="M383" t="s">
        <v>1125</v>
      </c>
      <c r="N383" t="s">
        <v>1125</v>
      </c>
      <c r="O383" t="s">
        <v>1125</v>
      </c>
      <c r="P383" s="1">
        <v>0</v>
      </c>
      <c r="Q383" t="s">
        <v>96</v>
      </c>
    </row>
    <row r="384" spans="1:17" hidden="1">
      <c r="A384" t="s">
        <v>458</v>
      </c>
      <c r="B384" t="s">
        <v>3082</v>
      </c>
      <c r="C384" t="s">
        <v>77</v>
      </c>
      <c r="D384" t="s">
        <v>625</v>
      </c>
      <c r="E384" t="s">
        <v>535</v>
      </c>
      <c r="F384" t="s">
        <v>625</v>
      </c>
      <c r="G384" t="s">
        <v>1125</v>
      </c>
      <c r="H384" s="1">
        <v>0</v>
      </c>
      <c r="I384" t="s">
        <v>1125</v>
      </c>
      <c r="J384" s="1">
        <v>0</v>
      </c>
      <c r="K384" t="s">
        <v>1125</v>
      </c>
      <c r="L384" t="s">
        <v>1125</v>
      </c>
      <c r="M384" t="s">
        <v>1125</v>
      </c>
      <c r="N384" t="s">
        <v>1125</v>
      </c>
      <c r="O384" t="s">
        <v>1125</v>
      </c>
      <c r="P384" s="1">
        <v>0</v>
      </c>
      <c r="Q384" t="s">
        <v>96</v>
      </c>
    </row>
    <row r="385" spans="1:17" hidden="1">
      <c r="A385" t="s">
        <v>458</v>
      </c>
      <c r="B385" t="s">
        <v>3082</v>
      </c>
      <c r="C385" t="s">
        <v>80</v>
      </c>
      <c r="D385" t="s">
        <v>3001</v>
      </c>
      <c r="E385" t="s">
        <v>407</v>
      </c>
      <c r="F385" t="s">
        <v>3001</v>
      </c>
      <c r="G385" t="s">
        <v>1125</v>
      </c>
      <c r="H385" s="1">
        <v>0</v>
      </c>
      <c r="I385" t="s">
        <v>1125</v>
      </c>
      <c r="J385" s="1">
        <v>0</v>
      </c>
      <c r="K385" t="s">
        <v>1125</v>
      </c>
      <c r="L385" t="s">
        <v>1125</v>
      </c>
      <c r="M385" t="s">
        <v>1125</v>
      </c>
      <c r="N385" t="s">
        <v>1125</v>
      </c>
      <c r="O385" t="s">
        <v>1125</v>
      </c>
      <c r="P385" s="1">
        <v>0</v>
      </c>
      <c r="Q385" t="s">
        <v>96</v>
      </c>
    </row>
    <row r="386" spans="1:17" hidden="1">
      <c r="A386" t="s">
        <v>458</v>
      </c>
      <c r="B386" t="s">
        <v>3082</v>
      </c>
      <c r="C386" t="s">
        <v>83</v>
      </c>
      <c r="D386" t="s">
        <v>3004</v>
      </c>
      <c r="E386" t="s">
        <v>414</v>
      </c>
      <c r="F386" t="s">
        <v>3045</v>
      </c>
      <c r="G386" t="s">
        <v>1125</v>
      </c>
      <c r="H386" s="1">
        <v>0</v>
      </c>
      <c r="I386" t="s">
        <v>1125</v>
      </c>
      <c r="J386" s="1">
        <v>0</v>
      </c>
      <c r="K386" t="s">
        <v>1125</v>
      </c>
      <c r="L386" t="s">
        <v>1125</v>
      </c>
      <c r="M386" t="s">
        <v>1125</v>
      </c>
      <c r="N386" t="s">
        <v>1125</v>
      </c>
      <c r="O386" t="s">
        <v>1125</v>
      </c>
      <c r="P386" s="1">
        <v>0</v>
      </c>
      <c r="Q386" t="s">
        <v>96</v>
      </c>
    </row>
    <row r="387" spans="1:17" hidden="1">
      <c r="A387" t="s">
        <v>458</v>
      </c>
      <c r="B387" t="s">
        <v>3082</v>
      </c>
      <c r="C387" t="s">
        <v>86</v>
      </c>
      <c r="D387" t="s">
        <v>679</v>
      </c>
      <c r="E387" t="s">
        <v>678</v>
      </c>
      <c r="F387" t="s">
        <v>679</v>
      </c>
      <c r="G387" t="s">
        <v>1125</v>
      </c>
      <c r="H387" s="1">
        <v>0</v>
      </c>
      <c r="I387" t="s">
        <v>1125</v>
      </c>
      <c r="J387" s="1">
        <v>0</v>
      </c>
      <c r="K387" t="s">
        <v>1125</v>
      </c>
      <c r="L387" t="s">
        <v>1125</v>
      </c>
      <c r="M387" t="s">
        <v>1125</v>
      </c>
      <c r="N387" t="s">
        <v>1125</v>
      </c>
      <c r="O387" t="s">
        <v>1125</v>
      </c>
      <c r="P387" s="1">
        <v>0</v>
      </c>
      <c r="Q387" t="s">
        <v>96</v>
      </c>
    </row>
    <row r="388" spans="1:17" hidden="1">
      <c r="A388" t="s">
        <v>458</v>
      </c>
      <c r="B388" t="s">
        <v>3082</v>
      </c>
      <c r="C388" t="s">
        <v>89</v>
      </c>
      <c r="D388" t="s">
        <v>415</v>
      </c>
      <c r="E388" t="s">
        <v>3058</v>
      </c>
      <c r="F388" t="s">
        <v>415</v>
      </c>
      <c r="G388" t="s">
        <v>1125</v>
      </c>
      <c r="H388" s="1">
        <v>0</v>
      </c>
      <c r="I388" t="s">
        <v>1125</v>
      </c>
      <c r="J388" s="1">
        <v>0</v>
      </c>
      <c r="K388" t="s">
        <v>1125</v>
      </c>
      <c r="L388" t="s">
        <v>1125</v>
      </c>
      <c r="M388" t="s">
        <v>1125</v>
      </c>
      <c r="N388" t="s">
        <v>1125</v>
      </c>
      <c r="O388" t="s">
        <v>1125</v>
      </c>
      <c r="P388" s="1">
        <v>0</v>
      </c>
      <c r="Q388" t="s">
        <v>96</v>
      </c>
    </row>
    <row r="389" spans="1:17" hidden="1">
      <c r="A389" t="s">
        <v>458</v>
      </c>
      <c r="B389" t="s">
        <v>3082</v>
      </c>
      <c r="C389" t="s">
        <v>92</v>
      </c>
      <c r="D389" t="s">
        <v>130</v>
      </c>
      <c r="E389" t="s">
        <v>3059</v>
      </c>
      <c r="F389" t="s">
        <v>130</v>
      </c>
      <c r="G389" t="s">
        <v>1125</v>
      </c>
      <c r="H389" s="1">
        <v>0</v>
      </c>
      <c r="I389" t="s">
        <v>1125</v>
      </c>
      <c r="J389" s="1">
        <v>0</v>
      </c>
      <c r="K389" t="s">
        <v>1125</v>
      </c>
      <c r="L389" t="s">
        <v>1125</v>
      </c>
      <c r="M389" t="s">
        <v>1125</v>
      </c>
      <c r="N389" t="s">
        <v>1125</v>
      </c>
      <c r="O389" t="s">
        <v>1125</v>
      </c>
      <c r="P389" s="1">
        <v>0</v>
      </c>
      <c r="Q389" t="s">
        <v>96</v>
      </c>
    </row>
    <row r="390" spans="1:17" hidden="1">
      <c r="A390" t="s">
        <v>458</v>
      </c>
      <c r="B390" t="s">
        <v>3082</v>
      </c>
      <c r="C390" t="s">
        <v>99</v>
      </c>
      <c r="D390" t="s">
        <v>420</v>
      </c>
      <c r="E390" t="s">
        <v>3060</v>
      </c>
      <c r="F390" t="s">
        <v>420</v>
      </c>
      <c r="G390" t="s">
        <v>1125</v>
      </c>
      <c r="H390" s="1">
        <v>0</v>
      </c>
      <c r="I390" t="s">
        <v>1125</v>
      </c>
      <c r="J390" s="1">
        <v>0</v>
      </c>
      <c r="K390" t="s">
        <v>1125</v>
      </c>
      <c r="L390" t="s">
        <v>1125</v>
      </c>
      <c r="M390" t="s">
        <v>1125</v>
      </c>
      <c r="N390" t="s">
        <v>1125</v>
      </c>
      <c r="O390" t="s">
        <v>1125</v>
      </c>
      <c r="P390" s="1">
        <v>0</v>
      </c>
      <c r="Q390" t="s">
        <v>96</v>
      </c>
    </row>
    <row r="391" spans="1:17" hidden="1">
      <c r="A391" t="s">
        <v>458</v>
      </c>
      <c r="B391" t="s">
        <v>3082</v>
      </c>
      <c r="C391" t="s">
        <v>102</v>
      </c>
      <c r="D391" t="s">
        <v>3007</v>
      </c>
      <c r="E391" t="s">
        <v>412</v>
      </c>
      <c r="F391" t="s">
        <v>3007</v>
      </c>
      <c r="G391" t="s">
        <v>1125</v>
      </c>
      <c r="H391" s="1">
        <v>0</v>
      </c>
      <c r="I391" t="s">
        <v>1125</v>
      </c>
      <c r="J391" s="1">
        <v>0</v>
      </c>
      <c r="K391" t="s">
        <v>1125</v>
      </c>
      <c r="L391" t="s">
        <v>1125</v>
      </c>
      <c r="M391" t="s">
        <v>1125</v>
      </c>
      <c r="N391" t="s">
        <v>1125</v>
      </c>
      <c r="O391" t="s">
        <v>1125</v>
      </c>
      <c r="P391" s="1">
        <v>0</v>
      </c>
      <c r="Q391" t="s">
        <v>96</v>
      </c>
    </row>
    <row r="392" spans="1:17" hidden="1">
      <c r="A392" t="s">
        <v>458</v>
      </c>
      <c r="B392" t="s">
        <v>3082</v>
      </c>
      <c r="C392" t="s">
        <v>105</v>
      </c>
      <c r="D392" t="s">
        <v>3008</v>
      </c>
      <c r="E392" t="s">
        <v>505</v>
      </c>
      <c r="F392" t="s">
        <v>3035</v>
      </c>
      <c r="G392" t="s">
        <v>1125</v>
      </c>
      <c r="H392" s="1">
        <v>0</v>
      </c>
      <c r="I392" t="s">
        <v>1125</v>
      </c>
      <c r="J392" s="1">
        <v>0</v>
      </c>
      <c r="K392" t="s">
        <v>1125</v>
      </c>
      <c r="L392" t="s">
        <v>1125</v>
      </c>
      <c r="M392" t="s">
        <v>1125</v>
      </c>
      <c r="N392" t="s">
        <v>1125</v>
      </c>
      <c r="O392" t="s">
        <v>1125</v>
      </c>
      <c r="P392" s="1">
        <v>0</v>
      </c>
      <c r="Q392" t="s">
        <v>96</v>
      </c>
    </row>
    <row r="393" spans="1:17" hidden="1">
      <c r="A393" t="s">
        <v>458</v>
      </c>
      <c r="B393" t="s">
        <v>3082</v>
      </c>
      <c r="C393" t="s">
        <v>108</v>
      </c>
      <c r="D393" t="s">
        <v>3009</v>
      </c>
      <c r="E393" t="s">
        <v>523</v>
      </c>
      <c r="F393" t="s">
        <v>622</v>
      </c>
      <c r="G393" t="s">
        <v>1125</v>
      </c>
      <c r="H393" s="1">
        <v>0</v>
      </c>
      <c r="I393" t="s">
        <v>1125</v>
      </c>
      <c r="J393" s="1">
        <v>0</v>
      </c>
      <c r="K393" t="s">
        <v>1125</v>
      </c>
      <c r="L393" t="s">
        <v>1125</v>
      </c>
      <c r="M393" t="s">
        <v>1125</v>
      </c>
      <c r="N393" t="s">
        <v>1125</v>
      </c>
      <c r="O393" t="s">
        <v>1125</v>
      </c>
      <c r="P393" s="1">
        <v>0</v>
      </c>
      <c r="Q393" t="s">
        <v>96</v>
      </c>
    </row>
    <row r="394" spans="1:17" hidden="1">
      <c r="A394" t="s">
        <v>458</v>
      </c>
      <c r="B394" t="s">
        <v>3082</v>
      </c>
      <c r="C394" t="s">
        <v>111</v>
      </c>
      <c r="D394" t="s">
        <v>3010</v>
      </c>
      <c r="E394" t="s">
        <v>411</v>
      </c>
      <c r="F394" t="s">
        <v>3032</v>
      </c>
      <c r="G394" t="s">
        <v>1125</v>
      </c>
      <c r="H394" s="1">
        <v>0</v>
      </c>
      <c r="I394" t="s">
        <v>1125</v>
      </c>
      <c r="J394" s="1">
        <v>0</v>
      </c>
      <c r="K394" t="s">
        <v>1125</v>
      </c>
      <c r="L394" t="s">
        <v>1125</v>
      </c>
      <c r="M394" t="s">
        <v>1125</v>
      </c>
      <c r="N394" t="s">
        <v>1125</v>
      </c>
      <c r="O394" t="s">
        <v>1125</v>
      </c>
      <c r="P394" s="1">
        <v>0</v>
      </c>
      <c r="Q394" t="s">
        <v>96</v>
      </c>
    </row>
    <row r="395" spans="1:17" hidden="1">
      <c r="A395" t="s">
        <v>458</v>
      </c>
      <c r="B395" t="s">
        <v>3082</v>
      </c>
      <c r="C395" t="s">
        <v>64</v>
      </c>
      <c r="D395" t="s">
        <v>3011</v>
      </c>
      <c r="E395" t="s">
        <v>544</v>
      </c>
      <c r="F395" t="s">
        <v>3043</v>
      </c>
      <c r="G395" t="s">
        <v>1125</v>
      </c>
      <c r="H395" s="1">
        <v>0</v>
      </c>
      <c r="I395" t="s">
        <v>1125</v>
      </c>
      <c r="J395" s="1">
        <v>0</v>
      </c>
      <c r="K395" t="s">
        <v>1125</v>
      </c>
      <c r="L395" t="s">
        <v>1125</v>
      </c>
      <c r="M395" t="s">
        <v>1125</v>
      </c>
      <c r="N395" t="s">
        <v>1125</v>
      </c>
      <c r="O395" t="s">
        <v>1125</v>
      </c>
      <c r="P395" s="1">
        <v>0</v>
      </c>
      <c r="Q395" t="s">
        <v>96</v>
      </c>
    </row>
    <row r="396" spans="1:17" hidden="1">
      <c r="A396" t="s">
        <v>458</v>
      </c>
      <c r="B396" t="s">
        <v>3082</v>
      </c>
      <c r="C396" t="s">
        <v>115</v>
      </c>
      <c r="D396" t="s">
        <v>681</v>
      </c>
      <c r="E396" t="s">
        <v>680</v>
      </c>
      <c r="F396" t="s">
        <v>681</v>
      </c>
      <c r="G396" t="s">
        <v>1125</v>
      </c>
      <c r="H396" s="1">
        <v>0</v>
      </c>
      <c r="I396" t="s">
        <v>1125</v>
      </c>
      <c r="J396" s="1">
        <v>0</v>
      </c>
      <c r="K396" t="s">
        <v>1125</v>
      </c>
      <c r="L396" t="s">
        <v>1125</v>
      </c>
      <c r="M396" t="s">
        <v>1125</v>
      </c>
      <c r="N396" t="s">
        <v>1125</v>
      </c>
      <c r="O396" t="s">
        <v>1125</v>
      </c>
      <c r="P396" s="1">
        <v>0</v>
      </c>
      <c r="Q396" t="s">
        <v>96</v>
      </c>
    </row>
    <row r="397" spans="1:17" hidden="1">
      <c r="A397" t="s">
        <v>458</v>
      </c>
      <c r="B397" t="s">
        <v>3082</v>
      </c>
      <c r="C397" t="s">
        <v>118</v>
      </c>
      <c r="D397" t="s">
        <v>684</v>
      </c>
      <c r="E397" t="s">
        <v>683</v>
      </c>
      <c r="F397" t="s">
        <v>684</v>
      </c>
      <c r="G397" t="s">
        <v>1125</v>
      </c>
      <c r="H397" s="1">
        <v>0</v>
      </c>
      <c r="I397" t="s">
        <v>1125</v>
      </c>
      <c r="J397" s="1">
        <v>0</v>
      </c>
      <c r="K397" t="s">
        <v>1125</v>
      </c>
      <c r="L397" t="s">
        <v>1125</v>
      </c>
      <c r="M397" t="s">
        <v>1125</v>
      </c>
      <c r="N397" t="s">
        <v>1125</v>
      </c>
      <c r="O397" t="s">
        <v>1125</v>
      </c>
      <c r="P397" s="1">
        <v>0</v>
      </c>
      <c r="Q397" t="s">
        <v>96</v>
      </c>
    </row>
    <row r="398" spans="1:17" hidden="1">
      <c r="A398" t="s">
        <v>458</v>
      </c>
      <c r="B398" t="s">
        <v>3082</v>
      </c>
      <c r="C398" t="s">
        <v>121</v>
      </c>
      <c r="D398" t="s">
        <v>3012</v>
      </c>
      <c r="E398" t="s">
        <v>599</v>
      </c>
      <c r="F398" t="s">
        <v>653</v>
      </c>
      <c r="G398" t="s">
        <v>1125</v>
      </c>
      <c r="H398" s="1">
        <v>0</v>
      </c>
      <c r="I398" t="s">
        <v>1125</v>
      </c>
      <c r="J398" s="1">
        <v>0</v>
      </c>
      <c r="K398" t="s">
        <v>121</v>
      </c>
      <c r="L398" t="s">
        <v>1125</v>
      </c>
      <c r="M398" t="s">
        <v>1125</v>
      </c>
      <c r="N398" t="s">
        <v>1125</v>
      </c>
      <c r="O398" t="s">
        <v>1125</v>
      </c>
      <c r="P398" s="1">
        <v>0</v>
      </c>
      <c r="Q398" t="s">
        <v>96</v>
      </c>
    </row>
    <row r="399" spans="1:17" hidden="1">
      <c r="A399" t="s">
        <v>458</v>
      </c>
      <c r="B399" t="s">
        <v>3082</v>
      </c>
      <c r="C399" t="s">
        <v>121</v>
      </c>
      <c r="D399" t="s">
        <v>3012</v>
      </c>
      <c r="E399" t="s">
        <v>601</v>
      </c>
      <c r="F399" t="s">
        <v>653</v>
      </c>
      <c r="G399" t="s">
        <v>1125</v>
      </c>
      <c r="H399" s="1">
        <v>0</v>
      </c>
      <c r="I399" t="s">
        <v>1125</v>
      </c>
      <c r="J399" s="1">
        <v>0</v>
      </c>
      <c r="K399" t="s">
        <v>1125</v>
      </c>
      <c r="L399" t="s">
        <v>1125</v>
      </c>
      <c r="M399" t="s">
        <v>1125</v>
      </c>
      <c r="N399" t="s">
        <v>1125</v>
      </c>
      <c r="O399" t="s">
        <v>1125</v>
      </c>
      <c r="P399" s="1">
        <v>0</v>
      </c>
      <c r="Q399" t="s">
        <v>96</v>
      </c>
    </row>
    <row r="400" spans="1:17" hidden="1">
      <c r="A400" t="s">
        <v>458</v>
      </c>
      <c r="B400" t="s">
        <v>3082</v>
      </c>
      <c r="C400" t="s">
        <v>75</v>
      </c>
      <c r="D400" t="s">
        <v>862</v>
      </c>
      <c r="E400" t="s">
        <v>496</v>
      </c>
      <c r="F400" t="s">
        <v>76</v>
      </c>
      <c r="G400" t="s">
        <v>1125</v>
      </c>
      <c r="H400" s="1">
        <v>0</v>
      </c>
      <c r="I400" t="s">
        <v>1125</v>
      </c>
      <c r="J400" s="1">
        <v>0</v>
      </c>
      <c r="K400" t="s">
        <v>1125</v>
      </c>
      <c r="L400" t="s">
        <v>1125</v>
      </c>
      <c r="M400" t="s">
        <v>1125</v>
      </c>
      <c r="N400" t="s">
        <v>1125</v>
      </c>
      <c r="O400" t="s">
        <v>1125</v>
      </c>
      <c r="P400" s="1">
        <v>0</v>
      </c>
      <c r="Q400" t="s">
        <v>96</v>
      </c>
    </row>
    <row r="401" spans="1:17" hidden="1">
      <c r="A401" t="s">
        <v>458</v>
      </c>
      <c r="B401" t="s">
        <v>3082</v>
      </c>
      <c r="C401" t="s">
        <v>354</v>
      </c>
      <c r="D401" t="s">
        <v>3013</v>
      </c>
      <c r="E401" t="s">
        <v>3061</v>
      </c>
      <c r="F401" t="s">
        <v>3013</v>
      </c>
      <c r="G401" t="s">
        <v>1125</v>
      </c>
      <c r="H401" s="1">
        <v>0</v>
      </c>
      <c r="I401" t="s">
        <v>1125</v>
      </c>
      <c r="J401" s="1">
        <v>0</v>
      </c>
      <c r="K401" t="s">
        <v>1125</v>
      </c>
      <c r="L401" t="s">
        <v>1125</v>
      </c>
      <c r="M401" t="s">
        <v>1125</v>
      </c>
      <c r="N401" t="s">
        <v>1125</v>
      </c>
      <c r="O401" t="s">
        <v>1125</v>
      </c>
      <c r="P401" s="1">
        <v>0</v>
      </c>
      <c r="Q401" t="s">
        <v>96</v>
      </c>
    </row>
    <row r="402" spans="1:17" hidden="1">
      <c r="A402" t="s">
        <v>458</v>
      </c>
      <c r="B402" t="s">
        <v>3082</v>
      </c>
      <c r="C402" t="s">
        <v>355</v>
      </c>
      <c r="D402" t="s">
        <v>485</v>
      </c>
      <c r="E402" t="s">
        <v>3062</v>
      </c>
      <c r="F402" t="s">
        <v>485</v>
      </c>
      <c r="G402" t="s">
        <v>1125</v>
      </c>
      <c r="H402" s="1">
        <v>0</v>
      </c>
      <c r="I402" t="s">
        <v>1125</v>
      </c>
      <c r="J402" s="1">
        <v>0</v>
      </c>
      <c r="K402" t="s">
        <v>1125</v>
      </c>
      <c r="L402" t="s">
        <v>1125</v>
      </c>
      <c r="M402" t="s">
        <v>1125</v>
      </c>
      <c r="N402" t="s">
        <v>1125</v>
      </c>
      <c r="O402" t="s">
        <v>1125</v>
      </c>
      <c r="P402" s="1">
        <v>0</v>
      </c>
      <c r="Q402" t="s">
        <v>96</v>
      </c>
    </row>
    <row r="403" spans="1:17" hidden="1">
      <c r="A403" t="s">
        <v>458</v>
      </c>
      <c r="B403" t="s">
        <v>3082</v>
      </c>
      <c r="C403" t="s">
        <v>356</v>
      </c>
      <c r="D403" t="s">
        <v>631</v>
      </c>
      <c r="E403" t="s">
        <v>413</v>
      </c>
      <c r="F403" t="s">
        <v>631</v>
      </c>
      <c r="G403" t="s">
        <v>1125</v>
      </c>
      <c r="H403" s="1">
        <v>0</v>
      </c>
      <c r="I403" t="s">
        <v>1125</v>
      </c>
      <c r="J403" s="1">
        <v>0</v>
      </c>
      <c r="K403" t="s">
        <v>1125</v>
      </c>
      <c r="L403" t="s">
        <v>1125</v>
      </c>
      <c r="M403" t="s">
        <v>1125</v>
      </c>
      <c r="N403" t="s">
        <v>1125</v>
      </c>
      <c r="O403" t="s">
        <v>1125</v>
      </c>
      <c r="P403" s="1">
        <v>0</v>
      </c>
      <c r="Q403" t="s">
        <v>96</v>
      </c>
    </row>
    <row r="404" spans="1:17" hidden="1">
      <c r="A404" t="s">
        <v>458</v>
      </c>
      <c r="B404" t="s">
        <v>3082</v>
      </c>
      <c r="C404" t="s">
        <v>357</v>
      </c>
      <c r="D404" t="s">
        <v>3014</v>
      </c>
      <c r="E404" t="s">
        <v>429</v>
      </c>
      <c r="F404" t="s">
        <v>3041</v>
      </c>
      <c r="G404" t="s">
        <v>1125</v>
      </c>
      <c r="H404" s="1">
        <v>0</v>
      </c>
      <c r="I404" t="s">
        <v>1125</v>
      </c>
      <c r="J404" s="1">
        <v>0</v>
      </c>
      <c r="K404" t="s">
        <v>1125</v>
      </c>
      <c r="L404" t="s">
        <v>1125</v>
      </c>
      <c r="M404" t="s">
        <v>1125</v>
      </c>
      <c r="N404" t="s">
        <v>1125</v>
      </c>
      <c r="O404" t="s">
        <v>1125</v>
      </c>
      <c r="P404" s="1">
        <v>0</v>
      </c>
      <c r="Q404" t="s">
        <v>96</v>
      </c>
    </row>
    <row r="405" spans="1:17" hidden="1">
      <c r="A405" t="s">
        <v>458</v>
      </c>
      <c r="B405" t="s">
        <v>3082</v>
      </c>
      <c r="C405" t="s">
        <v>326</v>
      </c>
      <c r="D405" t="s">
        <v>891</v>
      </c>
      <c r="E405" t="s">
        <v>406</v>
      </c>
      <c r="F405" t="s">
        <v>68</v>
      </c>
      <c r="G405" t="s">
        <v>1125</v>
      </c>
      <c r="H405" s="1">
        <v>0</v>
      </c>
      <c r="I405" t="s">
        <v>1125</v>
      </c>
      <c r="J405" s="1">
        <v>0</v>
      </c>
      <c r="K405" t="s">
        <v>69</v>
      </c>
      <c r="L405" t="s">
        <v>1125</v>
      </c>
      <c r="M405" t="s">
        <v>1125</v>
      </c>
      <c r="N405" t="s">
        <v>1125</v>
      </c>
      <c r="O405" t="s">
        <v>1125</v>
      </c>
      <c r="P405" s="1">
        <v>0</v>
      </c>
      <c r="Q405" t="s">
        <v>96</v>
      </c>
    </row>
    <row r="406" spans="1:17" hidden="1">
      <c r="A406" t="s">
        <v>458</v>
      </c>
      <c r="B406" t="s">
        <v>3082</v>
      </c>
      <c r="C406" t="s">
        <v>326</v>
      </c>
      <c r="D406" t="s">
        <v>891</v>
      </c>
      <c r="E406" t="s">
        <v>533</v>
      </c>
      <c r="F406" t="s">
        <v>891</v>
      </c>
      <c r="G406" t="s">
        <v>1125</v>
      </c>
      <c r="H406" s="1">
        <v>0</v>
      </c>
      <c r="I406" t="s">
        <v>1125</v>
      </c>
      <c r="J406" s="1">
        <v>0</v>
      </c>
      <c r="K406" t="s">
        <v>1125</v>
      </c>
      <c r="L406" t="s">
        <v>1125</v>
      </c>
      <c r="M406" t="s">
        <v>1125</v>
      </c>
      <c r="N406" t="s">
        <v>1125</v>
      </c>
      <c r="O406" t="s">
        <v>1125</v>
      </c>
      <c r="P406" s="1">
        <v>0</v>
      </c>
      <c r="Q406" t="s">
        <v>96</v>
      </c>
    </row>
    <row r="407" spans="1:17" hidden="1">
      <c r="A407" t="s">
        <v>458</v>
      </c>
      <c r="B407" t="s">
        <v>3082</v>
      </c>
      <c r="C407" t="s">
        <v>368</v>
      </c>
      <c r="D407" t="s">
        <v>79</v>
      </c>
      <c r="E407" t="s">
        <v>408</v>
      </c>
      <c r="F407" t="s">
        <v>79</v>
      </c>
      <c r="G407" t="s">
        <v>1125</v>
      </c>
      <c r="H407" s="1">
        <v>0</v>
      </c>
      <c r="I407" t="s">
        <v>1125</v>
      </c>
      <c r="J407" s="1">
        <v>0</v>
      </c>
      <c r="K407" t="s">
        <v>1125</v>
      </c>
      <c r="L407" t="s">
        <v>1125</v>
      </c>
      <c r="M407" t="s">
        <v>1125</v>
      </c>
      <c r="N407" t="s">
        <v>1125</v>
      </c>
      <c r="O407" t="s">
        <v>1125</v>
      </c>
      <c r="P407" s="1">
        <v>0</v>
      </c>
      <c r="Q407" t="s">
        <v>96</v>
      </c>
    </row>
    <row r="408" spans="1:17" hidden="1">
      <c r="A408" t="s">
        <v>458</v>
      </c>
      <c r="B408" t="s">
        <v>3082</v>
      </c>
      <c r="C408" t="s">
        <v>327</v>
      </c>
      <c r="D408" t="s">
        <v>3017</v>
      </c>
      <c r="E408" t="s">
        <v>597</v>
      </c>
      <c r="F408" t="s">
        <v>652</v>
      </c>
      <c r="G408" t="s">
        <v>1125</v>
      </c>
      <c r="H408" s="1">
        <v>0</v>
      </c>
      <c r="I408" t="s">
        <v>1125</v>
      </c>
      <c r="J408" s="1">
        <v>0</v>
      </c>
      <c r="K408" t="s">
        <v>1125</v>
      </c>
      <c r="L408" t="s">
        <v>1125</v>
      </c>
      <c r="M408" t="s">
        <v>1125</v>
      </c>
      <c r="N408" t="s">
        <v>1125</v>
      </c>
      <c r="O408" t="s">
        <v>1125</v>
      </c>
      <c r="P408" s="1">
        <v>0</v>
      </c>
      <c r="Q408" t="s">
        <v>96</v>
      </c>
    </row>
    <row r="409" spans="1:17" hidden="1">
      <c r="A409" t="s">
        <v>458</v>
      </c>
      <c r="B409" t="s">
        <v>3082</v>
      </c>
      <c r="C409" t="s">
        <v>328</v>
      </c>
      <c r="D409" t="s">
        <v>627</v>
      </c>
      <c r="E409" t="s">
        <v>410</v>
      </c>
      <c r="F409" t="s">
        <v>627</v>
      </c>
      <c r="G409" t="s">
        <v>1125</v>
      </c>
      <c r="H409" s="1">
        <v>0</v>
      </c>
      <c r="I409" t="s">
        <v>1125</v>
      </c>
      <c r="J409" s="1">
        <v>0</v>
      </c>
      <c r="K409" t="s">
        <v>1125</v>
      </c>
      <c r="L409" t="s">
        <v>1125</v>
      </c>
      <c r="M409" t="s">
        <v>1125</v>
      </c>
      <c r="N409" t="s">
        <v>1125</v>
      </c>
      <c r="O409" t="s">
        <v>1125</v>
      </c>
      <c r="P409" s="1">
        <v>0</v>
      </c>
      <c r="Q409" t="s">
        <v>96</v>
      </c>
    </row>
    <row r="410" spans="1:17" hidden="1">
      <c r="A410" t="s">
        <v>458</v>
      </c>
      <c r="B410" t="s">
        <v>3082</v>
      </c>
      <c r="C410" t="s">
        <v>329</v>
      </c>
      <c r="D410" t="s">
        <v>629</v>
      </c>
      <c r="E410" t="s">
        <v>548</v>
      </c>
      <c r="F410" t="s">
        <v>629</v>
      </c>
      <c r="G410" t="s">
        <v>1125</v>
      </c>
      <c r="H410" s="1">
        <v>0</v>
      </c>
      <c r="I410" t="s">
        <v>1125</v>
      </c>
      <c r="J410" s="1">
        <v>0</v>
      </c>
      <c r="K410" t="s">
        <v>1125</v>
      </c>
      <c r="L410" t="s">
        <v>1125</v>
      </c>
      <c r="M410" t="s">
        <v>1125</v>
      </c>
      <c r="N410" t="s">
        <v>1125</v>
      </c>
      <c r="O410" t="s">
        <v>1125</v>
      </c>
      <c r="P410" s="1">
        <v>0</v>
      </c>
      <c r="Q410" t="s">
        <v>96</v>
      </c>
    </row>
    <row r="411" spans="1:17" hidden="1">
      <c r="A411" t="s">
        <v>458</v>
      </c>
      <c r="B411" t="s">
        <v>3082</v>
      </c>
      <c r="C411" t="s">
        <v>330</v>
      </c>
      <c r="D411" t="s">
        <v>3018</v>
      </c>
      <c r="E411" t="s">
        <v>593</v>
      </c>
      <c r="F411" t="s">
        <v>650</v>
      </c>
      <c r="G411" t="s">
        <v>1125</v>
      </c>
      <c r="H411" s="1">
        <v>0</v>
      </c>
      <c r="I411" t="s">
        <v>1125</v>
      </c>
      <c r="J411" s="1">
        <v>0</v>
      </c>
      <c r="K411" t="s">
        <v>1125</v>
      </c>
      <c r="L411" t="s">
        <v>1125</v>
      </c>
      <c r="M411" t="s">
        <v>1125</v>
      </c>
      <c r="N411" t="s">
        <v>1125</v>
      </c>
      <c r="O411" t="s">
        <v>1125</v>
      </c>
      <c r="P411" s="1">
        <v>0</v>
      </c>
      <c r="Q411" t="s">
        <v>96</v>
      </c>
    </row>
    <row r="412" spans="1:17" hidden="1">
      <c r="A412" t="s">
        <v>458</v>
      </c>
      <c r="B412" t="s">
        <v>3082</v>
      </c>
      <c r="C412" t="s">
        <v>331</v>
      </c>
      <c r="D412" t="s">
        <v>2996</v>
      </c>
      <c r="E412" t="s">
        <v>469</v>
      </c>
      <c r="F412" t="s">
        <v>618</v>
      </c>
      <c r="G412" t="s">
        <v>1125</v>
      </c>
      <c r="H412" s="1">
        <v>0</v>
      </c>
      <c r="I412" t="s">
        <v>1125</v>
      </c>
      <c r="J412" s="1">
        <v>0</v>
      </c>
      <c r="K412" t="s">
        <v>1125</v>
      </c>
      <c r="L412" t="s">
        <v>1125</v>
      </c>
      <c r="M412" t="s">
        <v>1125</v>
      </c>
      <c r="N412" t="s">
        <v>1125</v>
      </c>
      <c r="O412" t="s">
        <v>1125</v>
      </c>
      <c r="P412" s="1">
        <v>0</v>
      </c>
      <c r="Q412" t="s">
        <v>96</v>
      </c>
    </row>
    <row r="413" spans="1:17" hidden="1">
      <c r="A413" t="s">
        <v>458</v>
      </c>
      <c r="B413" t="s">
        <v>3082</v>
      </c>
      <c r="C413" t="s">
        <v>332</v>
      </c>
      <c r="D413" t="s">
        <v>132</v>
      </c>
      <c r="E413" t="s">
        <v>3063</v>
      </c>
      <c r="F413" t="s">
        <v>132</v>
      </c>
      <c r="G413" t="s">
        <v>1125</v>
      </c>
      <c r="H413" s="1">
        <v>0</v>
      </c>
      <c r="I413" t="s">
        <v>1125</v>
      </c>
      <c r="J413" s="1">
        <v>0</v>
      </c>
      <c r="K413" t="s">
        <v>1125</v>
      </c>
      <c r="L413" t="s">
        <v>1125</v>
      </c>
      <c r="M413" t="s">
        <v>1125</v>
      </c>
      <c r="N413" t="s">
        <v>1125</v>
      </c>
      <c r="O413" t="s">
        <v>1125</v>
      </c>
      <c r="P413" s="1">
        <v>0</v>
      </c>
      <c r="Q413" t="s">
        <v>96</v>
      </c>
    </row>
    <row r="414" spans="1:17" hidden="1">
      <c r="A414" t="s">
        <v>458</v>
      </c>
      <c r="B414" t="s">
        <v>3082</v>
      </c>
      <c r="C414" t="s">
        <v>333</v>
      </c>
      <c r="D414" t="s">
        <v>95</v>
      </c>
      <c r="E414" t="s">
        <v>571</v>
      </c>
      <c r="F414" t="s">
        <v>646</v>
      </c>
      <c r="G414" t="s">
        <v>1125</v>
      </c>
      <c r="H414" s="1">
        <v>0</v>
      </c>
      <c r="I414" t="s">
        <v>1125</v>
      </c>
      <c r="J414" s="1">
        <v>0</v>
      </c>
      <c r="K414" t="s">
        <v>1125</v>
      </c>
      <c r="L414" t="s">
        <v>1125</v>
      </c>
      <c r="M414" t="s">
        <v>1125</v>
      </c>
      <c r="N414" t="s">
        <v>1125</v>
      </c>
      <c r="O414" t="s">
        <v>1125</v>
      </c>
      <c r="P414" s="1">
        <v>0</v>
      </c>
      <c r="Q414" t="s">
        <v>96</v>
      </c>
    </row>
    <row r="415" spans="1:17" hidden="1">
      <c r="A415" t="s">
        <v>458</v>
      </c>
      <c r="B415" t="s">
        <v>3082</v>
      </c>
      <c r="C415" t="s">
        <v>333</v>
      </c>
      <c r="D415" t="s">
        <v>95</v>
      </c>
      <c r="E415" t="s">
        <v>670</v>
      </c>
      <c r="F415" t="s">
        <v>95</v>
      </c>
      <c r="G415" t="s">
        <v>1125</v>
      </c>
      <c r="H415" s="1">
        <v>0</v>
      </c>
      <c r="I415" t="s">
        <v>96</v>
      </c>
      <c r="J415" s="1">
        <v>0</v>
      </c>
      <c r="K415" t="s">
        <v>98</v>
      </c>
      <c r="L415" t="s">
        <v>1125</v>
      </c>
      <c r="M415" t="s">
        <v>1125</v>
      </c>
      <c r="N415" t="s">
        <v>1125</v>
      </c>
      <c r="O415" t="s">
        <v>1125</v>
      </c>
      <c r="P415" s="1">
        <v>0</v>
      </c>
      <c r="Q415" t="s">
        <v>96</v>
      </c>
    </row>
    <row r="416" spans="1:17" hidden="1">
      <c r="A416" t="s">
        <v>458</v>
      </c>
      <c r="B416" t="s">
        <v>3082</v>
      </c>
      <c r="C416" t="s">
        <v>334</v>
      </c>
      <c r="D416" t="s">
        <v>3019</v>
      </c>
      <c r="E416" t="s">
        <v>405</v>
      </c>
      <c r="F416" t="s">
        <v>3037</v>
      </c>
      <c r="G416" t="s">
        <v>1125</v>
      </c>
      <c r="H416" s="1">
        <v>1</v>
      </c>
      <c r="I416" t="s">
        <v>96</v>
      </c>
      <c r="J416" s="1">
        <v>0</v>
      </c>
      <c r="K416" t="s">
        <v>1149</v>
      </c>
      <c r="L416" t="s">
        <v>1125</v>
      </c>
      <c r="M416" t="s">
        <v>1095</v>
      </c>
      <c r="N416" t="s">
        <v>1125</v>
      </c>
      <c r="O416" t="s">
        <v>1125</v>
      </c>
      <c r="P416" s="1">
        <v>0</v>
      </c>
      <c r="Q416" t="s">
        <v>96</v>
      </c>
    </row>
    <row r="417" spans="1:17" hidden="1">
      <c r="A417" t="s">
        <v>458</v>
      </c>
      <c r="B417" t="s">
        <v>3082</v>
      </c>
      <c r="C417" t="s">
        <v>334</v>
      </c>
      <c r="D417" t="s">
        <v>3019</v>
      </c>
      <c r="E417" t="s">
        <v>405</v>
      </c>
      <c r="F417" t="s">
        <v>3037</v>
      </c>
      <c r="G417" t="s">
        <v>1125</v>
      </c>
      <c r="H417" s="1">
        <v>4</v>
      </c>
      <c r="I417" t="s">
        <v>96</v>
      </c>
      <c r="J417" s="1">
        <v>0</v>
      </c>
      <c r="K417" t="s">
        <v>1150</v>
      </c>
      <c r="L417" t="s">
        <v>1125</v>
      </c>
      <c r="M417" t="s">
        <v>1094</v>
      </c>
      <c r="N417" t="s">
        <v>1125</v>
      </c>
      <c r="O417" t="s">
        <v>1125</v>
      </c>
      <c r="P417" s="1">
        <v>0</v>
      </c>
      <c r="Q417" t="s">
        <v>96</v>
      </c>
    </row>
    <row r="418" spans="1:17" hidden="1">
      <c r="A418" t="s">
        <v>458</v>
      </c>
      <c r="B418" t="s">
        <v>3082</v>
      </c>
      <c r="C418" t="s">
        <v>334</v>
      </c>
      <c r="D418" t="s">
        <v>3019</v>
      </c>
      <c r="E418" t="s">
        <v>3064</v>
      </c>
      <c r="F418" t="s">
        <v>3019</v>
      </c>
      <c r="G418" t="s">
        <v>1125</v>
      </c>
      <c r="H418" s="1">
        <v>0</v>
      </c>
      <c r="I418" t="s">
        <v>1125</v>
      </c>
      <c r="J418" s="1">
        <v>0</v>
      </c>
      <c r="K418" t="s">
        <v>1125</v>
      </c>
      <c r="L418" t="s">
        <v>1125</v>
      </c>
      <c r="M418" t="s">
        <v>1125</v>
      </c>
      <c r="N418" t="s">
        <v>1125</v>
      </c>
      <c r="O418" t="s">
        <v>1125</v>
      </c>
      <c r="P418" s="1">
        <v>0</v>
      </c>
      <c r="Q418" t="s">
        <v>96</v>
      </c>
    </row>
    <row r="419" spans="1:17" hidden="1">
      <c r="A419" t="s">
        <v>458</v>
      </c>
      <c r="B419" t="s">
        <v>3082</v>
      </c>
      <c r="C419" t="s">
        <v>335</v>
      </c>
      <c r="D419" t="s">
        <v>3020</v>
      </c>
      <c r="E419" t="s">
        <v>405</v>
      </c>
      <c r="F419" t="s">
        <v>3037</v>
      </c>
      <c r="G419" t="s">
        <v>1125</v>
      </c>
      <c r="H419" s="1">
        <v>1</v>
      </c>
      <c r="I419" t="s">
        <v>96</v>
      </c>
      <c r="J419" s="1">
        <v>0</v>
      </c>
      <c r="K419" t="s">
        <v>1153</v>
      </c>
      <c r="L419" t="s">
        <v>1125</v>
      </c>
      <c r="M419" t="s">
        <v>1095</v>
      </c>
      <c r="N419" t="s">
        <v>1125</v>
      </c>
      <c r="O419" t="s">
        <v>1125</v>
      </c>
      <c r="P419" s="1">
        <v>0</v>
      </c>
      <c r="Q419" t="s">
        <v>96</v>
      </c>
    </row>
    <row r="420" spans="1:17" hidden="1">
      <c r="A420" t="s">
        <v>458</v>
      </c>
      <c r="B420" t="s">
        <v>3082</v>
      </c>
      <c r="C420" t="s">
        <v>335</v>
      </c>
      <c r="D420" t="s">
        <v>3020</v>
      </c>
      <c r="E420" t="s">
        <v>405</v>
      </c>
      <c r="F420" t="s">
        <v>3037</v>
      </c>
      <c r="G420" t="s">
        <v>1125</v>
      </c>
      <c r="H420" s="1">
        <v>4</v>
      </c>
      <c r="I420" t="s">
        <v>96</v>
      </c>
      <c r="J420" s="1">
        <v>0</v>
      </c>
      <c r="K420" t="s">
        <v>1154</v>
      </c>
      <c r="L420" t="s">
        <v>1125</v>
      </c>
      <c r="M420" t="s">
        <v>1094</v>
      </c>
      <c r="N420" t="s">
        <v>1125</v>
      </c>
      <c r="O420" t="s">
        <v>1125</v>
      </c>
      <c r="P420" s="1">
        <v>0</v>
      </c>
      <c r="Q420" t="s">
        <v>96</v>
      </c>
    </row>
    <row r="421" spans="1:17" hidden="1">
      <c r="A421" t="s">
        <v>458</v>
      </c>
      <c r="B421" t="s">
        <v>3082</v>
      </c>
      <c r="C421" t="s">
        <v>335</v>
      </c>
      <c r="D421" t="s">
        <v>3020</v>
      </c>
      <c r="E421" t="s">
        <v>3068</v>
      </c>
      <c r="F421" t="s">
        <v>3020</v>
      </c>
      <c r="G421" t="s">
        <v>1125</v>
      </c>
      <c r="H421" s="1">
        <v>0</v>
      </c>
      <c r="I421" t="s">
        <v>1125</v>
      </c>
      <c r="J421" s="1">
        <v>0</v>
      </c>
      <c r="K421" t="s">
        <v>1125</v>
      </c>
      <c r="L421" t="s">
        <v>1125</v>
      </c>
      <c r="M421" t="s">
        <v>1125</v>
      </c>
      <c r="N421" t="s">
        <v>1125</v>
      </c>
      <c r="O421" t="s">
        <v>1125</v>
      </c>
      <c r="P421" s="1">
        <v>0</v>
      </c>
      <c r="Q421" t="s">
        <v>96</v>
      </c>
    </row>
    <row r="422" spans="1:17" hidden="1">
      <c r="A422" t="s">
        <v>458</v>
      </c>
      <c r="B422" t="s">
        <v>3082</v>
      </c>
      <c r="C422" t="s">
        <v>336</v>
      </c>
      <c r="D422" t="s">
        <v>3021</v>
      </c>
      <c r="E422" t="s">
        <v>405</v>
      </c>
      <c r="F422" t="s">
        <v>3037</v>
      </c>
      <c r="G422" t="s">
        <v>1125</v>
      </c>
      <c r="H422" s="1">
        <v>1</v>
      </c>
      <c r="I422" t="s">
        <v>96</v>
      </c>
      <c r="J422" s="1">
        <v>0</v>
      </c>
      <c r="K422" t="s">
        <v>1157</v>
      </c>
      <c r="L422" t="s">
        <v>1125</v>
      </c>
      <c r="M422" t="s">
        <v>1095</v>
      </c>
      <c r="N422" t="s">
        <v>1125</v>
      </c>
      <c r="O422" t="s">
        <v>1125</v>
      </c>
      <c r="P422" s="1">
        <v>0</v>
      </c>
      <c r="Q422" t="s">
        <v>96</v>
      </c>
    </row>
    <row r="423" spans="1:17" hidden="1">
      <c r="A423" t="s">
        <v>458</v>
      </c>
      <c r="B423" t="s">
        <v>3082</v>
      </c>
      <c r="C423" t="s">
        <v>336</v>
      </c>
      <c r="D423" t="s">
        <v>3021</v>
      </c>
      <c r="E423" t="s">
        <v>405</v>
      </c>
      <c r="F423" t="s">
        <v>3037</v>
      </c>
      <c r="G423" t="s">
        <v>1125</v>
      </c>
      <c r="H423" s="1">
        <v>4</v>
      </c>
      <c r="I423" t="s">
        <v>96</v>
      </c>
      <c r="J423" s="1">
        <v>0</v>
      </c>
      <c r="K423" t="s">
        <v>1158</v>
      </c>
      <c r="L423" t="s">
        <v>1125</v>
      </c>
      <c r="M423" t="s">
        <v>1094</v>
      </c>
      <c r="N423" t="s">
        <v>1125</v>
      </c>
      <c r="O423" t="s">
        <v>1125</v>
      </c>
      <c r="P423" s="1">
        <v>0</v>
      </c>
      <c r="Q423" t="s">
        <v>96</v>
      </c>
    </row>
    <row r="424" spans="1:17" hidden="1">
      <c r="A424" t="s">
        <v>458</v>
      </c>
      <c r="B424" t="s">
        <v>3082</v>
      </c>
      <c r="C424" t="s">
        <v>336</v>
      </c>
      <c r="D424" t="s">
        <v>3021</v>
      </c>
      <c r="E424" t="s">
        <v>3066</v>
      </c>
      <c r="F424" t="s">
        <v>3021</v>
      </c>
      <c r="G424" t="s">
        <v>1125</v>
      </c>
      <c r="H424" s="1">
        <v>0</v>
      </c>
      <c r="I424" t="s">
        <v>1125</v>
      </c>
      <c r="J424" s="1">
        <v>0</v>
      </c>
      <c r="K424" t="s">
        <v>1125</v>
      </c>
      <c r="L424" t="s">
        <v>1125</v>
      </c>
      <c r="M424" t="s">
        <v>1125</v>
      </c>
      <c r="N424" t="s">
        <v>1125</v>
      </c>
      <c r="O424" t="s">
        <v>1125</v>
      </c>
      <c r="P424" s="1">
        <v>0</v>
      </c>
      <c r="Q424" t="s">
        <v>96</v>
      </c>
    </row>
    <row r="425" spans="1:17" hidden="1">
      <c r="A425" t="s">
        <v>458</v>
      </c>
      <c r="B425" t="s">
        <v>3082</v>
      </c>
      <c r="C425" t="s">
        <v>337</v>
      </c>
      <c r="D425" t="s">
        <v>625</v>
      </c>
      <c r="E425" t="s">
        <v>405</v>
      </c>
      <c r="F425" t="s">
        <v>3037</v>
      </c>
      <c r="G425" t="s">
        <v>1125</v>
      </c>
      <c r="H425" s="1">
        <v>1</v>
      </c>
      <c r="I425" t="s">
        <v>96</v>
      </c>
      <c r="J425" s="1">
        <v>0</v>
      </c>
      <c r="K425" t="s">
        <v>1157</v>
      </c>
      <c r="L425" t="s">
        <v>1125</v>
      </c>
      <c r="M425" t="s">
        <v>1095</v>
      </c>
      <c r="N425" t="s">
        <v>1125</v>
      </c>
      <c r="O425" t="s">
        <v>1125</v>
      </c>
      <c r="P425" s="1">
        <v>0</v>
      </c>
      <c r="Q425" t="s">
        <v>96</v>
      </c>
    </row>
    <row r="426" spans="1:17" hidden="1">
      <c r="A426" t="s">
        <v>458</v>
      </c>
      <c r="B426" t="s">
        <v>3082</v>
      </c>
      <c r="C426" t="s">
        <v>337</v>
      </c>
      <c r="D426" t="s">
        <v>625</v>
      </c>
      <c r="E426" t="s">
        <v>405</v>
      </c>
      <c r="F426" t="s">
        <v>3037</v>
      </c>
      <c r="G426" t="s">
        <v>1125</v>
      </c>
      <c r="H426" s="1">
        <v>4</v>
      </c>
      <c r="I426" t="s">
        <v>96</v>
      </c>
      <c r="J426" s="1">
        <v>0</v>
      </c>
      <c r="K426" t="s">
        <v>1158</v>
      </c>
      <c r="L426" t="s">
        <v>1125</v>
      </c>
      <c r="M426" t="s">
        <v>1094</v>
      </c>
      <c r="N426" t="s">
        <v>1125</v>
      </c>
      <c r="O426" t="s">
        <v>1125</v>
      </c>
      <c r="P426" s="1">
        <v>0</v>
      </c>
      <c r="Q426" t="s">
        <v>96</v>
      </c>
    </row>
    <row r="427" spans="1:17" hidden="1">
      <c r="A427" t="s">
        <v>458</v>
      </c>
      <c r="B427" t="s">
        <v>3082</v>
      </c>
      <c r="C427" t="s">
        <v>337</v>
      </c>
      <c r="D427" t="s">
        <v>625</v>
      </c>
      <c r="E427" t="s">
        <v>535</v>
      </c>
      <c r="F427" t="s">
        <v>625</v>
      </c>
      <c r="G427" t="s">
        <v>1125</v>
      </c>
      <c r="H427" s="1">
        <v>0</v>
      </c>
      <c r="I427" t="s">
        <v>1125</v>
      </c>
      <c r="J427" s="1">
        <v>0</v>
      </c>
      <c r="K427" t="s">
        <v>1125</v>
      </c>
      <c r="L427" t="s">
        <v>1125</v>
      </c>
      <c r="M427" t="s">
        <v>1125</v>
      </c>
      <c r="N427" t="s">
        <v>1125</v>
      </c>
      <c r="O427" t="s">
        <v>1125</v>
      </c>
      <c r="P427" s="1">
        <v>0</v>
      </c>
      <c r="Q427" t="s">
        <v>96</v>
      </c>
    </row>
    <row r="428" spans="1:17" hidden="1">
      <c r="A428" t="s">
        <v>458</v>
      </c>
      <c r="B428" t="s">
        <v>3082</v>
      </c>
      <c r="C428" t="s">
        <v>338</v>
      </c>
      <c r="D428" t="s">
        <v>3022</v>
      </c>
      <c r="E428" t="s">
        <v>667</v>
      </c>
      <c r="F428" t="s">
        <v>668</v>
      </c>
      <c r="G428" t="s">
        <v>1125</v>
      </c>
      <c r="H428" s="1">
        <v>0</v>
      </c>
      <c r="I428" t="s">
        <v>96</v>
      </c>
      <c r="J428" s="1">
        <v>0</v>
      </c>
      <c r="K428" t="s">
        <v>1125</v>
      </c>
      <c r="L428" t="s">
        <v>1125</v>
      </c>
      <c r="M428" t="s">
        <v>1125</v>
      </c>
      <c r="N428" t="s">
        <v>1125</v>
      </c>
      <c r="O428" t="s">
        <v>1125</v>
      </c>
      <c r="P428" s="1">
        <v>0</v>
      </c>
      <c r="Q428" t="s">
        <v>96</v>
      </c>
    </row>
    <row r="429" spans="1:17" hidden="1">
      <c r="A429" t="s">
        <v>458</v>
      </c>
      <c r="B429" t="s">
        <v>3082</v>
      </c>
      <c r="C429" t="s">
        <v>140</v>
      </c>
      <c r="D429" t="s">
        <v>3001</v>
      </c>
      <c r="E429" t="s">
        <v>405</v>
      </c>
      <c r="F429" t="s">
        <v>3037</v>
      </c>
      <c r="G429" t="s">
        <v>1125</v>
      </c>
      <c r="H429" s="1">
        <v>1</v>
      </c>
      <c r="I429" t="s">
        <v>96</v>
      </c>
      <c r="J429" s="1">
        <v>0</v>
      </c>
      <c r="K429" t="s">
        <v>1153</v>
      </c>
      <c r="L429" t="s">
        <v>1125</v>
      </c>
      <c r="M429" t="s">
        <v>1095</v>
      </c>
      <c r="N429" t="s">
        <v>1125</v>
      </c>
      <c r="O429" t="s">
        <v>1125</v>
      </c>
      <c r="P429" s="1">
        <v>0</v>
      </c>
      <c r="Q429" t="s">
        <v>96</v>
      </c>
    </row>
    <row r="430" spans="1:17" hidden="1">
      <c r="A430" t="s">
        <v>458</v>
      </c>
      <c r="B430" t="s">
        <v>3082</v>
      </c>
      <c r="C430" t="s">
        <v>140</v>
      </c>
      <c r="D430" t="s">
        <v>3001</v>
      </c>
      <c r="E430" t="s">
        <v>405</v>
      </c>
      <c r="F430" t="s">
        <v>3037</v>
      </c>
      <c r="G430" t="s">
        <v>1125</v>
      </c>
      <c r="H430" s="1">
        <v>4</v>
      </c>
      <c r="I430" t="s">
        <v>96</v>
      </c>
      <c r="J430" s="1">
        <v>0</v>
      </c>
      <c r="K430" t="s">
        <v>1154</v>
      </c>
      <c r="L430" t="s">
        <v>1125</v>
      </c>
      <c r="M430" t="s">
        <v>1094</v>
      </c>
      <c r="N430" t="s">
        <v>1125</v>
      </c>
      <c r="O430" t="s">
        <v>1125</v>
      </c>
      <c r="P430" s="1">
        <v>0</v>
      </c>
      <c r="Q430" t="s">
        <v>96</v>
      </c>
    </row>
    <row r="431" spans="1:17" hidden="1">
      <c r="A431" t="s">
        <v>458</v>
      </c>
      <c r="B431" t="s">
        <v>3082</v>
      </c>
      <c r="C431" t="s">
        <v>140</v>
      </c>
      <c r="D431" t="s">
        <v>3001</v>
      </c>
      <c r="E431" t="s">
        <v>407</v>
      </c>
      <c r="F431" t="s">
        <v>3001</v>
      </c>
      <c r="G431" t="s">
        <v>1125</v>
      </c>
      <c r="H431" s="1">
        <v>0</v>
      </c>
      <c r="I431" t="s">
        <v>1125</v>
      </c>
      <c r="J431" s="1">
        <v>0</v>
      </c>
      <c r="K431" t="s">
        <v>1125</v>
      </c>
      <c r="L431" t="s">
        <v>1125</v>
      </c>
      <c r="M431" t="s">
        <v>1125</v>
      </c>
      <c r="N431" t="s">
        <v>1125</v>
      </c>
      <c r="O431" t="s">
        <v>1125</v>
      </c>
      <c r="P431" s="1">
        <v>0</v>
      </c>
      <c r="Q431" t="s">
        <v>96</v>
      </c>
    </row>
    <row r="432" spans="1:17" hidden="1">
      <c r="A432" t="s">
        <v>458</v>
      </c>
      <c r="B432" t="s">
        <v>3082</v>
      </c>
      <c r="C432" t="s">
        <v>141</v>
      </c>
      <c r="D432" t="s">
        <v>627</v>
      </c>
      <c r="E432" t="s">
        <v>405</v>
      </c>
      <c r="F432" t="s">
        <v>3037</v>
      </c>
      <c r="G432" t="s">
        <v>1125</v>
      </c>
      <c r="H432" s="1">
        <v>1</v>
      </c>
      <c r="I432" t="s">
        <v>96</v>
      </c>
      <c r="J432" s="1">
        <v>0</v>
      </c>
      <c r="K432" t="s">
        <v>1149</v>
      </c>
      <c r="L432" t="s">
        <v>1125</v>
      </c>
      <c r="M432" t="s">
        <v>1095</v>
      </c>
      <c r="N432" t="s">
        <v>1125</v>
      </c>
      <c r="O432" t="s">
        <v>1125</v>
      </c>
      <c r="P432" s="1">
        <v>0</v>
      </c>
      <c r="Q432" t="s">
        <v>96</v>
      </c>
    </row>
    <row r="433" spans="1:17" hidden="1">
      <c r="A433" t="s">
        <v>458</v>
      </c>
      <c r="B433" t="s">
        <v>3082</v>
      </c>
      <c r="C433" t="s">
        <v>141</v>
      </c>
      <c r="D433" t="s">
        <v>627</v>
      </c>
      <c r="E433" t="s">
        <v>405</v>
      </c>
      <c r="F433" t="s">
        <v>3037</v>
      </c>
      <c r="G433" t="s">
        <v>1125</v>
      </c>
      <c r="H433" s="1">
        <v>4</v>
      </c>
      <c r="I433" t="s">
        <v>96</v>
      </c>
      <c r="J433" s="1">
        <v>0</v>
      </c>
      <c r="K433" t="s">
        <v>1150</v>
      </c>
      <c r="L433" t="s">
        <v>1125</v>
      </c>
      <c r="M433" t="s">
        <v>1094</v>
      </c>
      <c r="N433" t="s">
        <v>1125</v>
      </c>
      <c r="O433" t="s">
        <v>1125</v>
      </c>
      <c r="P433" s="1">
        <v>0</v>
      </c>
      <c r="Q433" t="s">
        <v>96</v>
      </c>
    </row>
    <row r="434" spans="1:17" hidden="1">
      <c r="A434" t="s">
        <v>458</v>
      </c>
      <c r="B434" t="s">
        <v>3082</v>
      </c>
      <c r="C434" t="s">
        <v>141</v>
      </c>
      <c r="D434" t="s">
        <v>627</v>
      </c>
      <c r="E434" t="s">
        <v>410</v>
      </c>
      <c r="F434" t="s">
        <v>627</v>
      </c>
      <c r="G434" t="s">
        <v>1125</v>
      </c>
      <c r="H434" s="1">
        <v>0</v>
      </c>
      <c r="I434" t="s">
        <v>1125</v>
      </c>
      <c r="J434" s="1">
        <v>0</v>
      </c>
      <c r="K434" t="s">
        <v>1125</v>
      </c>
      <c r="L434" t="s">
        <v>1125</v>
      </c>
      <c r="M434" t="s">
        <v>1125</v>
      </c>
      <c r="N434" t="s">
        <v>1125</v>
      </c>
      <c r="O434" t="s">
        <v>1125</v>
      </c>
      <c r="P434" s="1">
        <v>0</v>
      </c>
      <c r="Q434" t="s">
        <v>96</v>
      </c>
    </row>
    <row r="435" spans="1:17" hidden="1">
      <c r="A435" t="s">
        <v>458</v>
      </c>
      <c r="B435" t="s">
        <v>3082</v>
      </c>
      <c r="C435" t="s">
        <v>142</v>
      </c>
      <c r="D435" t="s">
        <v>629</v>
      </c>
      <c r="E435" t="s">
        <v>405</v>
      </c>
      <c r="F435" t="s">
        <v>3037</v>
      </c>
      <c r="G435" t="s">
        <v>1125</v>
      </c>
      <c r="H435" s="1">
        <v>1</v>
      </c>
      <c r="I435" t="s">
        <v>96</v>
      </c>
      <c r="J435" s="1">
        <v>0</v>
      </c>
      <c r="K435" t="s">
        <v>1147</v>
      </c>
      <c r="L435" t="s">
        <v>1125</v>
      </c>
      <c r="M435" t="s">
        <v>1095</v>
      </c>
      <c r="N435" t="s">
        <v>1125</v>
      </c>
      <c r="O435" t="s">
        <v>1125</v>
      </c>
      <c r="P435" s="1">
        <v>0</v>
      </c>
      <c r="Q435" t="s">
        <v>96</v>
      </c>
    </row>
    <row r="436" spans="1:17" hidden="1">
      <c r="A436" t="s">
        <v>458</v>
      </c>
      <c r="B436" t="s">
        <v>3082</v>
      </c>
      <c r="C436" t="s">
        <v>142</v>
      </c>
      <c r="D436" t="s">
        <v>629</v>
      </c>
      <c r="E436" t="s">
        <v>548</v>
      </c>
      <c r="F436" t="s">
        <v>629</v>
      </c>
      <c r="G436" t="s">
        <v>1125</v>
      </c>
      <c r="H436" s="1">
        <v>0</v>
      </c>
      <c r="I436" t="s">
        <v>1125</v>
      </c>
      <c r="J436" s="1">
        <v>0</v>
      </c>
      <c r="K436" t="s">
        <v>1125</v>
      </c>
      <c r="L436" t="s">
        <v>1125</v>
      </c>
      <c r="M436" t="s">
        <v>1125</v>
      </c>
      <c r="N436" t="s">
        <v>1125</v>
      </c>
      <c r="O436" t="s">
        <v>1125</v>
      </c>
      <c r="P436" s="1">
        <v>0</v>
      </c>
      <c r="Q436" t="s">
        <v>96</v>
      </c>
    </row>
    <row r="437" spans="1:17" hidden="1">
      <c r="A437" t="s">
        <v>458</v>
      </c>
      <c r="B437" t="s">
        <v>3082</v>
      </c>
      <c r="C437" t="s">
        <v>143</v>
      </c>
      <c r="D437" t="s">
        <v>3024</v>
      </c>
      <c r="E437" t="s">
        <v>487</v>
      </c>
      <c r="F437" t="s">
        <v>3031</v>
      </c>
      <c r="G437" t="s">
        <v>1125</v>
      </c>
      <c r="H437" s="1">
        <v>0</v>
      </c>
      <c r="I437" t="s">
        <v>1125</v>
      </c>
      <c r="J437" s="1">
        <v>0</v>
      </c>
      <c r="K437" t="s">
        <v>1125</v>
      </c>
      <c r="L437" t="s">
        <v>1125</v>
      </c>
      <c r="M437" t="s">
        <v>1125</v>
      </c>
      <c r="N437" t="s">
        <v>1125</v>
      </c>
      <c r="O437" t="s">
        <v>1125</v>
      </c>
      <c r="P437" s="1">
        <v>0</v>
      </c>
      <c r="Q437" t="s">
        <v>96</v>
      </c>
    </row>
    <row r="438" spans="1:17" hidden="1">
      <c r="A438" t="s">
        <v>458</v>
      </c>
      <c r="B438" t="s">
        <v>3083</v>
      </c>
      <c r="C438" t="s">
        <v>42</v>
      </c>
      <c r="D438" t="s">
        <v>43</v>
      </c>
      <c r="E438" t="s">
        <v>676</v>
      </c>
      <c r="F438" t="s">
        <v>677</v>
      </c>
      <c r="G438" t="s">
        <v>1125</v>
      </c>
      <c r="H438" s="1">
        <v>0</v>
      </c>
      <c r="I438" t="s">
        <v>1125</v>
      </c>
      <c r="J438" s="1">
        <v>0</v>
      </c>
      <c r="K438" t="s">
        <v>1125</v>
      </c>
      <c r="L438" t="s">
        <v>1125</v>
      </c>
      <c r="M438" t="s">
        <v>1125</v>
      </c>
      <c r="N438" t="s">
        <v>1125</v>
      </c>
      <c r="O438" t="s">
        <v>1125</v>
      </c>
      <c r="P438" s="1">
        <v>0</v>
      </c>
      <c r="Q438" t="s">
        <v>96</v>
      </c>
    </row>
    <row r="439" spans="1:17" hidden="1">
      <c r="A439" t="s">
        <v>458</v>
      </c>
      <c r="B439" t="s">
        <v>3083</v>
      </c>
      <c r="C439" t="s">
        <v>45</v>
      </c>
      <c r="D439" t="s">
        <v>672</v>
      </c>
      <c r="E439" t="s">
        <v>671</v>
      </c>
      <c r="F439" t="s">
        <v>672</v>
      </c>
      <c r="G439" t="s">
        <v>1125</v>
      </c>
      <c r="H439" s="1">
        <v>0</v>
      </c>
      <c r="I439" t="s">
        <v>1125</v>
      </c>
      <c r="J439" s="1">
        <v>0</v>
      </c>
      <c r="K439" t="s">
        <v>1125</v>
      </c>
      <c r="L439" t="s">
        <v>1125</v>
      </c>
      <c r="M439" t="s">
        <v>1125</v>
      </c>
      <c r="N439" t="s">
        <v>1125</v>
      </c>
      <c r="O439" t="s">
        <v>1125</v>
      </c>
      <c r="P439" s="1">
        <v>0</v>
      </c>
      <c r="Q439" t="s">
        <v>96</v>
      </c>
    </row>
    <row r="440" spans="1:17" hidden="1">
      <c r="A440" t="s">
        <v>458</v>
      </c>
      <c r="B440" t="s">
        <v>3083</v>
      </c>
      <c r="C440" t="s">
        <v>48</v>
      </c>
      <c r="D440" t="s">
        <v>2995</v>
      </c>
      <c r="E440" t="s">
        <v>3048</v>
      </c>
      <c r="F440" t="s">
        <v>2995</v>
      </c>
      <c r="G440" t="s">
        <v>1125</v>
      </c>
      <c r="H440" s="1">
        <v>0</v>
      </c>
      <c r="I440" t="s">
        <v>1125</v>
      </c>
      <c r="J440" s="1">
        <v>0</v>
      </c>
      <c r="K440" t="s">
        <v>1125</v>
      </c>
      <c r="L440" t="s">
        <v>1125</v>
      </c>
      <c r="M440" t="s">
        <v>1125</v>
      </c>
      <c r="N440" t="s">
        <v>1125</v>
      </c>
      <c r="O440" t="s">
        <v>1125</v>
      </c>
      <c r="P440" s="1">
        <v>0</v>
      </c>
      <c r="Q440" t="s">
        <v>96</v>
      </c>
    </row>
    <row r="441" spans="1:17" hidden="1">
      <c r="A441" t="s">
        <v>458</v>
      </c>
      <c r="B441" t="s">
        <v>3083</v>
      </c>
      <c r="C441" t="s">
        <v>49</v>
      </c>
      <c r="D441" t="s">
        <v>674</v>
      </c>
      <c r="E441" t="s">
        <v>673</v>
      </c>
      <c r="F441" t="s">
        <v>674</v>
      </c>
      <c r="G441" t="s">
        <v>1125</v>
      </c>
      <c r="H441" s="1">
        <v>0</v>
      </c>
      <c r="I441" t="s">
        <v>1125</v>
      </c>
      <c r="J441" s="1">
        <v>0</v>
      </c>
      <c r="K441" t="s">
        <v>1125</v>
      </c>
      <c r="L441" t="s">
        <v>1125</v>
      </c>
      <c r="M441" t="s">
        <v>1125</v>
      </c>
      <c r="N441" t="s">
        <v>1125</v>
      </c>
      <c r="O441" t="s">
        <v>1125</v>
      </c>
      <c r="P441" s="1">
        <v>0</v>
      </c>
      <c r="Q441" t="s">
        <v>96</v>
      </c>
    </row>
    <row r="442" spans="1:17" hidden="1">
      <c r="A442" t="s">
        <v>458</v>
      </c>
      <c r="B442" t="s">
        <v>3083</v>
      </c>
      <c r="C442" t="s">
        <v>57</v>
      </c>
      <c r="D442" t="s">
        <v>2996</v>
      </c>
      <c r="E442" t="s">
        <v>401</v>
      </c>
      <c r="F442" t="s">
        <v>403</v>
      </c>
      <c r="G442" t="s">
        <v>1125</v>
      </c>
      <c r="H442" s="1">
        <v>0</v>
      </c>
      <c r="I442" t="s">
        <v>1125</v>
      </c>
      <c r="J442" s="1">
        <v>0</v>
      </c>
      <c r="K442" t="s">
        <v>1125</v>
      </c>
      <c r="L442" t="s">
        <v>1125</v>
      </c>
      <c r="M442" t="s">
        <v>1125</v>
      </c>
      <c r="N442" t="s">
        <v>1125</v>
      </c>
      <c r="O442" t="s">
        <v>1125</v>
      </c>
      <c r="P442" s="1">
        <v>0</v>
      </c>
      <c r="Q442" t="s">
        <v>96</v>
      </c>
    </row>
    <row r="443" spans="1:17" hidden="1">
      <c r="A443" t="s">
        <v>458</v>
      </c>
      <c r="B443" t="s">
        <v>3083</v>
      </c>
      <c r="C443" t="s">
        <v>60</v>
      </c>
      <c r="D443" t="s">
        <v>2997</v>
      </c>
      <c r="E443" t="s">
        <v>3053</v>
      </c>
      <c r="F443" t="s">
        <v>2997</v>
      </c>
      <c r="G443" t="s">
        <v>1125</v>
      </c>
      <c r="H443" s="1">
        <v>0</v>
      </c>
      <c r="I443" t="s">
        <v>1125</v>
      </c>
      <c r="J443" s="1">
        <v>0</v>
      </c>
      <c r="K443" t="s">
        <v>1125</v>
      </c>
      <c r="L443" t="s">
        <v>1125</v>
      </c>
      <c r="M443" t="s">
        <v>1125</v>
      </c>
      <c r="N443" t="s">
        <v>1125</v>
      </c>
      <c r="O443" t="s">
        <v>1125</v>
      </c>
      <c r="P443" s="1">
        <v>0</v>
      </c>
      <c r="Q443" t="s">
        <v>96</v>
      </c>
    </row>
    <row r="444" spans="1:17" hidden="1">
      <c r="A444" t="s">
        <v>458</v>
      </c>
      <c r="B444" t="s">
        <v>3083</v>
      </c>
      <c r="C444" t="s">
        <v>63</v>
      </c>
      <c r="D444" t="s">
        <v>2998</v>
      </c>
      <c r="E444" t="s">
        <v>3055</v>
      </c>
      <c r="F444" t="s">
        <v>2998</v>
      </c>
      <c r="G444" t="s">
        <v>1125</v>
      </c>
      <c r="H444" s="1">
        <v>0</v>
      </c>
      <c r="I444" t="s">
        <v>1125</v>
      </c>
      <c r="J444" s="1">
        <v>0</v>
      </c>
      <c r="K444" t="s">
        <v>1125</v>
      </c>
      <c r="L444" t="s">
        <v>1125</v>
      </c>
      <c r="M444" t="s">
        <v>1125</v>
      </c>
      <c r="N444" t="s">
        <v>1125</v>
      </c>
      <c r="O444" t="s">
        <v>1125</v>
      </c>
      <c r="P444" s="1">
        <v>0</v>
      </c>
      <c r="Q444" t="s">
        <v>96</v>
      </c>
    </row>
    <row r="445" spans="1:17" hidden="1">
      <c r="A445" t="s">
        <v>458</v>
      </c>
      <c r="B445" t="s">
        <v>3083</v>
      </c>
      <c r="C445" t="s">
        <v>66</v>
      </c>
      <c r="D445" t="s">
        <v>128</v>
      </c>
      <c r="E445" t="s">
        <v>3057</v>
      </c>
      <c r="F445" t="s">
        <v>128</v>
      </c>
      <c r="G445" t="s">
        <v>1125</v>
      </c>
      <c r="H445" s="1">
        <v>0</v>
      </c>
      <c r="I445" t="s">
        <v>1125</v>
      </c>
      <c r="J445" s="1">
        <v>0</v>
      </c>
      <c r="K445" t="s">
        <v>1125</v>
      </c>
      <c r="L445" t="s">
        <v>1125</v>
      </c>
      <c r="M445" t="s">
        <v>1125</v>
      </c>
      <c r="N445" t="s">
        <v>1125</v>
      </c>
      <c r="O445" t="s">
        <v>1125</v>
      </c>
      <c r="P445" s="1">
        <v>0</v>
      </c>
      <c r="Q445" t="s">
        <v>96</v>
      </c>
    </row>
    <row r="446" spans="1:17" hidden="1">
      <c r="A446" t="s">
        <v>458</v>
      </c>
      <c r="B446" t="s">
        <v>3083</v>
      </c>
      <c r="C446" t="s">
        <v>46</v>
      </c>
      <c r="D446" t="s">
        <v>2996</v>
      </c>
      <c r="E446" t="s">
        <v>208</v>
      </c>
      <c r="F446" t="s">
        <v>2996</v>
      </c>
      <c r="G446" t="s">
        <v>1125</v>
      </c>
      <c r="H446" s="1">
        <v>0</v>
      </c>
      <c r="I446" t="s">
        <v>1125</v>
      </c>
      <c r="J446" s="1">
        <v>0</v>
      </c>
      <c r="K446" t="s">
        <v>1125</v>
      </c>
      <c r="L446" t="s">
        <v>1125</v>
      </c>
      <c r="M446" t="s">
        <v>1125</v>
      </c>
      <c r="N446" t="s">
        <v>1125</v>
      </c>
      <c r="O446" t="s">
        <v>1125</v>
      </c>
      <c r="P446" s="1">
        <v>0</v>
      </c>
      <c r="Q446" t="s">
        <v>96</v>
      </c>
    </row>
    <row r="447" spans="1:17" hidden="1">
      <c r="A447" t="s">
        <v>458</v>
      </c>
      <c r="B447" t="s">
        <v>3083</v>
      </c>
      <c r="C447" t="s">
        <v>77</v>
      </c>
      <c r="D447" t="s">
        <v>625</v>
      </c>
      <c r="E447" t="s">
        <v>428</v>
      </c>
      <c r="F447" t="s">
        <v>3039</v>
      </c>
      <c r="G447" t="s">
        <v>1125</v>
      </c>
      <c r="H447" s="1">
        <v>1</v>
      </c>
      <c r="I447" t="s">
        <v>96</v>
      </c>
      <c r="J447" s="1">
        <v>0</v>
      </c>
      <c r="K447" t="s">
        <v>3081</v>
      </c>
      <c r="L447" t="s">
        <v>2449</v>
      </c>
      <c r="M447" t="s">
        <v>1125</v>
      </c>
      <c r="N447" t="s">
        <v>1125</v>
      </c>
      <c r="O447" t="s">
        <v>1125</v>
      </c>
      <c r="P447" s="1">
        <v>0</v>
      </c>
      <c r="Q447" t="s">
        <v>96</v>
      </c>
    </row>
    <row r="448" spans="1:17" hidden="1">
      <c r="A448" t="s">
        <v>458</v>
      </c>
      <c r="B448" t="s">
        <v>3083</v>
      </c>
      <c r="C448" t="s">
        <v>77</v>
      </c>
      <c r="D448" t="s">
        <v>625</v>
      </c>
      <c r="E448" t="s">
        <v>535</v>
      </c>
      <c r="F448" t="s">
        <v>625</v>
      </c>
      <c r="G448" t="s">
        <v>1125</v>
      </c>
      <c r="H448" s="1">
        <v>0</v>
      </c>
      <c r="I448" t="s">
        <v>1125</v>
      </c>
      <c r="J448" s="1">
        <v>0</v>
      </c>
      <c r="K448" t="s">
        <v>1125</v>
      </c>
      <c r="L448" t="s">
        <v>1125</v>
      </c>
      <c r="M448" t="s">
        <v>1125</v>
      </c>
      <c r="N448" t="s">
        <v>1125</v>
      </c>
      <c r="O448" t="s">
        <v>1125</v>
      </c>
      <c r="P448" s="1">
        <v>0</v>
      </c>
      <c r="Q448" t="s">
        <v>96</v>
      </c>
    </row>
    <row r="449" spans="1:17" hidden="1">
      <c r="A449" t="s">
        <v>458</v>
      </c>
      <c r="B449" t="s">
        <v>3083</v>
      </c>
      <c r="C449" t="s">
        <v>80</v>
      </c>
      <c r="D449" t="s">
        <v>3001</v>
      </c>
      <c r="E449" t="s">
        <v>407</v>
      </c>
      <c r="F449" t="s">
        <v>3001</v>
      </c>
      <c r="G449" t="s">
        <v>1125</v>
      </c>
      <c r="H449" s="1">
        <v>0</v>
      </c>
      <c r="I449" t="s">
        <v>1125</v>
      </c>
      <c r="J449" s="1">
        <v>0</v>
      </c>
      <c r="K449" t="s">
        <v>1125</v>
      </c>
      <c r="L449" t="s">
        <v>1125</v>
      </c>
      <c r="M449" t="s">
        <v>1125</v>
      </c>
      <c r="N449" t="s">
        <v>1125</v>
      </c>
      <c r="O449" t="s">
        <v>1125</v>
      </c>
      <c r="P449" s="1">
        <v>0</v>
      </c>
      <c r="Q449" t="s">
        <v>96</v>
      </c>
    </row>
    <row r="450" spans="1:17" hidden="1">
      <c r="A450" t="s">
        <v>458</v>
      </c>
      <c r="B450" t="s">
        <v>3083</v>
      </c>
      <c r="C450" t="s">
        <v>80</v>
      </c>
      <c r="D450" t="s">
        <v>3001</v>
      </c>
      <c r="E450" t="s">
        <v>428</v>
      </c>
      <c r="F450" t="s">
        <v>3039</v>
      </c>
      <c r="G450" t="s">
        <v>1125</v>
      </c>
      <c r="H450" s="1">
        <v>0</v>
      </c>
      <c r="I450" t="s">
        <v>96</v>
      </c>
      <c r="J450" s="1">
        <v>0</v>
      </c>
      <c r="K450" t="s">
        <v>3081</v>
      </c>
      <c r="L450" t="s">
        <v>2449</v>
      </c>
      <c r="M450" t="s">
        <v>1125</v>
      </c>
      <c r="N450" t="s">
        <v>1125</v>
      </c>
      <c r="O450" t="s">
        <v>1125</v>
      </c>
      <c r="P450" s="1">
        <v>0</v>
      </c>
      <c r="Q450" t="s">
        <v>96</v>
      </c>
    </row>
    <row r="451" spans="1:17" hidden="1">
      <c r="A451" t="s">
        <v>458</v>
      </c>
      <c r="B451" t="s">
        <v>3083</v>
      </c>
      <c r="C451" t="s">
        <v>83</v>
      </c>
      <c r="D451" t="s">
        <v>3004</v>
      </c>
      <c r="E451" t="s">
        <v>414</v>
      </c>
      <c r="F451" t="s">
        <v>3045</v>
      </c>
      <c r="G451" t="s">
        <v>1125</v>
      </c>
      <c r="H451" s="1">
        <v>0</v>
      </c>
      <c r="I451" t="s">
        <v>1125</v>
      </c>
      <c r="J451" s="1">
        <v>0</v>
      </c>
      <c r="K451" t="s">
        <v>1125</v>
      </c>
      <c r="L451" t="s">
        <v>1125</v>
      </c>
      <c r="M451" t="s">
        <v>1125</v>
      </c>
      <c r="N451" t="s">
        <v>1125</v>
      </c>
      <c r="O451" t="s">
        <v>1125</v>
      </c>
      <c r="P451" s="1">
        <v>0</v>
      </c>
      <c r="Q451" t="s">
        <v>96</v>
      </c>
    </row>
    <row r="452" spans="1:17" hidden="1">
      <c r="A452" t="s">
        <v>458</v>
      </c>
      <c r="B452" t="s">
        <v>3083</v>
      </c>
      <c r="C452" t="s">
        <v>86</v>
      </c>
      <c r="D452" t="s">
        <v>679</v>
      </c>
      <c r="E452" t="s">
        <v>678</v>
      </c>
      <c r="F452" t="s">
        <v>679</v>
      </c>
      <c r="G452" t="s">
        <v>1125</v>
      </c>
      <c r="H452" s="1">
        <v>0</v>
      </c>
      <c r="I452" t="s">
        <v>1125</v>
      </c>
      <c r="J452" s="1">
        <v>0</v>
      </c>
      <c r="K452" t="s">
        <v>1125</v>
      </c>
      <c r="L452" t="s">
        <v>1125</v>
      </c>
      <c r="M452" t="s">
        <v>1125</v>
      </c>
      <c r="N452" t="s">
        <v>1125</v>
      </c>
      <c r="O452" t="s">
        <v>1125</v>
      </c>
      <c r="P452" s="1">
        <v>0</v>
      </c>
      <c r="Q452" t="s">
        <v>96</v>
      </c>
    </row>
    <row r="453" spans="1:17" hidden="1">
      <c r="A453" t="s">
        <v>458</v>
      </c>
      <c r="B453" t="s">
        <v>3083</v>
      </c>
      <c r="C453" t="s">
        <v>89</v>
      </c>
      <c r="D453" t="s">
        <v>415</v>
      </c>
      <c r="E453" t="s">
        <v>3058</v>
      </c>
      <c r="F453" t="s">
        <v>415</v>
      </c>
      <c r="G453" t="s">
        <v>1125</v>
      </c>
      <c r="H453" s="1">
        <v>0</v>
      </c>
      <c r="I453" t="s">
        <v>1125</v>
      </c>
      <c r="J453" s="1">
        <v>0</v>
      </c>
      <c r="K453" t="s">
        <v>1125</v>
      </c>
      <c r="L453" t="s">
        <v>1125</v>
      </c>
      <c r="M453" t="s">
        <v>1125</v>
      </c>
      <c r="N453" t="s">
        <v>1125</v>
      </c>
      <c r="O453" t="s">
        <v>1125</v>
      </c>
      <c r="P453" s="1">
        <v>0</v>
      </c>
      <c r="Q453" t="s">
        <v>96</v>
      </c>
    </row>
    <row r="454" spans="1:17" hidden="1">
      <c r="A454" t="s">
        <v>458</v>
      </c>
      <c r="B454" t="s">
        <v>3083</v>
      </c>
      <c r="C454" t="s">
        <v>92</v>
      </c>
      <c r="D454" t="s">
        <v>130</v>
      </c>
      <c r="E454" t="s">
        <v>3059</v>
      </c>
      <c r="F454" t="s">
        <v>130</v>
      </c>
      <c r="G454" t="s">
        <v>1125</v>
      </c>
      <c r="H454" s="1">
        <v>0</v>
      </c>
      <c r="I454" t="s">
        <v>1125</v>
      </c>
      <c r="J454" s="1">
        <v>0</v>
      </c>
      <c r="K454" t="s">
        <v>1125</v>
      </c>
      <c r="L454" t="s">
        <v>1125</v>
      </c>
      <c r="M454" t="s">
        <v>1125</v>
      </c>
      <c r="N454" t="s">
        <v>1125</v>
      </c>
      <c r="O454" t="s">
        <v>1125</v>
      </c>
      <c r="P454" s="1">
        <v>0</v>
      </c>
      <c r="Q454" t="s">
        <v>96</v>
      </c>
    </row>
    <row r="455" spans="1:17" hidden="1">
      <c r="A455" t="s">
        <v>458</v>
      </c>
      <c r="B455" t="s">
        <v>3083</v>
      </c>
      <c r="C455" t="s">
        <v>99</v>
      </c>
      <c r="D455" t="s">
        <v>420</v>
      </c>
      <c r="E455" t="s">
        <v>3060</v>
      </c>
      <c r="F455" t="s">
        <v>420</v>
      </c>
      <c r="G455" t="s">
        <v>1125</v>
      </c>
      <c r="H455" s="1">
        <v>0</v>
      </c>
      <c r="I455" t="s">
        <v>1125</v>
      </c>
      <c r="J455" s="1">
        <v>0</v>
      </c>
      <c r="K455" t="s">
        <v>1125</v>
      </c>
      <c r="L455" t="s">
        <v>1125</v>
      </c>
      <c r="M455" t="s">
        <v>1125</v>
      </c>
      <c r="N455" t="s">
        <v>1125</v>
      </c>
      <c r="O455" t="s">
        <v>1125</v>
      </c>
      <c r="P455" s="1">
        <v>0</v>
      </c>
      <c r="Q455" t="s">
        <v>96</v>
      </c>
    </row>
    <row r="456" spans="1:17" hidden="1">
      <c r="A456" t="s">
        <v>458</v>
      </c>
      <c r="B456" t="s">
        <v>3083</v>
      </c>
      <c r="C456" t="s">
        <v>102</v>
      </c>
      <c r="D456" t="s">
        <v>3007</v>
      </c>
      <c r="E456" t="s">
        <v>412</v>
      </c>
      <c r="F456" t="s">
        <v>3007</v>
      </c>
      <c r="G456" t="s">
        <v>1125</v>
      </c>
      <c r="H456" s="1">
        <v>0</v>
      </c>
      <c r="I456" t="s">
        <v>1125</v>
      </c>
      <c r="J456" s="1">
        <v>0</v>
      </c>
      <c r="K456" t="s">
        <v>1125</v>
      </c>
      <c r="L456" t="s">
        <v>1125</v>
      </c>
      <c r="M456" t="s">
        <v>1125</v>
      </c>
      <c r="N456" t="s">
        <v>1125</v>
      </c>
      <c r="O456" t="s">
        <v>1125</v>
      </c>
      <c r="P456" s="1">
        <v>0</v>
      </c>
      <c r="Q456" t="s">
        <v>96</v>
      </c>
    </row>
    <row r="457" spans="1:17" hidden="1">
      <c r="A457" t="s">
        <v>458</v>
      </c>
      <c r="B457" t="s">
        <v>3083</v>
      </c>
      <c r="C457" t="s">
        <v>105</v>
      </c>
      <c r="D457" t="s">
        <v>3008</v>
      </c>
      <c r="E457" t="s">
        <v>505</v>
      </c>
      <c r="F457" t="s">
        <v>3035</v>
      </c>
      <c r="G457" t="s">
        <v>1125</v>
      </c>
      <c r="H457" s="1">
        <v>0</v>
      </c>
      <c r="I457" t="s">
        <v>1125</v>
      </c>
      <c r="J457" s="1">
        <v>0</v>
      </c>
      <c r="K457" t="s">
        <v>1125</v>
      </c>
      <c r="L457" t="s">
        <v>1125</v>
      </c>
      <c r="M457" t="s">
        <v>1125</v>
      </c>
      <c r="N457" t="s">
        <v>1125</v>
      </c>
      <c r="O457" t="s">
        <v>1125</v>
      </c>
      <c r="P457" s="1">
        <v>0</v>
      </c>
      <c r="Q457" t="s">
        <v>96</v>
      </c>
    </row>
    <row r="458" spans="1:17" hidden="1">
      <c r="A458" t="s">
        <v>458</v>
      </c>
      <c r="B458" t="s">
        <v>3083</v>
      </c>
      <c r="C458" t="s">
        <v>108</v>
      </c>
      <c r="D458" t="s">
        <v>3009</v>
      </c>
      <c r="E458" t="s">
        <v>523</v>
      </c>
      <c r="F458" t="s">
        <v>622</v>
      </c>
      <c r="G458" t="s">
        <v>1125</v>
      </c>
      <c r="H458" s="1">
        <v>0</v>
      </c>
      <c r="I458" t="s">
        <v>1125</v>
      </c>
      <c r="J458" s="1">
        <v>0</v>
      </c>
      <c r="K458" t="s">
        <v>1125</v>
      </c>
      <c r="L458" t="s">
        <v>1125</v>
      </c>
      <c r="M458" t="s">
        <v>1125</v>
      </c>
      <c r="N458" t="s">
        <v>1125</v>
      </c>
      <c r="O458" t="s">
        <v>1125</v>
      </c>
      <c r="P458" s="1">
        <v>0</v>
      </c>
      <c r="Q458" t="s">
        <v>96</v>
      </c>
    </row>
    <row r="459" spans="1:17" hidden="1">
      <c r="A459" t="s">
        <v>458</v>
      </c>
      <c r="B459" t="s">
        <v>3083</v>
      </c>
      <c r="C459" t="s">
        <v>111</v>
      </c>
      <c r="D459" t="s">
        <v>3010</v>
      </c>
      <c r="E459" t="s">
        <v>411</v>
      </c>
      <c r="F459" t="s">
        <v>3032</v>
      </c>
      <c r="G459" t="s">
        <v>1125</v>
      </c>
      <c r="H459" s="1">
        <v>0</v>
      </c>
      <c r="I459" t="s">
        <v>1125</v>
      </c>
      <c r="J459" s="1">
        <v>0</v>
      </c>
      <c r="K459" t="s">
        <v>1125</v>
      </c>
      <c r="L459" t="s">
        <v>1125</v>
      </c>
      <c r="M459" t="s">
        <v>1125</v>
      </c>
      <c r="N459" t="s">
        <v>1125</v>
      </c>
      <c r="O459" t="s">
        <v>1125</v>
      </c>
      <c r="P459" s="1">
        <v>0</v>
      </c>
      <c r="Q459" t="s">
        <v>96</v>
      </c>
    </row>
    <row r="460" spans="1:17" hidden="1">
      <c r="A460" t="s">
        <v>458</v>
      </c>
      <c r="B460" t="s">
        <v>3083</v>
      </c>
      <c r="C460" t="s">
        <v>64</v>
      </c>
      <c r="D460" t="s">
        <v>3011</v>
      </c>
      <c r="E460" t="s">
        <v>544</v>
      </c>
      <c r="F460" t="s">
        <v>3043</v>
      </c>
      <c r="G460" t="s">
        <v>1125</v>
      </c>
      <c r="H460" s="1">
        <v>0</v>
      </c>
      <c r="I460" t="s">
        <v>1125</v>
      </c>
      <c r="J460" s="1">
        <v>0</v>
      </c>
      <c r="K460" t="s">
        <v>1125</v>
      </c>
      <c r="L460" t="s">
        <v>1125</v>
      </c>
      <c r="M460" t="s">
        <v>1125</v>
      </c>
      <c r="N460" t="s">
        <v>1125</v>
      </c>
      <c r="O460" t="s">
        <v>1125</v>
      </c>
      <c r="P460" s="1">
        <v>0</v>
      </c>
      <c r="Q460" t="s">
        <v>96</v>
      </c>
    </row>
    <row r="461" spans="1:17" hidden="1">
      <c r="A461" t="s">
        <v>458</v>
      </c>
      <c r="B461" t="s">
        <v>3083</v>
      </c>
      <c r="C461" t="s">
        <v>115</v>
      </c>
      <c r="D461" t="s">
        <v>681</v>
      </c>
      <c r="E461" t="s">
        <v>680</v>
      </c>
      <c r="F461" t="s">
        <v>681</v>
      </c>
      <c r="G461" t="s">
        <v>1125</v>
      </c>
      <c r="H461" s="1">
        <v>0</v>
      </c>
      <c r="I461" t="s">
        <v>1125</v>
      </c>
      <c r="J461" s="1">
        <v>0</v>
      </c>
      <c r="K461" t="s">
        <v>1125</v>
      </c>
      <c r="L461" t="s">
        <v>1125</v>
      </c>
      <c r="M461" t="s">
        <v>1125</v>
      </c>
      <c r="N461" t="s">
        <v>1125</v>
      </c>
      <c r="O461" t="s">
        <v>1125</v>
      </c>
      <c r="P461" s="1">
        <v>0</v>
      </c>
      <c r="Q461" t="s">
        <v>96</v>
      </c>
    </row>
    <row r="462" spans="1:17" hidden="1">
      <c r="A462" t="s">
        <v>458</v>
      </c>
      <c r="B462" t="s">
        <v>3083</v>
      </c>
      <c r="C462" t="s">
        <v>118</v>
      </c>
      <c r="D462" t="s">
        <v>684</v>
      </c>
      <c r="E462" t="s">
        <v>683</v>
      </c>
      <c r="F462" t="s">
        <v>684</v>
      </c>
      <c r="G462" t="s">
        <v>1125</v>
      </c>
      <c r="H462" s="1">
        <v>0</v>
      </c>
      <c r="I462" t="s">
        <v>1125</v>
      </c>
      <c r="J462" s="1">
        <v>0</v>
      </c>
      <c r="K462" t="s">
        <v>1125</v>
      </c>
      <c r="L462" t="s">
        <v>1125</v>
      </c>
      <c r="M462" t="s">
        <v>1125</v>
      </c>
      <c r="N462" t="s">
        <v>1125</v>
      </c>
      <c r="O462" t="s">
        <v>1125</v>
      </c>
      <c r="P462" s="1">
        <v>0</v>
      </c>
      <c r="Q462" t="s">
        <v>96</v>
      </c>
    </row>
    <row r="463" spans="1:17" hidden="1">
      <c r="A463" t="s">
        <v>458</v>
      </c>
      <c r="B463" t="s">
        <v>3083</v>
      </c>
      <c r="C463" t="s">
        <v>121</v>
      </c>
      <c r="D463" t="s">
        <v>3012</v>
      </c>
      <c r="E463" t="s">
        <v>599</v>
      </c>
      <c r="F463" t="s">
        <v>653</v>
      </c>
      <c r="G463" t="s">
        <v>1125</v>
      </c>
      <c r="H463" s="1">
        <v>0</v>
      </c>
      <c r="I463" t="s">
        <v>1125</v>
      </c>
      <c r="J463" s="1">
        <v>0</v>
      </c>
      <c r="K463" t="s">
        <v>121</v>
      </c>
      <c r="L463" t="s">
        <v>1125</v>
      </c>
      <c r="M463" t="s">
        <v>1125</v>
      </c>
      <c r="N463" t="s">
        <v>1125</v>
      </c>
      <c r="O463" t="s">
        <v>1125</v>
      </c>
      <c r="P463" s="1">
        <v>0</v>
      </c>
      <c r="Q463" t="s">
        <v>96</v>
      </c>
    </row>
    <row r="464" spans="1:17" hidden="1">
      <c r="A464" t="s">
        <v>458</v>
      </c>
      <c r="B464" t="s">
        <v>3083</v>
      </c>
      <c r="C464" t="s">
        <v>121</v>
      </c>
      <c r="D464" t="s">
        <v>3012</v>
      </c>
      <c r="E464" t="s">
        <v>601</v>
      </c>
      <c r="F464" t="s">
        <v>653</v>
      </c>
      <c r="G464" t="s">
        <v>1125</v>
      </c>
      <c r="H464" s="1">
        <v>0</v>
      </c>
      <c r="I464" t="s">
        <v>1125</v>
      </c>
      <c r="J464" s="1">
        <v>0</v>
      </c>
      <c r="K464" t="s">
        <v>1125</v>
      </c>
      <c r="L464" t="s">
        <v>1125</v>
      </c>
      <c r="M464" t="s">
        <v>1125</v>
      </c>
      <c r="N464" t="s">
        <v>1125</v>
      </c>
      <c r="O464" t="s">
        <v>1125</v>
      </c>
      <c r="P464" s="1">
        <v>0</v>
      </c>
      <c r="Q464" t="s">
        <v>96</v>
      </c>
    </row>
    <row r="465" spans="1:17" hidden="1">
      <c r="A465" t="s">
        <v>458</v>
      </c>
      <c r="B465" t="s">
        <v>3083</v>
      </c>
      <c r="C465" t="s">
        <v>75</v>
      </c>
      <c r="D465" t="s">
        <v>862</v>
      </c>
      <c r="E465" t="s">
        <v>496</v>
      </c>
      <c r="F465" t="s">
        <v>76</v>
      </c>
      <c r="G465" t="s">
        <v>1125</v>
      </c>
      <c r="H465" s="1">
        <v>0</v>
      </c>
      <c r="I465" t="s">
        <v>1125</v>
      </c>
      <c r="J465" s="1">
        <v>0</v>
      </c>
      <c r="K465" t="s">
        <v>1125</v>
      </c>
      <c r="L465" t="s">
        <v>1125</v>
      </c>
      <c r="M465" t="s">
        <v>1125</v>
      </c>
      <c r="N465" t="s">
        <v>1125</v>
      </c>
      <c r="O465" t="s">
        <v>1125</v>
      </c>
      <c r="P465" s="1">
        <v>0</v>
      </c>
      <c r="Q465" t="s">
        <v>96</v>
      </c>
    </row>
    <row r="466" spans="1:17" hidden="1">
      <c r="A466" t="s">
        <v>458</v>
      </c>
      <c r="B466" t="s">
        <v>3083</v>
      </c>
      <c r="C466" t="s">
        <v>354</v>
      </c>
      <c r="D466" t="s">
        <v>3013</v>
      </c>
      <c r="E466" t="s">
        <v>3061</v>
      </c>
      <c r="F466" t="s">
        <v>3013</v>
      </c>
      <c r="G466" t="s">
        <v>1125</v>
      </c>
      <c r="H466" s="1">
        <v>0</v>
      </c>
      <c r="I466" t="s">
        <v>1125</v>
      </c>
      <c r="J466" s="1">
        <v>0</v>
      </c>
      <c r="K466" t="s">
        <v>1125</v>
      </c>
      <c r="L466" t="s">
        <v>1125</v>
      </c>
      <c r="M466" t="s">
        <v>1125</v>
      </c>
      <c r="N466" t="s">
        <v>1125</v>
      </c>
      <c r="O466" t="s">
        <v>1125</v>
      </c>
      <c r="P466" s="1">
        <v>0</v>
      </c>
      <c r="Q466" t="s">
        <v>96</v>
      </c>
    </row>
    <row r="467" spans="1:17" hidden="1">
      <c r="A467" t="s">
        <v>458</v>
      </c>
      <c r="B467" t="s">
        <v>3083</v>
      </c>
      <c r="C467" t="s">
        <v>355</v>
      </c>
      <c r="D467" t="s">
        <v>485</v>
      </c>
      <c r="E467" t="s">
        <v>3062</v>
      </c>
      <c r="F467" t="s">
        <v>485</v>
      </c>
      <c r="G467" t="s">
        <v>1125</v>
      </c>
      <c r="H467" s="1">
        <v>0</v>
      </c>
      <c r="I467" t="s">
        <v>1125</v>
      </c>
      <c r="J467" s="1">
        <v>0</v>
      </c>
      <c r="K467" t="s">
        <v>1125</v>
      </c>
      <c r="L467" t="s">
        <v>1125</v>
      </c>
      <c r="M467" t="s">
        <v>1125</v>
      </c>
      <c r="N467" t="s">
        <v>1125</v>
      </c>
      <c r="O467" t="s">
        <v>1125</v>
      </c>
      <c r="P467" s="1">
        <v>0</v>
      </c>
      <c r="Q467" t="s">
        <v>96</v>
      </c>
    </row>
    <row r="468" spans="1:17" hidden="1">
      <c r="A468" t="s">
        <v>458</v>
      </c>
      <c r="B468" t="s">
        <v>3083</v>
      </c>
      <c r="C468" t="s">
        <v>356</v>
      </c>
      <c r="D468" t="s">
        <v>631</v>
      </c>
      <c r="E468" t="s">
        <v>413</v>
      </c>
      <c r="F468" t="s">
        <v>631</v>
      </c>
      <c r="G468" t="s">
        <v>1125</v>
      </c>
      <c r="H468" s="1">
        <v>0</v>
      </c>
      <c r="I468" t="s">
        <v>1125</v>
      </c>
      <c r="J468" s="1">
        <v>0</v>
      </c>
      <c r="K468" t="s">
        <v>1125</v>
      </c>
      <c r="L468" t="s">
        <v>1125</v>
      </c>
      <c r="M468" t="s">
        <v>1125</v>
      </c>
      <c r="N468" t="s">
        <v>1125</v>
      </c>
      <c r="O468" t="s">
        <v>1125</v>
      </c>
      <c r="P468" s="1">
        <v>0</v>
      </c>
      <c r="Q468" t="s">
        <v>96</v>
      </c>
    </row>
    <row r="469" spans="1:17" hidden="1">
      <c r="A469" t="s">
        <v>458</v>
      </c>
      <c r="B469" t="s">
        <v>3083</v>
      </c>
      <c r="C469" t="s">
        <v>357</v>
      </c>
      <c r="D469" t="s">
        <v>3014</v>
      </c>
      <c r="E469" t="s">
        <v>429</v>
      </c>
      <c r="F469" t="s">
        <v>3041</v>
      </c>
      <c r="G469" t="s">
        <v>1125</v>
      </c>
      <c r="H469" s="1">
        <v>0</v>
      </c>
      <c r="I469" t="s">
        <v>1125</v>
      </c>
      <c r="J469" s="1">
        <v>0</v>
      </c>
      <c r="K469" t="s">
        <v>1125</v>
      </c>
      <c r="L469" t="s">
        <v>1125</v>
      </c>
      <c r="M469" t="s">
        <v>1125</v>
      </c>
      <c r="N469" t="s">
        <v>1125</v>
      </c>
      <c r="O469" t="s">
        <v>1125</v>
      </c>
      <c r="P469" s="1">
        <v>0</v>
      </c>
      <c r="Q469" t="s">
        <v>96</v>
      </c>
    </row>
    <row r="470" spans="1:17" hidden="1">
      <c r="A470" t="s">
        <v>458</v>
      </c>
      <c r="B470" t="s">
        <v>3083</v>
      </c>
      <c r="C470" t="s">
        <v>326</v>
      </c>
      <c r="D470" t="s">
        <v>891</v>
      </c>
      <c r="E470" t="s">
        <v>406</v>
      </c>
      <c r="F470" t="s">
        <v>68</v>
      </c>
      <c r="G470" t="s">
        <v>1125</v>
      </c>
      <c r="H470" s="1">
        <v>0</v>
      </c>
      <c r="I470" t="s">
        <v>1125</v>
      </c>
      <c r="J470" s="1">
        <v>0</v>
      </c>
      <c r="K470" t="s">
        <v>144</v>
      </c>
      <c r="L470" t="s">
        <v>1125</v>
      </c>
      <c r="M470" t="s">
        <v>1125</v>
      </c>
      <c r="N470" t="s">
        <v>1125</v>
      </c>
      <c r="O470" t="s">
        <v>1125</v>
      </c>
      <c r="P470" s="1">
        <v>0</v>
      </c>
      <c r="Q470" t="s">
        <v>96</v>
      </c>
    </row>
    <row r="471" spans="1:17" hidden="1">
      <c r="A471" t="s">
        <v>458</v>
      </c>
      <c r="B471" t="s">
        <v>3083</v>
      </c>
      <c r="C471" t="s">
        <v>326</v>
      </c>
      <c r="D471" t="s">
        <v>891</v>
      </c>
      <c r="E471" t="s">
        <v>533</v>
      </c>
      <c r="F471" t="s">
        <v>891</v>
      </c>
      <c r="G471" t="s">
        <v>1125</v>
      </c>
      <c r="H471" s="1">
        <v>0</v>
      </c>
      <c r="I471" t="s">
        <v>1125</v>
      </c>
      <c r="J471" s="1">
        <v>0</v>
      </c>
      <c r="K471" t="s">
        <v>1125</v>
      </c>
      <c r="L471" t="s">
        <v>1125</v>
      </c>
      <c r="M471" t="s">
        <v>1125</v>
      </c>
      <c r="N471" t="s">
        <v>1125</v>
      </c>
      <c r="O471" t="s">
        <v>1125</v>
      </c>
      <c r="P471" s="1">
        <v>0</v>
      </c>
      <c r="Q471" t="s">
        <v>96</v>
      </c>
    </row>
    <row r="472" spans="1:17" hidden="1">
      <c r="A472" t="s">
        <v>458</v>
      </c>
      <c r="B472" t="s">
        <v>3083</v>
      </c>
      <c r="C472" t="s">
        <v>368</v>
      </c>
      <c r="D472" t="s">
        <v>79</v>
      </c>
      <c r="E472" t="s">
        <v>408</v>
      </c>
      <c r="F472" t="s">
        <v>79</v>
      </c>
      <c r="G472" t="s">
        <v>1125</v>
      </c>
      <c r="H472" s="1">
        <v>0</v>
      </c>
      <c r="I472" t="s">
        <v>1125</v>
      </c>
      <c r="J472" s="1">
        <v>0</v>
      </c>
      <c r="K472" t="s">
        <v>1125</v>
      </c>
      <c r="L472" t="s">
        <v>1125</v>
      </c>
      <c r="M472" t="s">
        <v>1125</v>
      </c>
      <c r="N472" t="s">
        <v>1125</v>
      </c>
      <c r="O472" t="s">
        <v>1125</v>
      </c>
      <c r="P472" s="1">
        <v>0</v>
      </c>
      <c r="Q472" t="s">
        <v>96</v>
      </c>
    </row>
    <row r="473" spans="1:17" hidden="1">
      <c r="A473" t="s">
        <v>458</v>
      </c>
      <c r="B473" t="s">
        <v>3083</v>
      </c>
      <c r="C473" t="s">
        <v>327</v>
      </c>
      <c r="D473" t="s">
        <v>3017</v>
      </c>
      <c r="E473" t="s">
        <v>597</v>
      </c>
      <c r="F473" t="s">
        <v>652</v>
      </c>
      <c r="G473" t="s">
        <v>1125</v>
      </c>
      <c r="H473" s="1">
        <v>0</v>
      </c>
      <c r="I473" t="s">
        <v>1125</v>
      </c>
      <c r="J473" s="1">
        <v>0</v>
      </c>
      <c r="K473" t="s">
        <v>1125</v>
      </c>
      <c r="L473" t="s">
        <v>1125</v>
      </c>
      <c r="M473" t="s">
        <v>1125</v>
      </c>
      <c r="N473" t="s">
        <v>1125</v>
      </c>
      <c r="O473" t="s">
        <v>1125</v>
      </c>
      <c r="P473" s="1">
        <v>0</v>
      </c>
      <c r="Q473" t="s">
        <v>96</v>
      </c>
    </row>
    <row r="474" spans="1:17" hidden="1">
      <c r="A474" t="s">
        <v>458</v>
      </c>
      <c r="B474" t="s">
        <v>3083</v>
      </c>
      <c r="C474" t="s">
        <v>328</v>
      </c>
      <c r="D474" t="s">
        <v>627</v>
      </c>
      <c r="E474" t="s">
        <v>428</v>
      </c>
      <c r="F474" t="s">
        <v>3039</v>
      </c>
      <c r="G474" t="s">
        <v>1125</v>
      </c>
      <c r="H474" s="1">
        <v>0</v>
      </c>
      <c r="I474" t="s">
        <v>96</v>
      </c>
      <c r="J474" s="1">
        <v>0</v>
      </c>
      <c r="K474" t="s">
        <v>3081</v>
      </c>
      <c r="L474" t="s">
        <v>2449</v>
      </c>
      <c r="M474" t="s">
        <v>1125</v>
      </c>
      <c r="N474" t="s">
        <v>1125</v>
      </c>
      <c r="O474" t="s">
        <v>1125</v>
      </c>
      <c r="P474" s="1">
        <v>0</v>
      </c>
      <c r="Q474" t="s">
        <v>96</v>
      </c>
    </row>
    <row r="475" spans="1:17" hidden="1">
      <c r="A475" t="s">
        <v>458</v>
      </c>
      <c r="B475" t="s">
        <v>3083</v>
      </c>
      <c r="C475" t="s">
        <v>328</v>
      </c>
      <c r="D475" t="s">
        <v>627</v>
      </c>
      <c r="E475" t="s">
        <v>410</v>
      </c>
      <c r="F475" t="s">
        <v>627</v>
      </c>
      <c r="G475" t="s">
        <v>1125</v>
      </c>
      <c r="H475" s="1">
        <v>0</v>
      </c>
      <c r="I475" t="s">
        <v>1125</v>
      </c>
      <c r="J475" s="1">
        <v>0</v>
      </c>
      <c r="K475" t="s">
        <v>1125</v>
      </c>
      <c r="L475" t="s">
        <v>1125</v>
      </c>
      <c r="M475" t="s">
        <v>1125</v>
      </c>
      <c r="N475" t="s">
        <v>1125</v>
      </c>
      <c r="O475" t="s">
        <v>1125</v>
      </c>
      <c r="P475" s="1">
        <v>0</v>
      </c>
      <c r="Q475" t="s">
        <v>96</v>
      </c>
    </row>
    <row r="476" spans="1:17" hidden="1">
      <c r="A476" t="s">
        <v>458</v>
      </c>
      <c r="B476" t="s">
        <v>3083</v>
      </c>
      <c r="C476" t="s">
        <v>329</v>
      </c>
      <c r="D476" t="s">
        <v>629</v>
      </c>
      <c r="E476" t="s">
        <v>548</v>
      </c>
      <c r="F476" t="s">
        <v>629</v>
      </c>
      <c r="G476" t="s">
        <v>1125</v>
      </c>
      <c r="H476" s="1">
        <v>0</v>
      </c>
      <c r="I476" t="s">
        <v>1125</v>
      </c>
      <c r="J476" s="1">
        <v>0</v>
      </c>
      <c r="K476" t="s">
        <v>1125</v>
      </c>
      <c r="L476" t="s">
        <v>1125</v>
      </c>
      <c r="M476" t="s">
        <v>1125</v>
      </c>
      <c r="N476" t="s">
        <v>1125</v>
      </c>
      <c r="O476" t="s">
        <v>1125</v>
      </c>
      <c r="P476" s="1">
        <v>0</v>
      </c>
      <c r="Q476" t="s">
        <v>96</v>
      </c>
    </row>
    <row r="477" spans="1:17" hidden="1">
      <c r="A477" t="s">
        <v>458</v>
      </c>
      <c r="B477" t="s">
        <v>3083</v>
      </c>
      <c r="C477" t="s">
        <v>330</v>
      </c>
      <c r="D477" t="s">
        <v>3018</v>
      </c>
      <c r="E477" t="s">
        <v>593</v>
      </c>
      <c r="F477" t="s">
        <v>650</v>
      </c>
      <c r="G477" t="s">
        <v>1125</v>
      </c>
      <c r="H477" s="1">
        <v>0</v>
      </c>
      <c r="I477" t="s">
        <v>1125</v>
      </c>
      <c r="J477" s="1">
        <v>0</v>
      </c>
      <c r="K477" t="s">
        <v>1125</v>
      </c>
      <c r="L477" t="s">
        <v>1125</v>
      </c>
      <c r="M477" t="s">
        <v>1125</v>
      </c>
      <c r="N477" t="s">
        <v>1125</v>
      </c>
      <c r="O477" t="s">
        <v>1125</v>
      </c>
      <c r="P477" s="1">
        <v>0</v>
      </c>
      <c r="Q477" t="s">
        <v>96</v>
      </c>
    </row>
    <row r="478" spans="1:17" hidden="1">
      <c r="A478" t="s">
        <v>458</v>
      </c>
      <c r="B478" t="s">
        <v>3083</v>
      </c>
      <c r="C478" t="s">
        <v>331</v>
      </c>
      <c r="D478" t="s">
        <v>2996</v>
      </c>
      <c r="E478" t="s">
        <v>208</v>
      </c>
      <c r="F478" t="s">
        <v>2996</v>
      </c>
      <c r="G478" t="s">
        <v>1125</v>
      </c>
      <c r="H478" s="1">
        <v>0</v>
      </c>
      <c r="I478" t="s">
        <v>1125</v>
      </c>
      <c r="J478" s="1">
        <v>0</v>
      </c>
      <c r="K478" t="s">
        <v>1125</v>
      </c>
      <c r="L478" t="s">
        <v>1125</v>
      </c>
      <c r="M478" t="s">
        <v>1125</v>
      </c>
      <c r="N478" t="s">
        <v>1125</v>
      </c>
      <c r="O478" t="s">
        <v>1125</v>
      </c>
      <c r="P478" s="1">
        <v>0</v>
      </c>
      <c r="Q478" t="s">
        <v>96</v>
      </c>
    </row>
    <row r="479" spans="1:17" hidden="1">
      <c r="A479" t="s">
        <v>458</v>
      </c>
      <c r="B479" t="s">
        <v>3083</v>
      </c>
      <c r="C479" t="s">
        <v>332</v>
      </c>
      <c r="D479" t="s">
        <v>132</v>
      </c>
      <c r="E479" t="s">
        <v>428</v>
      </c>
      <c r="F479" t="s">
        <v>3039</v>
      </c>
      <c r="G479" t="s">
        <v>1125</v>
      </c>
      <c r="H479" s="1">
        <v>0</v>
      </c>
      <c r="I479" t="s">
        <v>96</v>
      </c>
      <c r="J479" s="1">
        <v>0</v>
      </c>
      <c r="K479" t="s">
        <v>3081</v>
      </c>
      <c r="L479" t="s">
        <v>2449</v>
      </c>
      <c r="M479" t="s">
        <v>1125</v>
      </c>
      <c r="N479" t="s">
        <v>1125</v>
      </c>
      <c r="O479" t="s">
        <v>1125</v>
      </c>
      <c r="P479" s="1">
        <v>0</v>
      </c>
      <c r="Q479" t="s">
        <v>96</v>
      </c>
    </row>
    <row r="480" spans="1:17" hidden="1">
      <c r="A480" t="s">
        <v>458</v>
      </c>
      <c r="B480" t="s">
        <v>3083</v>
      </c>
      <c r="C480" t="s">
        <v>332</v>
      </c>
      <c r="D480" t="s">
        <v>132</v>
      </c>
      <c r="E480" t="s">
        <v>3063</v>
      </c>
      <c r="F480" t="s">
        <v>132</v>
      </c>
      <c r="G480" t="s">
        <v>1125</v>
      </c>
      <c r="H480" s="1">
        <v>0</v>
      </c>
      <c r="I480" t="s">
        <v>1125</v>
      </c>
      <c r="J480" s="1">
        <v>0</v>
      </c>
      <c r="K480" t="s">
        <v>1125</v>
      </c>
      <c r="L480" t="s">
        <v>1125</v>
      </c>
      <c r="M480" t="s">
        <v>1125</v>
      </c>
      <c r="N480" t="s">
        <v>1125</v>
      </c>
      <c r="O480" t="s">
        <v>1125</v>
      </c>
      <c r="P480" s="1">
        <v>0</v>
      </c>
      <c r="Q480" t="s">
        <v>96</v>
      </c>
    </row>
    <row r="481" spans="1:17" hidden="1">
      <c r="A481" t="s">
        <v>458</v>
      </c>
      <c r="B481" t="s">
        <v>3083</v>
      </c>
      <c r="C481" t="s">
        <v>333</v>
      </c>
      <c r="D481" t="s">
        <v>95</v>
      </c>
      <c r="E481" t="s">
        <v>571</v>
      </c>
      <c r="F481" t="s">
        <v>646</v>
      </c>
      <c r="G481" t="s">
        <v>1125</v>
      </c>
      <c r="H481" s="1">
        <v>0</v>
      </c>
      <c r="I481" t="s">
        <v>1125</v>
      </c>
      <c r="J481" s="1">
        <v>0</v>
      </c>
      <c r="K481" t="s">
        <v>1125</v>
      </c>
      <c r="L481" t="s">
        <v>1125</v>
      </c>
      <c r="M481" t="s">
        <v>1125</v>
      </c>
      <c r="N481" t="s">
        <v>1125</v>
      </c>
      <c r="O481" t="s">
        <v>1125</v>
      </c>
      <c r="P481" s="1">
        <v>0</v>
      </c>
      <c r="Q481" t="s">
        <v>96</v>
      </c>
    </row>
    <row r="482" spans="1:17" hidden="1">
      <c r="A482" t="s">
        <v>458</v>
      </c>
      <c r="B482" t="s">
        <v>3083</v>
      </c>
      <c r="C482" t="s">
        <v>333</v>
      </c>
      <c r="D482" t="s">
        <v>95</v>
      </c>
      <c r="E482" t="s">
        <v>670</v>
      </c>
      <c r="F482" t="s">
        <v>95</v>
      </c>
      <c r="G482" t="s">
        <v>1125</v>
      </c>
      <c r="H482" s="1">
        <v>0</v>
      </c>
      <c r="I482" t="s">
        <v>96</v>
      </c>
      <c r="J482" s="1">
        <v>0</v>
      </c>
      <c r="K482" t="s">
        <v>98</v>
      </c>
      <c r="L482" t="s">
        <v>1125</v>
      </c>
      <c r="M482" t="s">
        <v>1125</v>
      </c>
      <c r="N482" t="s">
        <v>1125</v>
      </c>
      <c r="O482" t="s">
        <v>1125</v>
      </c>
      <c r="P482" s="1">
        <v>0</v>
      </c>
      <c r="Q482" t="s">
        <v>96</v>
      </c>
    </row>
    <row r="483" spans="1:17" hidden="1">
      <c r="A483" t="s">
        <v>458</v>
      </c>
      <c r="B483" t="s">
        <v>3083</v>
      </c>
      <c r="C483" t="s">
        <v>334</v>
      </c>
      <c r="D483" t="s">
        <v>3019</v>
      </c>
      <c r="E483" t="s">
        <v>405</v>
      </c>
      <c r="F483" t="s">
        <v>3037</v>
      </c>
      <c r="G483" t="s">
        <v>1125</v>
      </c>
      <c r="H483" s="1">
        <v>1</v>
      </c>
      <c r="I483" t="s">
        <v>96</v>
      </c>
      <c r="J483" s="1">
        <v>0</v>
      </c>
      <c r="K483" t="s">
        <v>1149</v>
      </c>
      <c r="L483" t="s">
        <v>1125</v>
      </c>
      <c r="M483" t="s">
        <v>1095</v>
      </c>
      <c r="N483" t="s">
        <v>1125</v>
      </c>
      <c r="O483" t="s">
        <v>1125</v>
      </c>
      <c r="P483" s="1">
        <v>0</v>
      </c>
      <c r="Q483" t="s">
        <v>96</v>
      </c>
    </row>
    <row r="484" spans="1:17" hidden="1">
      <c r="A484" t="s">
        <v>458</v>
      </c>
      <c r="B484" t="s">
        <v>3083</v>
      </c>
      <c r="C484" t="s">
        <v>334</v>
      </c>
      <c r="D484" t="s">
        <v>3019</v>
      </c>
      <c r="E484" t="s">
        <v>405</v>
      </c>
      <c r="F484" t="s">
        <v>3037</v>
      </c>
      <c r="G484" t="s">
        <v>1125</v>
      </c>
      <c r="H484" s="1">
        <v>4</v>
      </c>
      <c r="I484" t="s">
        <v>96</v>
      </c>
      <c r="J484" s="1">
        <v>0</v>
      </c>
      <c r="K484" t="s">
        <v>1150</v>
      </c>
      <c r="L484" t="s">
        <v>1125</v>
      </c>
      <c r="M484" t="s">
        <v>1094</v>
      </c>
      <c r="N484" t="s">
        <v>1125</v>
      </c>
      <c r="O484" t="s">
        <v>1125</v>
      </c>
      <c r="P484" s="1">
        <v>0</v>
      </c>
      <c r="Q484" t="s">
        <v>96</v>
      </c>
    </row>
    <row r="485" spans="1:17" hidden="1">
      <c r="A485" t="s">
        <v>458</v>
      </c>
      <c r="B485" t="s">
        <v>3083</v>
      </c>
      <c r="C485" t="s">
        <v>334</v>
      </c>
      <c r="D485" t="s">
        <v>3019</v>
      </c>
      <c r="E485" t="s">
        <v>428</v>
      </c>
      <c r="F485" t="s">
        <v>3039</v>
      </c>
      <c r="G485" t="s">
        <v>1125</v>
      </c>
      <c r="H485" s="1">
        <v>5</v>
      </c>
      <c r="I485" t="s">
        <v>96</v>
      </c>
      <c r="J485" s="1">
        <v>0</v>
      </c>
      <c r="K485" t="s">
        <v>1125</v>
      </c>
      <c r="L485" t="s">
        <v>2449</v>
      </c>
      <c r="M485" t="s">
        <v>1125</v>
      </c>
      <c r="N485" t="s">
        <v>1125</v>
      </c>
      <c r="O485" t="s">
        <v>1125</v>
      </c>
      <c r="P485" s="1">
        <v>0</v>
      </c>
      <c r="Q485" t="s">
        <v>96</v>
      </c>
    </row>
    <row r="486" spans="1:17" hidden="1">
      <c r="A486" t="s">
        <v>458</v>
      </c>
      <c r="B486" t="s">
        <v>3083</v>
      </c>
      <c r="C486" t="s">
        <v>334</v>
      </c>
      <c r="D486" t="s">
        <v>3019</v>
      </c>
      <c r="E486" t="s">
        <v>3064</v>
      </c>
      <c r="F486" t="s">
        <v>3019</v>
      </c>
      <c r="G486" t="s">
        <v>1125</v>
      </c>
      <c r="H486" s="1">
        <v>0</v>
      </c>
      <c r="I486" t="s">
        <v>1125</v>
      </c>
      <c r="J486" s="1">
        <v>0</v>
      </c>
      <c r="K486" t="s">
        <v>1125</v>
      </c>
      <c r="L486" t="s">
        <v>1125</v>
      </c>
      <c r="M486" t="s">
        <v>1125</v>
      </c>
      <c r="N486" t="s">
        <v>1125</v>
      </c>
      <c r="O486" t="s">
        <v>1125</v>
      </c>
      <c r="P486" s="1">
        <v>0</v>
      </c>
      <c r="Q486" t="s">
        <v>96</v>
      </c>
    </row>
    <row r="487" spans="1:17" hidden="1">
      <c r="A487" t="s">
        <v>458</v>
      </c>
      <c r="B487" t="s">
        <v>3083</v>
      </c>
      <c r="C487" t="s">
        <v>335</v>
      </c>
      <c r="D487" t="s">
        <v>3020</v>
      </c>
      <c r="E487" t="s">
        <v>405</v>
      </c>
      <c r="F487" t="s">
        <v>3037</v>
      </c>
      <c r="G487" t="s">
        <v>1125</v>
      </c>
      <c r="H487" s="1">
        <v>1</v>
      </c>
      <c r="I487" t="s">
        <v>96</v>
      </c>
      <c r="J487" s="1">
        <v>0</v>
      </c>
      <c r="K487" t="s">
        <v>1153</v>
      </c>
      <c r="L487" t="s">
        <v>1125</v>
      </c>
      <c r="M487" t="s">
        <v>1095</v>
      </c>
      <c r="N487" t="s">
        <v>1125</v>
      </c>
      <c r="O487" t="s">
        <v>1125</v>
      </c>
      <c r="P487" s="1">
        <v>0</v>
      </c>
      <c r="Q487" t="s">
        <v>96</v>
      </c>
    </row>
    <row r="488" spans="1:17" hidden="1">
      <c r="A488" t="s">
        <v>458</v>
      </c>
      <c r="B488" t="s">
        <v>3083</v>
      </c>
      <c r="C488" t="s">
        <v>335</v>
      </c>
      <c r="D488" t="s">
        <v>3020</v>
      </c>
      <c r="E488" t="s">
        <v>405</v>
      </c>
      <c r="F488" t="s">
        <v>3037</v>
      </c>
      <c r="G488" t="s">
        <v>1125</v>
      </c>
      <c r="H488" s="1">
        <v>4</v>
      </c>
      <c r="I488" t="s">
        <v>96</v>
      </c>
      <c r="J488" s="1">
        <v>0</v>
      </c>
      <c r="K488" t="s">
        <v>1154</v>
      </c>
      <c r="L488" t="s">
        <v>1125</v>
      </c>
      <c r="M488" t="s">
        <v>1094</v>
      </c>
      <c r="N488" t="s">
        <v>1125</v>
      </c>
      <c r="O488" t="s">
        <v>1125</v>
      </c>
      <c r="P488" s="1">
        <v>0</v>
      </c>
      <c r="Q488" t="s">
        <v>96</v>
      </c>
    </row>
    <row r="489" spans="1:17" hidden="1">
      <c r="A489" t="s">
        <v>458</v>
      </c>
      <c r="B489" t="s">
        <v>3083</v>
      </c>
      <c r="C489" t="s">
        <v>335</v>
      </c>
      <c r="D489" t="s">
        <v>3020</v>
      </c>
      <c r="E489" t="s">
        <v>428</v>
      </c>
      <c r="F489" t="s">
        <v>3039</v>
      </c>
      <c r="G489" t="s">
        <v>1125</v>
      </c>
      <c r="H489" s="1">
        <v>5</v>
      </c>
      <c r="I489" t="s">
        <v>96</v>
      </c>
      <c r="J489" s="1">
        <v>0</v>
      </c>
      <c r="K489" t="s">
        <v>1125</v>
      </c>
      <c r="L489" t="s">
        <v>2449</v>
      </c>
      <c r="M489" t="s">
        <v>1125</v>
      </c>
      <c r="N489" t="s">
        <v>1125</v>
      </c>
      <c r="O489" t="s">
        <v>1125</v>
      </c>
      <c r="P489" s="1">
        <v>0</v>
      </c>
      <c r="Q489" t="s">
        <v>96</v>
      </c>
    </row>
    <row r="490" spans="1:17" hidden="1">
      <c r="A490" t="s">
        <v>458</v>
      </c>
      <c r="B490" t="s">
        <v>3083</v>
      </c>
      <c r="C490" t="s">
        <v>335</v>
      </c>
      <c r="D490" t="s">
        <v>3020</v>
      </c>
      <c r="E490" t="s">
        <v>3068</v>
      </c>
      <c r="F490" t="s">
        <v>3020</v>
      </c>
      <c r="G490" t="s">
        <v>1125</v>
      </c>
      <c r="H490" s="1">
        <v>0</v>
      </c>
      <c r="I490" t="s">
        <v>1125</v>
      </c>
      <c r="J490" s="1">
        <v>0</v>
      </c>
      <c r="K490" t="s">
        <v>1125</v>
      </c>
      <c r="L490" t="s">
        <v>1125</v>
      </c>
      <c r="M490" t="s">
        <v>1125</v>
      </c>
      <c r="N490" t="s">
        <v>1125</v>
      </c>
      <c r="O490" t="s">
        <v>1125</v>
      </c>
      <c r="P490" s="1">
        <v>0</v>
      </c>
      <c r="Q490" t="s">
        <v>96</v>
      </c>
    </row>
    <row r="491" spans="1:17" hidden="1">
      <c r="A491" t="s">
        <v>458</v>
      </c>
      <c r="B491" t="s">
        <v>3083</v>
      </c>
      <c r="C491" t="s">
        <v>336</v>
      </c>
      <c r="D491" t="s">
        <v>3021</v>
      </c>
      <c r="E491" t="s">
        <v>405</v>
      </c>
      <c r="F491" t="s">
        <v>3037</v>
      </c>
      <c r="G491" t="s">
        <v>1125</v>
      </c>
      <c r="H491" s="1">
        <v>1</v>
      </c>
      <c r="I491" t="s">
        <v>96</v>
      </c>
      <c r="J491" s="1">
        <v>0</v>
      </c>
      <c r="K491" t="s">
        <v>1157</v>
      </c>
      <c r="L491" t="s">
        <v>1125</v>
      </c>
      <c r="M491" t="s">
        <v>1095</v>
      </c>
      <c r="N491" t="s">
        <v>1125</v>
      </c>
      <c r="O491" t="s">
        <v>1125</v>
      </c>
      <c r="P491" s="1">
        <v>0</v>
      </c>
      <c r="Q491" t="s">
        <v>96</v>
      </c>
    </row>
    <row r="492" spans="1:17" hidden="1">
      <c r="A492" t="s">
        <v>458</v>
      </c>
      <c r="B492" t="s">
        <v>3083</v>
      </c>
      <c r="C492" t="s">
        <v>336</v>
      </c>
      <c r="D492" t="s">
        <v>3021</v>
      </c>
      <c r="E492" t="s">
        <v>405</v>
      </c>
      <c r="F492" t="s">
        <v>3037</v>
      </c>
      <c r="G492" t="s">
        <v>1125</v>
      </c>
      <c r="H492" s="1">
        <v>4</v>
      </c>
      <c r="I492" t="s">
        <v>96</v>
      </c>
      <c r="J492" s="1">
        <v>0</v>
      </c>
      <c r="K492" t="s">
        <v>1158</v>
      </c>
      <c r="L492" t="s">
        <v>1125</v>
      </c>
      <c r="M492" t="s">
        <v>1094</v>
      </c>
      <c r="N492" t="s">
        <v>1125</v>
      </c>
      <c r="O492" t="s">
        <v>1125</v>
      </c>
      <c r="P492" s="1">
        <v>0</v>
      </c>
      <c r="Q492" t="s">
        <v>96</v>
      </c>
    </row>
    <row r="493" spans="1:17" hidden="1">
      <c r="A493" t="s">
        <v>458</v>
      </c>
      <c r="B493" t="s">
        <v>3083</v>
      </c>
      <c r="C493" t="s">
        <v>336</v>
      </c>
      <c r="D493" t="s">
        <v>3021</v>
      </c>
      <c r="E493" t="s">
        <v>428</v>
      </c>
      <c r="F493" t="s">
        <v>3039</v>
      </c>
      <c r="G493" t="s">
        <v>1125</v>
      </c>
      <c r="H493" s="1">
        <v>5</v>
      </c>
      <c r="I493" t="s">
        <v>96</v>
      </c>
      <c r="J493" s="1">
        <v>0</v>
      </c>
      <c r="K493" t="s">
        <v>1125</v>
      </c>
      <c r="L493" t="s">
        <v>2449</v>
      </c>
      <c r="M493" t="s">
        <v>1125</v>
      </c>
      <c r="N493" t="s">
        <v>1125</v>
      </c>
      <c r="O493" t="s">
        <v>1125</v>
      </c>
      <c r="P493" s="1">
        <v>0</v>
      </c>
      <c r="Q493" t="s">
        <v>96</v>
      </c>
    </row>
    <row r="494" spans="1:17" hidden="1">
      <c r="A494" t="s">
        <v>458</v>
      </c>
      <c r="B494" t="s">
        <v>3083</v>
      </c>
      <c r="C494" t="s">
        <v>336</v>
      </c>
      <c r="D494" t="s">
        <v>3021</v>
      </c>
      <c r="E494" t="s">
        <v>3066</v>
      </c>
      <c r="F494" t="s">
        <v>3021</v>
      </c>
      <c r="G494" t="s">
        <v>1125</v>
      </c>
      <c r="H494" s="1">
        <v>0</v>
      </c>
      <c r="I494" t="s">
        <v>1125</v>
      </c>
      <c r="J494" s="1">
        <v>0</v>
      </c>
      <c r="K494" t="s">
        <v>1125</v>
      </c>
      <c r="L494" t="s">
        <v>1125</v>
      </c>
      <c r="M494" t="s">
        <v>1125</v>
      </c>
      <c r="N494" t="s">
        <v>1125</v>
      </c>
      <c r="O494" t="s">
        <v>1125</v>
      </c>
      <c r="P494" s="1">
        <v>0</v>
      </c>
      <c r="Q494" t="s">
        <v>96</v>
      </c>
    </row>
    <row r="495" spans="1:17" hidden="1">
      <c r="A495" t="s">
        <v>458</v>
      </c>
      <c r="B495" t="s">
        <v>3083</v>
      </c>
      <c r="C495" t="s">
        <v>337</v>
      </c>
      <c r="D495" t="s">
        <v>625</v>
      </c>
      <c r="E495" t="s">
        <v>405</v>
      </c>
      <c r="F495" t="s">
        <v>3037</v>
      </c>
      <c r="G495" t="s">
        <v>1125</v>
      </c>
      <c r="H495" s="1">
        <v>1</v>
      </c>
      <c r="I495" t="s">
        <v>96</v>
      </c>
      <c r="J495" s="1">
        <v>0</v>
      </c>
      <c r="K495" t="s">
        <v>1157</v>
      </c>
      <c r="L495" t="s">
        <v>1125</v>
      </c>
      <c r="M495" t="s">
        <v>1095</v>
      </c>
      <c r="N495" t="s">
        <v>1125</v>
      </c>
      <c r="O495" t="s">
        <v>1125</v>
      </c>
      <c r="P495" s="1">
        <v>0</v>
      </c>
      <c r="Q495" t="s">
        <v>96</v>
      </c>
    </row>
    <row r="496" spans="1:17" hidden="1">
      <c r="A496" t="s">
        <v>458</v>
      </c>
      <c r="B496" t="s">
        <v>3083</v>
      </c>
      <c r="C496" t="s">
        <v>337</v>
      </c>
      <c r="D496" t="s">
        <v>625</v>
      </c>
      <c r="E496" t="s">
        <v>405</v>
      </c>
      <c r="F496" t="s">
        <v>3037</v>
      </c>
      <c r="G496" t="s">
        <v>1125</v>
      </c>
      <c r="H496" s="1">
        <v>4</v>
      </c>
      <c r="I496" t="s">
        <v>96</v>
      </c>
      <c r="J496" s="1">
        <v>0</v>
      </c>
      <c r="K496" t="s">
        <v>1158</v>
      </c>
      <c r="L496" t="s">
        <v>1125</v>
      </c>
      <c r="M496" t="s">
        <v>1094</v>
      </c>
      <c r="N496" t="s">
        <v>1125</v>
      </c>
      <c r="O496" t="s">
        <v>1125</v>
      </c>
      <c r="P496" s="1">
        <v>0</v>
      </c>
      <c r="Q496" t="s">
        <v>96</v>
      </c>
    </row>
    <row r="497" spans="1:17" hidden="1">
      <c r="A497" t="s">
        <v>458</v>
      </c>
      <c r="B497" t="s">
        <v>3083</v>
      </c>
      <c r="C497" t="s">
        <v>337</v>
      </c>
      <c r="D497" t="s">
        <v>625</v>
      </c>
      <c r="E497" t="s">
        <v>428</v>
      </c>
      <c r="F497" t="s">
        <v>3039</v>
      </c>
      <c r="G497" t="s">
        <v>1125</v>
      </c>
      <c r="H497" s="1">
        <v>5</v>
      </c>
      <c r="I497" t="s">
        <v>96</v>
      </c>
      <c r="J497" s="1">
        <v>0</v>
      </c>
      <c r="K497" t="s">
        <v>1125</v>
      </c>
      <c r="L497" t="s">
        <v>2449</v>
      </c>
      <c r="M497" t="s">
        <v>1125</v>
      </c>
      <c r="N497" t="s">
        <v>1125</v>
      </c>
      <c r="O497" t="s">
        <v>1125</v>
      </c>
      <c r="P497" s="1">
        <v>0</v>
      </c>
      <c r="Q497" t="s">
        <v>96</v>
      </c>
    </row>
    <row r="498" spans="1:17" hidden="1">
      <c r="A498" t="s">
        <v>458</v>
      </c>
      <c r="B498" t="s">
        <v>3083</v>
      </c>
      <c r="C498" t="s">
        <v>337</v>
      </c>
      <c r="D498" t="s">
        <v>625</v>
      </c>
      <c r="E498" t="s">
        <v>535</v>
      </c>
      <c r="F498" t="s">
        <v>625</v>
      </c>
      <c r="G498" t="s">
        <v>1125</v>
      </c>
      <c r="H498" s="1">
        <v>0</v>
      </c>
      <c r="I498" t="s">
        <v>1125</v>
      </c>
      <c r="J498" s="1">
        <v>0</v>
      </c>
      <c r="K498" t="s">
        <v>1125</v>
      </c>
      <c r="L498" t="s">
        <v>1125</v>
      </c>
      <c r="M498" t="s">
        <v>1125</v>
      </c>
      <c r="N498" t="s">
        <v>1125</v>
      </c>
      <c r="O498" t="s">
        <v>1125</v>
      </c>
      <c r="P498" s="1">
        <v>0</v>
      </c>
      <c r="Q498" t="s">
        <v>96</v>
      </c>
    </row>
    <row r="499" spans="1:17" hidden="1">
      <c r="A499" t="s">
        <v>458</v>
      </c>
      <c r="B499" t="s">
        <v>3083</v>
      </c>
      <c r="C499" t="s">
        <v>338</v>
      </c>
      <c r="D499" t="s">
        <v>3022</v>
      </c>
      <c r="E499" t="s">
        <v>667</v>
      </c>
      <c r="F499" t="s">
        <v>668</v>
      </c>
      <c r="G499" t="s">
        <v>1125</v>
      </c>
      <c r="H499" s="1">
        <v>0</v>
      </c>
      <c r="I499" t="s">
        <v>96</v>
      </c>
      <c r="J499" s="1">
        <v>0</v>
      </c>
      <c r="K499" t="s">
        <v>1125</v>
      </c>
      <c r="L499" t="s">
        <v>1125</v>
      </c>
      <c r="M499" t="s">
        <v>1125</v>
      </c>
      <c r="N499" t="s">
        <v>1125</v>
      </c>
      <c r="O499" t="s">
        <v>1125</v>
      </c>
      <c r="P499" s="1">
        <v>0</v>
      </c>
      <c r="Q499" t="s">
        <v>96</v>
      </c>
    </row>
    <row r="500" spans="1:17" hidden="1">
      <c r="A500" t="s">
        <v>458</v>
      </c>
      <c r="B500" t="s">
        <v>3083</v>
      </c>
      <c r="C500" t="s">
        <v>140</v>
      </c>
      <c r="D500" t="s">
        <v>3001</v>
      </c>
      <c r="E500" t="s">
        <v>405</v>
      </c>
      <c r="F500" t="s">
        <v>3037</v>
      </c>
      <c r="G500" t="s">
        <v>1125</v>
      </c>
      <c r="H500" s="1">
        <v>1</v>
      </c>
      <c r="I500" t="s">
        <v>96</v>
      </c>
      <c r="J500" s="1">
        <v>0</v>
      </c>
      <c r="K500" t="s">
        <v>1153</v>
      </c>
      <c r="L500" t="s">
        <v>1125</v>
      </c>
      <c r="M500" t="s">
        <v>1095</v>
      </c>
      <c r="N500" t="s">
        <v>1125</v>
      </c>
      <c r="O500" t="s">
        <v>1125</v>
      </c>
      <c r="P500" s="1">
        <v>0</v>
      </c>
      <c r="Q500" t="s">
        <v>96</v>
      </c>
    </row>
    <row r="501" spans="1:17" hidden="1">
      <c r="A501" t="s">
        <v>458</v>
      </c>
      <c r="B501" t="s">
        <v>3083</v>
      </c>
      <c r="C501" t="s">
        <v>140</v>
      </c>
      <c r="D501" t="s">
        <v>3001</v>
      </c>
      <c r="E501" t="s">
        <v>405</v>
      </c>
      <c r="F501" t="s">
        <v>3037</v>
      </c>
      <c r="G501" t="s">
        <v>1125</v>
      </c>
      <c r="H501" s="1">
        <v>4</v>
      </c>
      <c r="I501" t="s">
        <v>96</v>
      </c>
      <c r="J501" s="1">
        <v>0</v>
      </c>
      <c r="K501" t="s">
        <v>3084</v>
      </c>
      <c r="L501" t="s">
        <v>1125</v>
      </c>
      <c r="M501" t="s">
        <v>1094</v>
      </c>
      <c r="N501" t="s">
        <v>1125</v>
      </c>
      <c r="O501" t="s">
        <v>1125</v>
      </c>
      <c r="P501" s="1">
        <v>0</v>
      </c>
      <c r="Q501" t="s">
        <v>96</v>
      </c>
    </row>
    <row r="502" spans="1:17" hidden="1">
      <c r="A502" t="s">
        <v>458</v>
      </c>
      <c r="B502" t="s">
        <v>3083</v>
      </c>
      <c r="C502" t="s">
        <v>140</v>
      </c>
      <c r="D502" t="s">
        <v>3001</v>
      </c>
      <c r="E502" t="s">
        <v>407</v>
      </c>
      <c r="F502" t="s">
        <v>3001</v>
      </c>
      <c r="G502" t="s">
        <v>1125</v>
      </c>
      <c r="H502" s="1">
        <v>0</v>
      </c>
      <c r="I502" t="s">
        <v>1125</v>
      </c>
      <c r="J502" s="1">
        <v>0</v>
      </c>
      <c r="K502" t="s">
        <v>1125</v>
      </c>
      <c r="L502" t="s">
        <v>1125</v>
      </c>
      <c r="M502" t="s">
        <v>1125</v>
      </c>
      <c r="N502" t="s">
        <v>1125</v>
      </c>
      <c r="O502" t="s">
        <v>1125</v>
      </c>
      <c r="P502" s="1">
        <v>0</v>
      </c>
      <c r="Q502" t="s">
        <v>96</v>
      </c>
    </row>
    <row r="503" spans="1:17" hidden="1">
      <c r="A503" t="s">
        <v>458</v>
      </c>
      <c r="B503" t="s">
        <v>3083</v>
      </c>
      <c r="C503" t="s">
        <v>140</v>
      </c>
      <c r="D503" t="s">
        <v>3001</v>
      </c>
      <c r="E503" t="s">
        <v>428</v>
      </c>
      <c r="F503" t="s">
        <v>3039</v>
      </c>
      <c r="G503" t="s">
        <v>1125</v>
      </c>
      <c r="H503" s="1">
        <v>5</v>
      </c>
      <c r="I503" t="s">
        <v>96</v>
      </c>
      <c r="J503" s="1">
        <v>0</v>
      </c>
      <c r="K503" t="s">
        <v>1125</v>
      </c>
      <c r="L503" t="s">
        <v>2449</v>
      </c>
      <c r="M503" t="s">
        <v>1125</v>
      </c>
      <c r="N503" t="s">
        <v>1125</v>
      </c>
      <c r="O503" t="s">
        <v>1125</v>
      </c>
      <c r="P503" s="1">
        <v>0</v>
      </c>
      <c r="Q503" t="s">
        <v>96</v>
      </c>
    </row>
    <row r="504" spans="1:17" hidden="1">
      <c r="A504" t="s">
        <v>458</v>
      </c>
      <c r="B504" t="s">
        <v>3083</v>
      </c>
      <c r="C504" t="s">
        <v>141</v>
      </c>
      <c r="D504" t="s">
        <v>627</v>
      </c>
      <c r="E504" t="s">
        <v>405</v>
      </c>
      <c r="F504" t="s">
        <v>3037</v>
      </c>
      <c r="G504" t="s">
        <v>1125</v>
      </c>
      <c r="H504" s="1">
        <v>0</v>
      </c>
      <c r="I504" t="s">
        <v>96</v>
      </c>
      <c r="J504" s="1">
        <v>0</v>
      </c>
      <c r="K504" t="s">
        <v>1150</v>
      </c>
      <c r="L504" t="s">
        <v>1125</v>
      </c>
      <c r="M504" t="s">
        <v>1094</v>
      </c>
      <c r="N504" t="s">
        <v>1125</v>
      </c>
      <c r="O504" t="s">
        <v>1125</v>
      </c>
      <c r="P504" s="1">
        <v>0</v>
      </c>
      <c r="Q504" t="s">
        <v>96</v>
      </c>
    </row>
    <row r="505" spans="1:17" hidden="1">
      <c r="A505" t="s">
        <v>458</v>
      </c>
      <c r="B505" t="s">
        <v>3083</v>
      </c>
      <c r="C505" t="s">
        <v>141</v>
      </c>
      <c r="D505" t="s">
        <v>627</v>
      </c>
      <c r="E505" t="s">
        <v>405</v>
      </c>
      <c r="F505" t="s">
        <v>3037</v>
      </c>
      <c r="G505" t="s">
        <v>1125</v>
      </c>
      <c r="H505" s="1">
        <v>1</v>
      </c>
      <c r="I505" t="s">
        <v>96</v>
      </c>
      <c r="J505" s="1">
        <v>0</v>
      </c>
      <c r="K505" t="s">
        <v>1149</v>
      </c>
      <c r="L505" t="s">
        <v>1125</v>
      </c>
      <c r="M505" t="s">
        <v>1095</v>
      </c>
      <c r="N505" t="s">
        <v>1125</v>
      </c>
      <c r="O505" t="s">
        <v>1125</v>
      </c>
      <c r="P505" s="1">
        <v>0</v>
      </c>
      <c r="Q505" t="s">
        <v>96</v>
      </c>
    </row>
    <row r="506" spans="1:17" hidden="1">
      <c r="A506" t="s">
        <v>458</v>
      </c>
      <c r="B506" t="s">
        <v>3083</v>
      </c>
      <c r="C506" t="s">
        <v>141</v>
      </c>
      <c r="D506" t="s">
        <v>627</v>
      </c>
      <c r="E506" t="s">
        <v>428</v>
      </c>
      <c r="F506" t="s">
        <v>3039</v>
      </c>
      <c r="G506" t="s">
        <v>1125</v>
      </c>
      <c r="H506" s="1">
        <v>5</v>
      </c>
      <c r="I506" t="s">
        <v>96</v>
      </c>
      <c r="J506" s="1">
        <v>0</v>
      </c>
      <c r="K506" t="s">
        <v>1125</v>
      </c>
      <c r="L506" t="s">
        <v>2449</v>
      </c>
      <c r="M506" t="s">
        <v>1125</v>
      </c>
      <c r="N506" t="s">
        <v>1125</v>
      </c>
      <c r="O506" t="s">
        <v>1125</v>
      </c>
      <c r="P506" s="1">
        <v>0</v>
      </c>
      <c r="Q506" t="s">
        <v>96</v>
      </c>
    </row>
    <row r="507" spans="1:17" hidden="1">
      <c r="A507" t="s">
        <v>458</v>
      </c>
      <c r="B507" t="s">
        <v>3083</v>
      </c>
      <c r="C507" t="s">
        <v>141</v>
      </c>
      <c r="D507" t="s">
        <v>627</v>
      </c>
      <c r="E507" t="s">
        <v>410</v>
      </c>
      <c r="F507" t="s">
        <v>627</v>
      </c>
      <c r="G507" t="s">
        <v>1125</v>
      </c>
      <c r="H507" s="1">
        <v>0</v>
      </c>
      <c r="I507" t="s">
        <v>1125</v>
      </c>
      <c r="J507" s="1">
        <v>0</v>
      </c>
      <c r="K507" t="s">
        <v>1125</v>
      </c>
      <c r="L507" t="s">
        <v>1125</v>
      </c>
      <c r="M507" t="s">
        <v>1125</v>
      </c>
      <c r="N507" t="s">
        <v>1125</v>
      </c>
      <c r="O507" t="s">
        <v>1125</v>
      </c>
      <c r="P507" s="1">
        <v>0</v>
      </c>
      <c r="Q507" t="s">
        <v>96</v>
      </c>
    </row>
    <row r="508" spans="1:17" hidden="1">
      <c r="A508" t="s">
        <v>458</v>
      </c>
      <c r="B508" t="s">
        <v>3083</v>
      </c>
      <c r="C508" t="s">
        <v>142</v>
      </c>
      <c r="D508" t="s">
        <v>629</v>
      </c>
      <c r="E508" t="s">
        <v>405</v>
      </c>
      <c r="F508" t="s">
        <v>3037</v>
      </c>
      <c r="G508" t="s">
        <v>1125</v>
      </c>
      <c r="H508" s="1">
        <v>1</v>
      </c>
      <c r="I508" t="s">
        <v>96</v>
      </c>
      <c r="J508" s="1">
        <v>0</v>
      </c>
      <c r="K508" t="s">
        <v>1147</v>
      </c>
      <c r="L508" t="s">
        <v>1125</v>
      </c>
      <c r="M508" t="s">
        <v>1095</v>
      </c>
      <c r="N508" t="s">
        <v>1125</v>
      </c>
      <c r="O508" t="s">
        <v>1125</v>
      </c>
      <c r="P508" s="1">
        <v>0</v>
      </c>
      <c r="Q508" t="s">
        <v>96</v>
      </c>
    </row>
    <row r="509" spans="1:17" hidden="1">
      <c r="A509" t="s">
        <v>458</v>
      </c>
      <c r="B509" t="s">
        <v>3083</v>
      </c>
      <c r="C509" t="s">
        <v>142</v>
      </c>
      <c r="D509" t="s">
        <v>629</v>
      </c>
      <c r="E509" t="s">
        <v>548</v>
      </c>
      <c r="F509" t="s">
        <v>629</v>
      </c>
      <c r="G509" t="s">
        <v>1125</v>
      </c>
      <c r="H509" s="1">
        <v>0</v>
      </c>
      <c r="I509" t="s">
        <v>1125</v>
      </c>
      <c r="J509" s="1">
        <v>0</v>
      </c>
      <c r="K509" t="s">
        <v>1125</v>
      </c>
      <c r="L509" t="s">
        <v>1125</v>
      </c>
      <c r="M509" t="s">
        <v>1125</v>
      </c>
      <c r="N509" t="s">
        <v>1125</v>
      </c>
      <c r="O509" t="s">
        <v>1125</v>
      </c>
      <c r="P509" s="1">
        <v>0</v>
      </c>
      <c r="Q509" t="s">
        <v>96</v>
      </c>
    </row>
    <row r="510" spans="1:17" hidden="1">
      <c r="A510" t="s">
        <v>458</v>
      </c>
      <c r="B510" t="s">
        <v>3083</v>
      </c>
      <c r="C510" t="s">
        <v>143</v>
      </c>
      <c r="D510" t="s">
        <v>3024</v>
      </c>
      <c r="E510" t="s">
        <v>487</v>
      </c>
      <c r="F510" t="s">
        <v>3031</v>
      </c>
      <c r="G510" t="s">
        <v>1125</v>
      </c>
      <c r="H510" s="1">
        <v>0</v>
      </c>
      <c r="I510" t="s">
        <v>1125</v>
      </c>
      <c r="J510" s="1">
        <v>0</v>
      </c>
      <c r="K510" t="s">
        <v>1125</v>
      </c>
      <c r="L510" t="s">
        <v>1125</v>
      </c>
      <c r="M510" t="s">
        <v>1125</v>
      </c>
      <c r="N510" t="s">
        <v>1125</v>
      </c>
      <c r="O510" t="s">
        <v>1125</v>
      </c>
      <c r="P510" s="1">
        <v>0</v>
      </c>
      <c r="Q510" t="s">
        <v>96</v>
      </c>
    </row>
    <row r="511" spans="1:17" hidden="1">
      <c r="A511" t="s">
        <v>458</v>
      </c>
      <c r="B511" t="s">
        <v>3085</v>
      </c>
      <c r="C511" t="s">
        <v>42</v>
      </c>
      <c r="D511" t="s">
        <v>43</v>
      </c>
      <c r="E511" t="s">
        <v>676</v>
      </c>
      <c r="F511" t="s">
        <v>677</v>
      </c>
      <c r="G511" t="s">
        <v>1125</v>
      </c>
      <c r="H511" s="1">
        <v>0</v>
      </c>
      <c r="I511" t="s">
        <v>1125</v>
      </c>
      <c r="J511" s="1">
        <v>0</v>
      </c>
      <c r="K511" t="s">
        <v>1125</v>
      </c>
      <c r="L511" t="s">
        <v>1125</v>
      </c>
      <c r="M511" t="s">
        <v>1125</v>
      </c>
      <c r="N511" t="s">
        <v>1125</v>
      </c>
      <c r="O511" t="s">
        <v>1125</v>
      </c>
      <c r="P511" s="1">
        <v>0</v>
      </c>
      <c r="Q511" t="s">
        <v>96</v>
      </c>
    </row>
    <row r="512" spans="1:17" hidden="1">
      <c r="A512" t="s">
        <v>458</v>
      </c>
      <c r="B512" t="s">
        <v>3085</v>
      </c>
      <c r="C512" t="s">
        <v>45</v>
      </c>
      <c r="D512" t="s">
        <v>672</v>
      </c>
      <c r="E512" t="s">
        <v>671</v>
      </c>
      <c r="F512" t="s">
        <v>672</v>
      </c>
      <c r="G512" t="s">
        <v>1125</v>
      </c>
      <c r="H512" s="1">
        <v>0</v>
      </c>
      <c r="I512" t="s">
        <v>1125</v>
      </c>
      <c r="J512" s="1">
        <v>0</v>
      </c>
      <c r="K512" t="s">
        <v>1125</v>
      </c>
      <c r="L512" t="s">
        <v>1125</v>
      </c>
      <c r="M512" t="s">
        <v>1125</v>
      </c>
      <c r="N512" t="s">
        <v>1125</v>
      </c>
      <c r="O512" t="s">
        <v>1125</v>
      </c>
      <c r="P512" s="1">
        <v>0</v>
      </c>
      <c r="Q512" t="s">
        <v>96</v>
      </c>
    </row>
    <row r="513" spans="1:17" hidden="1">
      <c r="A513" t="s">
        <v>458</v>
      </c>
      <c r="B513" t="s">
        <v>3085</v>
      </c>
      <c r="C513" t="s">
        <v>48</v>
      </c>
      <c r="D513" t="s">
        <v>2995</v>
      </c>
      <c r="E513" t="s">
        <v>3048</v>
      </c>
      <c r="F513" t="s">
        <v>2995</v>
      </c>
      <c r="G513" t="s">
        <v>1125</v>
      </c>
      <c r="H513" s="1">
        <v>0</v>
      </c>
      <c r="I513" t="s">
        <v>1125</v>
      </c>
      <c r="J513" s="1">
        <v>0</v>
      </c>
      <c r="K513" t="s">
        <v>1125</v>
      </c>
      <c r="L513" t="s">
        <v>1125</v>
      </c>
      <c r="M513" t="s">
        <v>1125</v>
      </c>
      <c r="N513" t="s">
        <v>1125</v>
      </c>
      <c r="O513" t="s">
        <v>1125</v>
      </c>
      <c r="P513" s="1">
        <v>0</v>
      </c>
      <c r="Q513" t="s">
        <v>96</v>
      </c>
    </row>
    <row r="514" spans="1:17" hidden="1">
      <c r="A514" t="s">
        <v>458</v>
      </c>
      <c r="B514" t="s">
        <v>3085</v>
      </c>
      <c r="C514" t="s">
        <v>49</v>
      </c>
      <c r="D514" t="s">
        <v>674</v>
      </c>
      <c r="E514" t="s">
        <v>673</v>
      </c>
      <c r="F514" t="s">
        <v>674</v>
      </c>
      <c r="G514" t="s">
        <v>1125</v>
      </c>
      <c r="H514" s="1">
        <v>0</v>
      </c>
      <c r="I514" t="s">
        <v>1125</v>
      </c>
      <c r="J514" s="1">
        <v>0</v>
      </c>
      <c r="K514" t="s">
        <v>1125</v>
      </c>
      <c r="L514" t="s">
        <v>1125</v>
      </c>
      <c r="M514" t="s">
        <v>1125</v>
      </c>
      <c r="N514" t="s">
        <v>1125</v>
      </c>
      <c r="O514" t="s">
        <v>1125</v>
      </c>
      <c r="P514" s="1">
        <v>0</v>
      </c>
      <c r="Q514" t="s">
        <v>96</v>
      </c>
    </row>
    <row r="515" spans="1:17" hidden="1">
      <c r="A515" t="s">
        <v>458</v>
      </c>
      <c r="B515" t="s">
        <v>3085</v>
      </c>
      <c r="C515" t="s">
        <v>57</v>
      </c>
      <c r="D515" t="s">
        <v>2996</v>
      </c>
      <c r="E515" t="s">
        <v>401</v>
      </c>
      <c r="F515" t="s">
        <v>403</v>
      </c>
      <c r="G515" t="s">
        <v>1125</v>
      </c>
      <c r="H515" s="1">
        <v>0</v>
      </c>
      <c r="I515" t="s">
        <v>1125</v>
      </c>
      <c r="J515" s="1">
        <v>0</v>
      </c>
      <c r="K515" t="s">
        <v>1125</v>
      </c>
      <c r="L515" t="s">
        <v>1125</v>
      </c>
      <c r="M515" t="s">
        <v>1125</v>
      </c>
      <c r="N515" t="s">
        <v>1125</v>
      </c>
      <c r="O515" t="s">
        <v>1125</v>
      </c>
      <c r="P515" s="1">
        <v>0</v>
      </c>
      <c r="Q515" t="s">
        <v>96</v>
      </c>
    </row>
    <row r="516" spans="1:17" hidden="1">
      <c r="A516" t="s">
        <v>458</v>
      </c>
      <c r="B516" t="s">
        <v>3085</v>
      </c>
      <c r="C516" t="s">
        <v>60</v>
      </c>
      <c r="D516" t="s">
        <v>2997</v>
      </c>
      <c r="E516" t="s">
        <v>3053</v>
      </c>
      <c r="F516" t="s">
        <v>2997</v>
      </c>
      <c r="G516" t="s">
        <v>1125</v>
      </c>
      <c r="H516" s="1">
        <v>0</v>
      </c>
      <c r="I516" t="s">
        <v>1125</v>
      </c>
      <c r="J516" s="1">
        <v>0</v>
      </c>
      <c r="K516" t="s">
        <v>1125</v>
      </c>
      <c r="L516" t="s">
        <v>1125</v>
      </c>
      <c r="M516" t="s">
        <v>1125</v>
      </c>
      <c r="N516" t="s">
        <v>1125</v>
      </c>
      <c r="O516" t="s">
        <v>1125</v>
      </c>
      <c r="P516" s="1">
        <v>0</v>
      </c>
      <c r="Q516" t="s">
        <v>96</v>
      </c>
    </row>
    <row r="517" spans="1:17" hidden="1">
      <c r="A517" t="s">
        <v>458</v>
      </c>
      <c r="B517" t="s">
        <v>3085</v>
      </c>
      <c r="C517" t="s">
        <v>63</v>
      </c>
      <c r="D517" t="s">
        <v>2998</v>
      </c>
      <c r="E517" t="s">
        <v>3055</v>
      </c>
      <c r="F517" t="s">
        <v>2998</v>
      </c>
      <c r="G517" t="s">
        <v>1125</v>
      </c>
      <c r="H517" s="1">
        <v>0</v>
      </c>
      <c r="I517" t="s">
        <v>1125</v>
      </c>
      <c r="J517" s="1">
        <v>0</v>
      </c>
      <c r="K517" t="s">
        <v>1125</v>
      </c>
      <c r="L517" t="s">
        <v>1125</v>
      </c>
      <c r="M517" t="s">
        <v>1125</v>
      </c>
      <c r="N517" t="s">
        <v>1125</v>
      </c>
      <c r="O517" t="s">
        <v>1125</v>
      </c>
      <c r="P517" s="1">
        <v>0</v>
      </c>
      <c r="Q517" t="s">
        <v>96</v>
      </c>
    </row>
    <row r="518" spans="1:17" hidden="1">
      <c r="A518" t="s">
        <v>458</v>
      </c>
      <c r="B518" t="s">
        <v>3085</v>
      </c>
      <c r="C518" t="s">
        <v>66</v>
      </c>
      <c r="D518" t="s">
        <v>128</v>
      </c>
      <c r="E518" t="s">
        <v>3057</v>
      </c>
      <c r="F518" t="s">
        <v>128</v>
      </c>
      <c r="G518" t="s">
        <v>1125</v>
      </c>
      <c r="H518" s="1">
        <v>0</v>
      </c>
      <c r="I518" t="s">
        <v>1125</v>
      </c>
      <c r="J518" s="1">
        <v>0</v>
      </c>
      <c r="K518" t="s">
        <v>1125</v>
      </c>
      <c r="L518" t="s">
        <v>1125</v>
      </c>
      <c r="M518" t="s">
        <v>1125</v>
      </c>
      <c r="N518" t="s">
        <v>1125</v>
      </c>
      <c r="O518" t="s">
        <v>1125</v>
      </c>
      <c r="P518" s="1">
        <v>0</v>
      </c>
      <c r="Q518" t="s">
        <v>96</v>
      </c>
    </row>
    <row r="519" spans="1:17" hidden="1">
      <c r="A519" t="s">
        <v>458</v>
      </c>
      <c r="B519" t="s">
        <v>3085</v>
      </c>
      <c r="C519" t="s">
        <v>46</v>
      </c>
      <c r="D519" t="s">
        <v>2996</v>
      </c>
      <c r="E519" t="s">
        <v>208</v>
      </c>
      <c r="F519" t="s">
        <v>2996</v>
      </c>
      <c r="G519" t="s">
        <v>1125</v>
      </c>
      <c r="H519" s="1">
        <v>0</v>
      </c>
      <c r="I519" t="s">
        <v>1125</v>
      </c>
      <c r="J519" s="1">
        <v>0</v>
      </c>
      <c r="K519" t="s">
        <v>1125</v>
      </c>
      <c r="L519" t="s">
        <v>1125</v>
      </c>
      <c r="M519" t="s">
        <v>1125</v>
      </c>
      <c r="N519" t="s">
        <v>1125</v>
      </c>
      <c r="O519" t="s">
        <v>1125</v>
      </c>
      <c r="P519" s="1">
        <v>0</v>
      </c>
      <c r="Q519" t="s">
        <v>96</v>
      </c>
    </row>
    <row r="520" spans="1:17" hidden="1">
      <c r="A520" t="s">
        <v>458</v>
      </c>
      <c r="B520" t="s">
        <v>3085</v>
      </c>
      <c r="C520" t="s">
        <v>77</v>
      </c>
      <c r="D520" t="s">
        <v>625</v>
      </c>
      <c r="E520" t="s">
        <v>428</v>
      </c>
      <c r="F520" t="s">
        <v>3039</v>
      </c>
      <c r="G520" t="s">
        <v>1125</v>
      </c>
      <c r="H520" s="1">
        <v>0</v>
      </c>
      <c r="I520" t="s">
        <v>96</v>
      </c>
      <c r="J520" s="1">
        <v>0</v>
      </c>
      <c r="K520" t="s">
        <v>1125</v>
      </c>
      <c r="L520" t="s">
        <v>2449</v>
      </c>
      <c r="M520" t="s">
        <v>1125</v>
      </c>
      <c r="N520" t="s">
        <v>1125</v>
      </c>
      <c r="O520" t="s">
        <v>1125</v>
      </c>
      <c r="P520" s="1">
        <v>0</v>
      </c>
      <c r="Q520" t="s">
        <v>96</v>
      </c>
    </row>
    <row r="521" spans="1:17" hidden="1">
      <c r="A521" t="s">
        <v>458</v>
      </c>
      <c r="B521" t="s">
        <v>3085</v>
      </c>
      <c r="C521" t="s">
        <v>77</v>
      </c>
      <c r="D521" t="s">
        <v>625</v>
      </c>
      <c r="E521" t="s">
        <v>535</v>
      </c>
      <c r="F521" t="s">
        <v>625</v>
      </c>
      <c r="G521" t="s">
        <v>1125</v>
      </c>
      <c r="H521" s="1">
        <v>0</v>
      </c>
      <c r="I521" t="s">
        <v>1125</v>
      </c>
      <c r="J521" s="1">
        <v>0</v>
      </c>
      <c r="K521" t="s">
        <v>1125</v>
      </c>
      <c r="L521" t="s">
        <v>1125</v>
      </c>
      <c r="M521" t="s">
        <v>1125</v>
      </c>
      <c r="N521" t="s">
        <v>1125</v>
      </c>
      <c r="O521" t="s">
        <v>1125</v>
      </c>
      <c r="P521" s="1">
        <v>0</v>
      </c>
      <c r="Q521" t="s">
        <v>96</v>
      </c>
    </row>
    <row r="522" spans="1:17" hidden="1">
      <c r="A522" t="s">
        <v>458</v>
      </c>
      <c r="B522" t="s">
        <v>3085</v>
      </c>
      <c r="C522" t="s">
        <v>80</v>
      </c>
      <c r="D522" t="s">
        <v>3001</v>
      </c>
      <c r="E522" t="s">
        <v>407</v>
      </c>
      <c r="F522" t="s">
        <v>3001</v>
      </c>
      <c r="G522" t="s">
        <v>1125</v>
      </c>
      <c r="H522" s="1">
        <v>0</v>
      </c>
      <c r="I522" t="s">
        <v>1125</v>
      </c>
      <c r="J522" s="1">
        <v>0</v>
      </c>
      <c r="K522" t="s">
        <v>1125</v>
      </c>
      <c r="L522" t="s">
        <v>1125</v>
      </c>
      <c r="M522" t="s">
        <v>1125</v>
      </c>
      <c r="N522" t="s">
        <v>1125</v>
      </c>
      <c r="O522" t="s">
        <v>1125</v>
      </c>
      <c r="P522" s="1">
        <v>0</v>
      </c>
      <c r="Q522" t="s">
        <v>96</v>
      </c>
    </row>
    <row r="523" spans="1:17" hidden="1">
      <c r="A523" t="s">
        <v>458</v>
      </c>
      <c r="B523" t="s">
        <v>3085</v>
      </c>
      <c r="C523" t="s">
        <v>80</v>
      </c>
      <c r="D523" t="s">
        <v>3001</v>
      </c>
      <c r="E523" t="s">
        <v>428</v>
      </c>
      <c r="F523" t="s">
        <v>3039</v>
      </c>
      <c r="G523" t="s">
        <v>1125</v>
      </c>
      <c r="H523" s="1">
        <v>0</v>
      </c>
      <c r="I523" t="s">
        <v>96</v>
      </c>
      <c r="J523" s="1">
        <v>0</v>
      </c>
      <c r="K523" t="s">
        <v>1125</v>
      </c>
      <c r="L523" t="s">
        <v>2449</v>
      </c>
      <c r="M523" t="s">
        <v>1125</v>
      </c>
      <c r="N523" t="s">
        <v>1125</v>
      </c>
      <c r="O523" t="s">
        <v>1125</v>
      </c>
      <c r="P523" s="1">
        <v>0</v>
      </c>
      <c r="Q523" t="s">
        <v>96</v>
      </c>
    </row>
    <row r="524" spans="1:17" hidden="1">
      <c r="A524" t="s">
        <v>458</v>
      </c>
      <c r="B524" t="s">
        <v>3085</v>
      </c>
      <c r="C524" t="s">
        <v>83</v>
      </c>
      <c r="D524" t="s">
        <v>3004</v>
      </c>
      <c r="E524" t="s">
        <v>414</v>
      </c>
      <c r="F524" t="s">
        <v>3045</v>
      </c>
      <c r="G524" t="s">
        <v>1125</v>
      </c>
      <c r="H524" s="1">
        <v>0</v>
      </c>
      <c r="I524" t="s">
        <v>1125</v>
      </c>
      <c r="J524" s="1">
        <v>0</v>
      </c>
      <c r="K524" t="s">
        <v>1125</v>
      </c>
      <c r="L524" t="s">
        <v>1125</v>
      </c>
      <c r="M524" t="s">
        <v>1125</v>
      </c>
      <c r="N524" t="s">
        <v>1125</v>
      </c>
      <c r="O524" t="s">
        <v>1125</v>
      </c>
      <c r="P524" s="1">
        <v>0</v>
      </c>
      <c r="Q524" t="s">
        <v>96</v>
      </c>
    </row>
    <row r="525" spans="1:17" hidden="1">
      <c r="A525" t="s">
        <v>458</v>
      </c>
      <c r="B525" t="s">
        <v>3085</v>
      </c>
      <c r="C525" t="s">
        <v>86</v>
      </c>
      <c r="D525" t="s">
        <v>679</v>
      </c>
      <c r="E525" t="s">
        <v>678</v>
      </c>
      <c r="F525" t="s">
        <v>679</v>
      </c>
      <c r="G525" t="s">
        <v>1125</v>
      </c>
      <c r="H525" s="1">
        <v>0</v>
      </c>
      <c r="I525" t="s">
        <v>1125</v>
      </c>
      <c r="J525" s="1">
        <v>0</v>
      </c>
      <c r="K525" t="s">
        <v>1125</v>
      </c>
      <c r="L525" t="s">
        <v>1125</v>
      </c>
      <c r="M525" t="s">
        <v>1125</v>
      </c>
      <c r="N525" t="s">
        <v>1125</v>
      </c>
      <c r="O525" t="s">
        <v>1125</v>
      </c>
      <c r="P525" s="1">
        <v>0</v>
      </c>
      <c r="Q525" t="s">
        <v>96</v>
      </c>
    </row>
    <row r="526" spans="1:17" hidden="1">
      <c r="A526" t="s">
        <v>458</v>
      </c>
      <c r="B526" t="s">
        <v>3085</v>
      </c>
      <c r="C526" t="s">
        <v>89</v>
      </c>
      <c r="D526" t="s">
        <v>415</v>
      </c>
      <c r="E526" t="s">
        <v>3058</v>
      </c>
      <c r="F526" t="s">
        <v>415</v>
      </c>
      <c r="G526" t="s">
        <v>1125</v>
      </c>
      <c r="H526" s="1">
        <v>0</v>
      </c>
      <c r="I526" t="s">
        <v>1125</v>
      </c>
      <c r="J526" s="1">
        <v>0</v>
      </c>
      <c r="K526" t="s">
        <v>1125</v>
      </c>
      <c r="L526" t="s">
        <v>1125</v>
      </c>
      <c r="M526" t="s">
        <v>1125</v>
      </c>
      <c r="N526" t="s">
        <v>1125</v>
      </c>
      <c r="O526" t="s">
        <v>1125</v>
      </c>
      <c r="P526" s="1">
        <v>0</v>
      </c>
      <c r="Q526" t="s">
        <v>96</v>
      </c>
    </row>
    <row r="527" spans="1:17" hidden="1">
      <c r="A527" t="s">
        <v>458</v>
      </c>
      <c r="B527" t="s">
        <v>3085</v>
      </c>
      <c r="C527" t="s">
        <v>92</v>
      </c>
      <c r="D527" t="s">
        <v>130</v>
      </c>
      <c r="E527" t="s">
        <v>3059</v>
      </c>
      <c r="F527" t="s">
        <v>130</v>
      </c>
      <c r="G527" t="s">
        <v>1125</v>
      </c>
      <c r="H527" s="1">
        <v>0</v>
      </c>
      <c r="I527" t="s">
        <v>1125</v>
      </c>
      <c r="J527" s="1">
        <v>0</v>
      </c>
      <c r="K527" t="s">
        <v>1125</v>
      </c>
      <c r="L527" t="s">
        <v>1125</v>
      </c>
      <c r="M527" t="s">
        <v>1125</v>
      </c>
      <c r="N527" t="s">
        <v>1125</v>
      </c>
      <c r="O527" t="s">
        <v>1125</v>
      </c>
      <c r="P527" s="1">
        <v>0</v>
      </c>
      <c r="Q527" t="s">
        <v>96</v>
      </c>
    </row>
    <row r="528" spans="1:17" hidden="1">
      <c r="A528" t="s">
        <v>458</v>
      </c>
      <c r="B528" t="s">
        <v>3085</v>
      </c>
      <c r="C528" t="s">
        <v>99</v>
      </c>
      <c r="D528" t="s">
        <v>420</v>
      </c>
      <c r="E528" t="s">
        <v>3060</v>
      </c>
      <c r="F528" t="s">
        <v>420</v>
      </c>
      <c r="G528" t="s">
        <v>1125</v>
      </c>
      <c r="H528" s="1">
        <v>0</v>
      </c>
      <c r="I528" t="s">
        <v>1125</v>
      </c>
      <c r="J528" s="1">
        <v>0</v>
      </c>
      <c r="K528" t="s">
        <v>1125</v>
      </c>
      <c r="L528" t="s">
        <v>1125</v>
      </c>
      <c r="M528" t="s">
        <v>1125</v>
      </c>
      <c r="N528" t="s">
        <v>1125</v>
      </c>
      <c r="O528" t="s">
        <v>1125</v>
      </c>
      <c r="P528" s="1">
        <v>0</v>
      </c>
      <c r="Q528" t="s">
        <v>96</v>
      </c>
    </row>
    <row r="529" spans="1:17" hidden="1">
      <c r="A529" t="s">
        <v>458</v>
      </c>
      <c r="B529" t="s">
        <v>3085</v>
      </c>
      <c r="C529" t="s">
        <v>102</v>
      </c>
      <c r="D529" t="s">
        <v>3007</v>
      </c>
      <c r="E529" t="s">
        <v>412</v>
      </c>
      <c r="F529" t="s">
        <v>3007</v>
      </c>
      <c r="G529" t="s">
        <v>1125</v>
      </c>
      <c r="H529" s="1">
        <v>0</v>
      </c>
      <c r="I529" t="s">
        <v>1125</v>
      </c>
      <c r="J529" s="1">
        <v>0</v>
      </c>
      <c r="K529" t="s">
        <v>1125</v>
      </c>
      <c r="L529" t="s">
        <v>1125</v>
      </c>
      <c r="M529" t="s">
        <v>1125</v>
      </c>
      <c r="N529" t="s">
        <v>1125</v>
      </c>
      <c r="O529" t="s">
        <v>1125</v>
      </c>
      <c r="P529" s="1">
        <v>0</v>
      </c>
      <c r="Q529" t="s">
        <v>96</v>
      </c>
    </row>
    <row r="530" spans="1:17" hidden="1">
      <c r="A530" t="s">
        <v>458</v>
      </c>
      <c r="B530" t="s">
        <v>3085</v>
      </c>
      <c r="C530" t="s">
        <v>105</v>
      </c>
      <c r="D530" t="s">
        <v>3008</v>
      </c>
      <c r="E530" t="s">
        <v>505</v>
      </c>
      <c r="F530" t="s">
        <v>3035</v>
      </c>
      <c r="G530" t="s">
        <v>1125</v>
      </c>
      <c r="H530" s="1">
        <v>0</v>
      </c>
      <c r="I530" t="s">
        <v>1125</v>
      </c>
      <c r="J530" s="1">
        <v>0</v>
      </c>
      <c r="K530" t="s">
        <v>1125</v>
      </c>
      <c r="L530" t="s">
        <v>1125</v>
      </c>
      <c r="M530" t="s">
        <v>1125</v>
      </c>
      <c r="N530" t="s">
        <v>1125</v>
      </c>
      <c r="O530" t="s">
        <v>1125</v>
      </c>
      <c r="P530" s="1">
        <v>0</v>
      </c>
      <c r="Q530" t="s">
        <v>96</v>
      </c>
    </row>
    <row r="531" spans="1:17" hidden="1">
      <c r="A531" t="s">
        <v>458</v>
      </c>
      <c r="B531" t="s">
        <v>3085</v>
      </c>
      <c r="C531" t="s">
        <v>108</v>
      </c>
      <c r="D531" t="s">
        <v>3009</v>
      </c>
      <c r="E531" t="s">
        <v>523</v>
      </c>
      <c r="F531" t="s">
        <v>622</v>
      </c>
      <c r="G531" t="s">
        <v>1125</v>
      </c>
      <c r="H531" s="1">
        <v>0</v>
      </c>
      <c r="I531" t="s">
        <v>1125</v>
      </c>
      <c r="J531" s="1">
        <v>0</v>
      </c>
      <c r="K531" t="s">
        <v>1125</v>
      </c>
      <c r="L531" t="s">
        <v>1125</v>
      </c>
      <c r="M531" t="s">
        <v>1125</v>
      </c>
      <c r="N531" t="s">
        <v>1125</v>
      </c>
      <c r="O531" t="s">
        <v>1125</v>
      </c>
      <c r="P531" s="1">
        <v>0</v>
      </c>
      <c r="Q531" t="s">
        <v>96</v>
      </c>
    </row>
    <row r="532" spans="1:17" hidden="1">
      <c r="A532" t="s">
        <v>458</v>
      </c>
      <c r="B532" t="s">
        <v>3085</v>
      </c>
      <c r="C532" t="s">
        <v>111</v>
      </c>
      <c r="D532" t="s">
        <v>3010</v>
      </c>
      <c r="E532" t="s">
        <v>411</v>
      </c>
      <c r="F532" t="s">
        <v>3032</v>
      </c>
      <c r="G532" t="s">
        <v>1125</v>
      </c>
      <c r="H532" s="1">
        <v>0</v>
      </c>
      <c r="I532" t="s">
        <v>1125</v>
      </c>
      <c r="J532" s="1">
        <v>0</v>
      </c>
      <c r="K532" t="s">
        <v>1125</v>
      </c>
      <c r="L532" t="s">
        <v>1125</v>
      </c>
      <c r="M532" t="s">
        <v>1125</v>
      </c>
      <c r="N532" t="s">
        <v>1125</v>
      </c>
      <c r="O532" t="s">
        <v>1125</v>
      </c>
      <c r="P532" s="1">
        <v>0</v>
      </c>
      <c r="Q532" t="s">
        <v>96</v>
      </c>
    </row>
    <row r="533" spans="1:17" hidden="1">
      <c r="A533" t="s">
        <v>458</v>
      </c>
      <c r="B533" t="s">
        <v>3085</v>
      </c>
      <c r="C533" t="s">
        <v>64</v>
      </c>
      <c r="D533" t="s">
        <v>3011</v>
      </c>
      <c r="E533" t="s">
        <v>544</v>
      </c>
      <c r="F533" t="s">
        <v>3043</v>
      </c>
      <c r="G533" t="s">
        <v>1125</v>
      </c>
      <c r="H533" s="1">
        <v>0</v>
      </c>
      <c r="I533" t="s">
        <v>1125</v>
      </c>
      <c r="J533" s="1">
        <v>0</v>
      </c>
      <c r="K533" t="s">
        <v>1125</v>
      </c>
      <c r="L533" t="s">
        <v>1125</v>
      </c>
      <c r="M533" t="s">
        <v>1125</v>
      </c>
      <c r="N533" t="s">
        <v>1125</v>
      </c>
      <c r="O533" t="s">
        <v>1125</v>
      </c>
      <c r="P533" s="1">
        <v>0</v>
      </c>
      <c r="Q533" t="s">
        <v>96</v>
      </c>
    </row>
    <row r="534" spans="1:17" hidden="1">
      <c r="A534" t="s">
        <v>458</v>
      </c>
      <c r="B534" t="s">
        <v>3085</v>
      </c>
      <c r="C534" t="s">
        <v>115</v>
      </c>
      <c r="D534" t="s">
        <v>681</v>
      </c>
      <c r="E534" t="s">
        <v>680</v>
      </c>
      <c r="F534" t="s">
        <v>681</v>
      </c>
      <c r="G534" t="s">
        <v>1125</v>
      </c>
      <c r="H534" s="1">
        <v>0</v>
      </c>
      <c r="I534" t="s">
        <v>1125</v>
      </c>
      <c r="J534" s="1">
        <v>0</v>
      </c>
      <c r="K534" t="s">
        <v>1125</v>
      </c>
      <c r="L534" t="s">
        <v>1125</v>
      </c>
      <c r="M534" t="s">
        <v>1125</v>
      </c>
      <c r="N534" t="s">
        <v>1125</v>
      </c>
      <c r="O534" t="s">
        <v>1125</v>
      </c>
      <c r="P534" s="1">
        <v>0</v>
      </c>
      <c r="Q534" t="s">
        <v>96</v>
      </c>
    </row>
    <row r="535" spans="1:17" hidden="1">
      <c r="A535" t="s">
        <v>458</v>
      </c>
      <c r="B535" t="s">
        <v>3085</v>
      </c>
      <c r="C535" t="s">
        <v>118</v>
      </c>
      <c r="D535" t="s">
        <v>684</v>
      </c>
      <c r="E535" t="s">
        <v>683</v>
      </c>
      <c r="F535" t="s">
        <v>684</v>
      </c>
      <c r="G535" t="s">
        <v>1125</v>
      </c>
      <c r="H535" s="1">
        <v>0</v>
      </c>
      <c r="I535" t="s">
        <v>1125</v>
      </c>
      <c r="J535" s="1">
        <v>0</v>
      </c>
      <c r="K535" t="s">
        <v>1125</v>
      </c>
      <c r="L535" t="s">
        <v>1125</v>
      </c>
      <c r="M535" t="s">
        <v>1125</v>
      </c>
      <c r="N535" t="s">
        <v>1125</v>
      </c>
      <c r="O535" t="s">
        <v>1125</v>
      </c>
      <c r="P535" s="1">
        <v>0</v>
      </c>
      <c r="Q535" t="s">
        <v>96</v>
      </c>
    </row>
    <row r="536" spans="1:17" hidden="1">
      <c r="A536" t="s">
        <v>458</v>
      </c>
      <c r="B536" t="s">
        <v>3085</v>
      </c>
      <c r="C536" t="s">
        <v>121</v>
      </c>
      <c r="D536" t="s">
        <v>3012</v>
      </c>
      <c r="E536" t="s">
        <v>599</v>
      </c>
      <c r="F536" t="s">
        <v>653</v>
      </c>
      <c r="G536" t="s">
        <v>1125</v>
      </c>
      <c r="H536" s="1">
        <v>0</v>
      </c>
      <c r="I536" t="s">
        <v>1125</v>
      </c>
      <c r="J536" s="1">
        <v>0</v>
      </c>
      <c r="K536" t="s">
        <v>121</v>
      </c>
      <c r="L536" t="s">
        <v>1125</v>
      </c>
      <c r="M536" t="s">
        <v>1125</v>
      </c>
      <c r="N536" t="s">
        <v>1125</v>
      </c>
      <c r="O536" t="s">
        <v>1125</v>
      </c>
      <c r="P536" s="1">
        <v>0</v>
      </c>
      <c r="Q536" t="s">
        <v>96</v>
      </c>
    </row>
    <row r="537" spans="1:17" hidden="1">
      <c r="A537" t="s">
        <v>458</v>
      </c>
      <c r="B537" t="s">
        <v>3085</v>
      </c>
      <c r="C537" t="s">
        <v>121</v>
      </c>
      <c r="D537" t="s">
        <v>3012</v>
      </c>
      <c r="E537" t="s">
        <v>601</v>
      </c>
      <c r="F537" t="s">
        <v>653</v>
      </c>
      <c r="G537" t="s">
        <v>1125</v>
      </c>
      <c r="H537" s="1">
        <v>0</v>
      </c>
      <c r="I537" t="s">
        <v>1125</v>
      </c>
      <c r="J537" s="1">
        <v>0</v>
      </c>
      <c r="K537" t="s">
        <v>1125</v>
      </c>
      <c r="L537" t="s">
        <v>1125</v>
      </c>
      <c r="M537" t="s">
        <v>1125</v>
      </c>
      <c r="N537" t="s">
        <v>1125</v>
      </c>
      <c r="O537" t="s">
        <v>1125</v>
      </c>
      <c r="P537" s="1">
        <v>0</v>
      </c>
      <c r="Q537" t="s">
        <v>96</v>
      </c>
    </row>
    <row r="538" spans="1:17" hidden="1">
      <c r="A538" t="s">
        <v>458</v>
      </c>
      <c r="B538" t="s">
        <v>3085</v>
      </c>
      <c r="C538" t="s">
        <v>75</v>
      </c>
      <c r="D538" t="s">
        <v>862</v>
      </c>
      <c r="E538" t="s">
        <v>496</v>
      </c>
      <c r="F538" t="s">
        <v>76</v>
      </c>
      <c r="G538" t="s">
        <v>1125</v>
      </c>
      <c r="H538" s="1">
        <v>0</v>
      </c>
      <c r="I538" t="s">
        <v>1125</v>
      </c>
      <c r="J538" s="1">
        <v>0</v>
      </c>
      <c r="K538" t="s">
        <v>1125</v>
      </c>
      <c r="L538" t="s">
        <v>1125</v>
      </c>
      <c r="M538" t="s">
        <v>1125</v>
      </c>
      <c r="N538" t="s">
        <v>1125</v>
      </c>
      <c r="O538" t="s">
        <v>1125</v>
      </c>
      <c r="P538" s="1">
        <v>0</v>
      </c>
      <c r="Q538" t="s">
        <v>96</v>
      </c>
    </row>
    <row r="539" spans="1:17" hidden="1">
      <c r="A539" t="s">
        <v>458</v>
      </c>
      <c r="B539" t="s">
        <v>3085</v>
      </c>
      <c r="C539" t="s">
        <v>354</v>
      </c>
      <c r="D539" t="s">
        <v>3013</v>
      </c>
      <c r="E539" t="s">
        <v>3061</v>
      </c>
      <c r="F539" t="s">
        <v>3013</v>
      </c>
      <c r="G539" t="s">
        <v>1125</v>
      </c>
      <c r="H539" s="1">
        <v>0</v>
      </c>
      <c r="I539" t="s">
        <v>1125</v>
      </c>
      <c r="J539" s="1">
        <v>0</v>
      </c>
      <c r="K539" t="s">
        <v>1125</v>
      </c>
      <c r="L539" t="s">
        <v>1125</v>
      </c>
      <c r="M539" t="s">
        <v>1125</v>
      </c>
      <c r="N539" t="s">
        <v>1125</v>
      </c>
      <c r="O539" t="s">
        <v>1125</v>
      </c>
      <c r="P539" s="1">
        <v>0</v>
      </c>
      <c r="Q539" t="s">
        <v>96</v>
      </c>
    </row>
    <row r="540" spans="1:17" hidden="1">
      <c r="A540" t="s">
        <v>458</v>
      </c>
      <c r="B540" t="s">
        <v>3085</v>
      </c>
      <c r="C540" t="s">
        <v>355</v>
      </c>
      <c r="D540" t="s">
        <v>485</v>
      </c>
      <c r="E540" t="s">
        <v>3062</v>
      </c>
      <c r="F540" t="s">
        <v>485</v>
      </c>
      <c r="G540" t="s">
        <v>1125</v>
      </c>
      <c r="H540" s="1">
        <v>0</v>
      </c>
      <c r="I540" t="s">
        <v>1125</v>
      </c>
      <c r="J540" s="1">
        <v>0</v>
      </c>
      <c r="K540" t="s">
        <v>1125</v>
      </c>
      <c r="L540" t="s">
        <v>1125</v>
      </c>
      <c r="M540" t="s">
        <v>1125</v>
      </c>
      <c r="N540" t="s">
        <v>1125</v>
      </c>
      <c r="O540" t="s">
        <v>1125</v>
      </c>
      <c r="P540" s="1">
        <v>0</v>
      </c>
      <c r="Q540" t="s">
        <v>96</v>
      </c>
    </row>
    <row r="541" spans="1:17" hidden="1">
      <c r="A541" t="s">
        <v>458</v>
      </c>
      <c r="B541" t="s">
        <v>3085</v>
      </c>
      <c r="C541" t="s">
        <v>356</v>
      </c>
      <c r="D541" t="s">
        <v>631</v>
      </c>
      <c r="E541" t="s">
        <v>413</v>
      </c>
      <c r="F541" t="s">
        <v>631</v>
      </c>
      <c r="G541" t="s">
        <v>1125</v>
      </c>
      <c r="H541" s="1">
        <v>0</v>
      </c>
      <c r="I541" t="s">
        <v>1125</v>
      </c>
      <c r="J541" s="1">
        <v>0</v>
      </c>
      <c r="K541" t="s">
        <v>1125</v>
      </c>
      <c r="L541" t="s">
        <v>1125</v>
      </c>
      <c r="M541" t="s">
        <v>1125</v>
      </c>
      <c r="N541" t="s">
        <v>1125</v>
      </c>
      <c r="O541" t="s">
        <v>1125</v>
      </c>
      <c r="P541" s="1">
        <v>0</v>
      </c>
      <c r="Q541" t="s">
        <v>96</v>
      </c>
    </row>
    <row r="542" spans="1:17" hidden="1">
      <c r="A542" t="s">
        <v>458</v>
      </c>
      <c r="B542" t="s">
        <v>3085</v>
      </c>
      <c r="C542" t="s">
        <v>357</v>
      </c>
      <c r="D542" t="s">
        <v>3014</v>
      </c>
      <c r="E542" t="s">
        <v>429</v>
      </c>
      <c r="F542" t="s">
        <v>3041</v>
      </c>
      <c r="G542" t="s">
        <v>1125</v>
      </c>
      <c r="H542" s="1">
        <v>0</v>
      </c>
      <c r="I542" t="s">
        <v>1125</v>
      </c>
      <c r="J542" s="1">
        <v>0</v>
      </c>
      <c r="K542" t="s">
        <v>1125</v>
      </c>
      <c r="L542" t="s">
        <v>1125</v>
      </c>
      <c r="M542" t="s">
        <v>1125</v>
      </c>
      <c r="N542" t="s">
        <v>1125</v>
      </c>
      <c r="O542" t="s">
        <v>1125</v>
      </c>
      <c r="P542" s="1">
        <v>0</v>
      </c>
      <c r="Q542" t="s">
        <v>96</v>
      </c>
    </row>
    <row r="543" spans="1:17" hidden="1">
      <c r="A543" t="s">
        <v>458</v>
      </c>
      <c r="B543" t="s">
        <v>3085</v>
      </c>
      <c r="C543" t="s">
        <v>326</v>
      </c>
      <c r="D543" t="s">
        <v>891</v>
      </c>
      <c r="E543" t="s">
        <v>406</v>
      </c>
      <c r="F543" t="s">
        <v>68</v>
      </c>
      <c r="G543" t="s">
        <v>1125</v>
      </c>
      <c r="H543" s="1">
        <v>0</v>
      </c>
      <c r="I543" t="s">
        <v>1125</v>
      </c>
      <c r="J543" s="1">
        <v>0</v>
      </c>
      <c r="K543" t="s">
        <v>144</v>
      </c>
      <c r="L543" t="s">
        <v>1125</v>
      </c>
      <c r="M543" t="s">
        <v>1125</v>
      </c>
      <c r="N543" t="s">
        <v>1125</v>
      </c>
      <c r="O543" t="s">
        <v>1125</v>
      </c>
      <c r="P543" s="1">
        <v>0</v>
      </c>
      <c r="Q543" t="s">
        <v>96</v>
      </c>
    </row>
    <row r="544" spans="1:17" hidden="1">
      <c r="A544" t="s">
        <v>458</v>
      </c>
      <c r="B544" t="s">
        <v>3085</v>
      </c>
      <c r="C544" t="s">
        <v>326</v>
      </c>
      <c r="D544" t="s">
        <v>891</v>
      </c>
      <c r="E544" t="s">
        <v>533</v>
      </c>
      <c r="F544" t="s">
        <v>891</v>
      </c>
      <c r="G544" t="s">
        <v>1125</v>
      </c>
      <c r="H544" s="1">
        <v>0</v>
      </c>
      <c r="I544" t="s">
        <v>1125</v>
      </c>
      <c r="J544" s="1">
        <v>0</v>
      </c>
      <c r="K544" t="s">
        <v>1125</v>
      </c>
      <c r="L544" t="s">
        <v>1125</v>
      </c>
      <c r="M544" t="s">
        <v>1125</v>
      </c>
      <c r="N544" t="s">
        <v>1125</v>
      </c>
      <c r="O544" t="s">
        <v>1125</v>
      </c>
      <c r="P544" s="1">
        <v>0</v>
      </c>
      <c r="Q544" t="s">
        <v>96</v>
      </c>
    </row>
    <row r="545" spans="1:17" hidden="1">
      <c r="A545" t="s">
        <v>458</v>
      </c>
      <c r="B545" t="s">
        <v>3085</v>
      </c>
      <c r="C545" t="s">
        <v>368</v>
      </c>
      <c r="D545" t="s">
        <v>79</v>
      </c>
      <c r="E545" t="s">
        <v>408</v>
      </c>
      <c r="F545" t="s">
        <v>79</v>
      </c>
      <c r="G545" t="s">
        <v>1125</v>
      </c>
      <c r="H545" s="1">
        <v>0</v>
      </c>
      <c r="I545" t="s">
        <v>1125</v>
      </c>
      <c r="J545" s="1">
        <v>0</v>
      </c>
      <c r="K545" t="s">
        <v>1125</v>
      </c>
      <c r="L545" t="s">
        <v>1125</v>
      </c>
      <c r="M545" t="s">
        <v>1125</v>
      </c>
      <c r="N545" t="s">
        <v>1125</v>
      </c>
      <c r="O545" t="s">
        <v>1125</v>
      </c>
      <c r="P545" s="1">
        <v>0</v>
      </c>
      <c r="Q545" t="s">
        <v>96</v>
      </c>
    </row>
    <row r="546" spans="1:17" hidden="1">
      <c r="A546" t="s">
        <v>458</v>
      </c>
      <c r="B546" t="s">
        <v>3085</v>
      </c>
      <c r="C546" t="s">
        <v>327</v>
      </c>
      <c r="D546" t="s">
        <v>3017</v>
      </c>
      <c r="E546" t="s">
        <v>597</v>
      </c>
      <c r="F546" t="s">
        <v>652</v>
      </c>
      <c r="G546" t="s">
        <v>1125</v>
      </c>
      <c r="H546" s="1">
        <v>0</v>
      </c>
      <c r="I546" t="s">
        <v>1125</v>
      </c>
      <c r="J546" s="1">
        <v>0</v>
      </c>
      <c r="K546" t="s">
        <v>1125</v>
      </c>
      <c r="L546" t="s">
        <v>1125</v>
      </c>
      <c r="M546" t="s">
        <v>1125</v>
      </c>
      <c r="N546" t="s">
        <v>1125</v>
      </c>
      <c r="O546" t="s">
        <v>1125</v>
      </c>
      <c r="P546" s="1">
        <v>0</v>
      </c>
      <c r="Q546" t="s">
        <v>96</v>
      </c>
    </row>
    <row r="547" spans="1:17" hidden="1">
      <c r="A547" t="s">
        <v>458</v>
      </c>
      <c r="B547" t="s">
        <v>3085</v>
      </c>
      <c r="C547" t="s">
        <v>328</v>
      </c>
      <c r="D547" t="s">
        <v>627</v>
      </c>
      <c r="E547" t="s">
        <v>428</v>
      </c>
      <c r="F547" t="s">
        <v>3039</v>
      </c>
      <c r="G547" t="s">
        <v>1125</v>
      </c>
      <c r="H547" s="1">
        <v>0</v>
      </c>
      <c r="I547" t="s">
        <v>96</v>
      </c>
      <c r="J547" s="1">
        <v>0</v>
      </c>
      <c r="K547" t="s">
        <v>1125</v>
      </c>
      <c r="L547" t="s">
        <v>2449</v>
      </c>
      <c r="M547" t="s">
        <v>1125</v>
      </c>
      <c r="N547" t="s">
        <v>1125</v>
      </c>
      <c r="O547" t="s">
        <v>1125</v>
      </c>
      <c r="P547" s="1">
        <v>0</v>
      </c>
      <c r="Q547" t="s">
        <v>96</v>
      </c>
    </row>
    <row r="548" spans="1:17" hidden="1">
      <c r="A548" t="s">
        <v>458</v>
      </c>
      <c r="B548" t="s">
        <v>3085</v>
      </c>
      <c r="C548" t="s">
        <v>328</v>
      </c>
      <c r="D548" t="s">
        <v>627</v>
      </c>
      <c r="E548" t="s">
        <v>410</v>
      </c>
      <c r="F548" t="s">
        <v>627</v>
      </c>
      <c r="G548" t="s">
        <v>1125</v>
      </c>
      <c r="H548" s="1">
        <v>0</v>
      </c>
      <c r="I548" t="s">
        <v>1125</v>
      </c>
      <c r="J548" s="1">
        <v>0</v>
      </c>
      <c r="K548" t="s">
        <v>1125</v>
      </c>
      <c r="L548" t="s">
        <v>1125</v>
      </c>
      <c r="M548" t="s">
        <v>1125</v>
      </c>
      <c r="N548" t="s">
        <v>1125</v>
      </c>
      <c r="O548" t="s">
        <v>1125</v>
      </c>
      <c r="P548" s="1">
        <v>0</v>
      </c>
      <c r="Q548" t="s">
        <v>96</v>
      </c>
    </row>
    <row r="549" spans="1:17" hidden="1">
      <c r="A549" t="s">
        <v>458</v>
      </c>
      <c r="B549" t="s">
        <v>3085</v>
      </c>
      <c r="C549" t="s">
        <v>329</v>
      </c>
      <c r="D549" t="s">
        <v>629</v>
      </c>
      <c r="E549" t="s">
        <v>548</v>
      </c>
      <c r="F549" t="s">
        <v>629</v>
      </c>
      <c r="G549" t="s">
        <v>1125</v>
      </c>
      <c r="H549" s="1">
        <v>0</v>
      </c>
      <c r="I549" t="s">
        <v>1125</v>
      </c>
      <c r="J549" s="1">
        <v>0</v>
      </c>
      <c r="K549" t="s">
        <v>1125</v>
      </c>
      <c r="L549" t="s">
        <v>1125</v>
      </c>
      <c r="M549" t="s">
        <v>1125</v>
      </c>
      <c r="N549" t="s">
        <v>1125</v>
      </c>
      <c r="O549" t="s">
        <v>1125</v>
      </c>
      <c r="P549" s="1">
        <v>0</v>
      </c>
      <c r="Q549" t="s">
        <v>96</v>
      </c>
    </row>
    <row r="550" spans="1:17" hidden="1">
      <c r="A550" t="s">
        <v>458</v>
      </c>
      <c r="B550" t="s">
        <v>3085</v>
      </c>
      <c r="C550" t="s">
        <v>330</v>
      </c>
      <c r="D550" t="s">
        <v>3018</v>
      </c>
      <c r="E550" t="s">
        <v>593</v>
      </c>
      <c r="F550" t="s">
        <v>650</v>
      </c>
      <c r="G550" t="s">
        <v>1125</v>
      </c>
      <c r="H550" s="1">
        <v>0</v>
      </c>
      <c r="I550" t="s">
        <v>1125</v>
      </c>
      <c r="J550" s="1">
        <v>0</v>
      </c>
      <c r="K550" t="s">
        <v>1125</v>
      </c>
      <c r="L550" t="s">
        <v>1125</v>
      </c>
      <c r="M550" t="s">
        <v>1125</v>
      </c>
      <c r="N550" t="s">
        <v>1125</v>
      </c>
      <c r="O550" t="s">
        <v>1125</v>
      </c>
      <c r="P550" s="1">
        <v>0</v>
      </c>
      <c r="Q550" t="s">
        <v>96</v>
      </c>
    </row>
    <row r="551" spans="1:17" hidden="1">
      <c r="A551" t="s">
        <v>458</v>
      </c>
      <c r="B551" t="s">
        <v>3085</v>
      </c>
      <c r="C551" t="s">
        <v>331</v>
      </c>
      <c r="D551" t="s">
        <v>2996</v>
      </c>
      <c r="E551" t="s">
        <v>208</v>
      </c>
      <c r="F551" t="s">
        <v>2996</v>
      </c>
      <c r="G551" t="s">
        <v>1125</v>
      </c>
      <c r="H551" s="1">
        <v>0</v>
      </c>
      <c r="I551" t="s">
        <v>1125</v>
      </c>
      <c r="J551" s="1">
        <v>0</v>
      </c>
      <c r="K551" t="s">
        <v>1125</v>
      </c>
      <c r="L551" t="s">
        <v>1125</v>
      </c>
      <c r="M551" t="s">
        <v>1125</v>
      </c>
      <c r="N551" t="s">
        <v>1125</v>
      </c>
      <c r="O551" t="s">
        <v>1125</v>
      </c>
      <c r="P551" s="1">
        <v>0</v>
      </c>
      <c r="Q551" t="s">
        <v>96</v>
      </c>
    </row>
    <row r="552" spans="1:17" hidden="1">
      <c r="A552" t="s">
        <v>458</v>
      </c>
      <c r="B552" t="s">
        <v>3085</v>
      </c>
      <c r="C552" t="s">
        <v>332</v>
      </c>
      <c r="D552" t="s">
        <v>132</v>
      </c>
      <c r="E552" t="s">
        <v>428</v>
      </c>
      <c r="F552" t="s">
        <v>3039</v>
      </c>
      <c r="G552" t="s">
        <v>1125</v>
      </c>
      <c r="H552" s="1">
        <v>5</v>
      </c>
      <c r="I552" t="s">
        <v>96</v>
      </c>
      <c r="J552" s="1">
        <v>0</v>
      </c>
      <c r="K552" t="s">
        <v>1125</v>
      </c>
      <c r="L552" t="s">
        <v>2449</v>
      </c>
      <c r="M552" t="s">
        <v>1125</v>
      </c>
      <c r="N552" t="s">
        <v>1125</v>
      </c>
      <c r="O552" t="s">
        <v>1125</v>
      </c>
      <c r="P552" s="1">
        <v>0</v>
      </c>
      <c r="Q552" t="s">
        <v>96</v>
      </c>
    </row>
    <row r="553" spans="1:17" hidden="1">
      <c r="A553" t="s">
        <v>458</v>
      </c>
      <c r="B553" t="s">
        <v>3085</v>
      </c>
      <c r="C553" t="s">
        <v>332</v>
      </c>
      <c r="D553" t="s">
        <v>132</v>
      </c>
      <c r="E553" t="s">
        <v>3063</v>
      </c>
      <c r="F553" t="s">
        <v>132</v>
      </c>
      <c r="G553" t="s">
        <v>1125</v>
      </c>
      <c r="H553" s="1">
        <v>0</v>
      </c>
      <c r="I553" t="s">
        <v>1125</v>
      </c>
      <c r="J553" s="1">
        <v>0</v>
      </c>
      <c r="K553" t="s">
        <v>1125</v>
      </c>
      <c r="L553" t="s">
        <v>1125</v>
      </c>
      <c r="M553" t="s">
        <v>1125</v>
      </c>
      <c r="N553" t="s">
        <v>1125</v>
      </c>
      <c r="O553" t="s">
        <v>1125</v>
      </c>
      <c r="P553" s="1">
        <v>0</v>
      </c>
      <c r="Q553" t="s">
        <v>96</v>
      </c>
    </row>
    <row r="554" spans="1:17" hidden="1">
      <c r="A554" t="s">
        <v>458</v>
      </c>
      <c r="B554" t="s">
        <v>3085</v>
      </c>
      <c r="C554" t="s">
        <v>333</v>
      </c>
      <c r="D554" t="s">
        <v>95</v>
      </c>
      <c r="E554" t="s">
        <v>571</v>
      </c>
      <c r="F554" t="s">
        <v>646</v>
      </c>
      <c r="G554" t="s">
        <v>1125</v>
      </c>
      <c r="H554" s="1">
        <v>0</v>
      </c>
      <c r="I554" t="s">
        <v>1125</v>
      </c>
      <c r="J554" s="1">
        <v>0</v>
      </c>
      <c r="K554" t="s">
        <v>1125</v>
      </c>
      <c r="L554" t="s">
        <v>1125</v>
      </c>
      <c r="M554" t="s">
        <v>1125</v>
      </c>
      <c r="N554" t="s">
        <v>1125</v>
      </c>
      <c r="O554" t="s">
        <v>1125</v>
      </c>
      <c r="P554" s="1">
        <v>0</v>
      </c>
      <c r="Q554" t="s">
        <v>96</v>
      </c>
    </row>
    <row r="555" spans="1:17" hidden="1">
      <c r="A555" t="s">
        <v>458</v>
      </c>
      <c r="B555" t="s">
        <v>3085</v>
      </c>
      <c r="C555" t="s">
        <v>333</v>
      </c>
      <c r="D555" t="s">
        <v>95</v>
      </c>
      <c r="E555" t="s">
        <v>670</v>
      </c>
      <c r="F555" t="s">
        <v>95</v>
      </c>
      <c r="G555" t="s">
        <v>1125</v>
      </c>
      <c r="H555" s="1">
        <v>0</v>
      </c>
      <c r="I555" t="s">
        <v>96</v>
      </c>
      <c r="J555" s="1">
        <v>0</v>
      </c>
      <c r="K555" t="s">
        <v>98</v>
      </c>
      <c r="L555" t="s">
        <v>1125</v>
      </c>
      <c r="M555" t="s">
        <v>1125</v>
      </c>
      <c r="N555" t="s">
        <v>1125</v>
      </c>
      <c r="O555" t="s">
        <v>1125</v>
      </c>
      <c r="P555" s="1">
        <v>0</v>
      </c>
      <c r="Q555" t="s">
        <v>96</v>
      </c>
    </row>
    <row r="556" spans="1:17" hidden="1">
      <c r="A556" t="s">
        <v>458</v>
      </c>
      <c r="B556" t="s">
        <v>3085</v>
      </c>
      <c r="C556" t="s">
        <v>334</v>
      </c>
      <c r="D556" t="s">
        <v>3019</v>
      </c>
      <c r="E556" t="s">
        <v>405</v>
      </c>
      <c r="F556" t="s">
        <v>3037</v>
      </c>
      <c r="G556" t="s">
        <v>1125</v>
      </c>
      <c r="H556" s="1">
        <v>1</v>
      </c>
      <c r="I556" t="s">
        <v>96</v>
      </c>
      <c r="J556" s="1">
        <v>0</v>
      </c>
      <c r="K556" t="s">
        <v>1149</v>
      </c>
      <c r="L556" t="s">
        <v>1125</v>
      </c>
      <c r="M556" t="s">
        <v>1095</v>
      </c>
      <c r="N556" t="s">
        <v>1125</v>
      </c>
      <c r="O556" t="s">
        <v>1125</v>
      </c>
      <c r="P556" s="1">
        <v>0</v>
      </c>
      <c r="Q556" t="s">
        <v>96</v>
      </c>
    </row>
    <row r="557" spans="1:17" hidden="1">
      <c r="A557" t="s">
        <v>458</v>
      </c>
      <c r="B557" t="s">
        <v>3085</v>
      </c>
      <c r="C557" t="s">
        <v>334</v>
      </c>
      <c r="D557" t="s">
        <v>3019</v>
      </c>
      <c r="E557" t="s">
        <v>405</v>
      </c>
      <c r="F557" t="s">
        <v>3037</v>
      </c>
      <c r="G557" t="s">
        <v>1125</v>
      </c>
      <c r="H557" s="1">
        <v>4</v>
      </c>
      <c r="I557" t="s">
        <v>96</v>
      </c>
      <c r="J557" s="1">
        <v>0</v>
      </c>
      <c r="K557" t="s">
        <v>1150</v>
      </c>
      <c r="L557" t="s">
        <v>1125</v>
      </c>
      <c r="M557" t="s">
        <v>1094</v>
      </c>
      <c r="N557" t="s">
        <v>1125</v>
      </c>
      <c r="O557" t="s">
        <v>1125</v>
      </c>
      <c r="P557" s="1">
        <v>0</v>
      </c>
      <c r="Q557" t="s">
        <v>96</v>
      </c>
    </row>
    <row r="558" spans="1:17" hidden="1">
      <c r="A558" t="s">
        <v>458</v>
      </c>
      <c r="B558" t="s">
        <v>3085</v>
      </c>
      <c r="C558" t="s">
        <v>334</v>
      </c>
      <c r="D558" t="s">
        <v>3019</v>
      </c>
      <c r="E558" t="s">
        <v>428</v>
      </c>
      <c r="F558" t="s">
        <v>3039</v>
      </c>
      <c r="G558" t="s">
        <v>1125</v>
      </c>
      <c r="H558" s="1">
        <v>5</v>
      </c>
      <c r="I558" t="s">
        <v>96</v>
      </c>
      <c r="J558" s="1">
        <v>0</v>
      </c>
      <c r="K558" t="s">
        <v>1125</v>
      </c>
      <c r="L558" t="s">
        <v>2449</v>
      </c>
      <c r="M558" t="s">
        <v>1125</v>
      </c>
      <c r="N558" t="s">
        <v>1125</v>
      </c>
      <c r="O558" t="s">
        <v>1125</v>
      </c>
      <c r="P558" s="1">
        <v>0</v>
      </c>
      <c r="Q558" t="s">
        <v>96</v>
      </c>
    </row>
    <row r="559" spans="1:17" hidden="1">
      <c r="A559" t="s">
        <v>458</v>
      </c>
      <c r="B559" t="s">
        <v>3085</v>
      </c>
      <c r="C559" t="s">
        <v>334</v>
      </c>
      <c r="D559" t="s">
        <v>3019</v>
      </c>
      <c r="E559" t="s">
        <v>3064</v>
      </c>
      <c r="F559" t="s">
        <v>3019</v>
      </c>
      <c r="G559" t="s">
        <v>1125</v>
      </c>
      <c r="H559" s="1">
        <v>0</v>
      </c>
      <c r="I559" t="s">
        <v>1125</v>
      </c>
      <c r="J559" s="1">
        <v>0</v>
      </c>
      <c r="K559" t="s">
        <v>1125</v>
      </c>
      <c r="L559" t="s">
        <v>1125</v>
      </c>
      <c r="M559" t="s">
        <v>1125</v>
      </c>
      <c r="N559" t="s">
        <v>1125</v>
      </c>
      <c r="O559" t="s">
        <v>1125</v>
      </c>
      <c r="P559" s="1">
        <v>0</v>
      </c>
      <c r="Q559" t="s">
        <v>96</v>
      </c>
    </row>
    <row r="560" spans="1:17" hidden="1">
      <c r="A560" t="s">
        <v>458</v>
      </c>
      <c r="B560" t="s">
        <v>3085</v>
      </c>
      <c r="C560" t="s">
        <v>335</v>
      </c>
      <c r="D560" t="s">
        <v>3020</v>
      </c>
      <c r="E560" t="s">
        <v>405</v>
      </c>
      <c r="F560" t="s">
        <v>3037</v>
      </c>
      <c r="G560" t="s">
        <v>1125</v>
      </c>
      <c r="H560" s="1">
        <v>1</v>
      </c>
      <c r="I560" t="s">
        <v>96</v>
      </c>
      <c r="J560" s="1">
        <v>0</v>
      </c>
      <c r="K560" t="s">
        <v>1153</v>
      </c>
      <c r="L560" t="s">
        <v>1125</v>
      </c>
      <c r="M560" t="s">
        <v>1095</v>
      </c>
      <c r="N560" t="s">
        <v>1125</v>
      </c>
      <c r="O560" t="s">
        <v>1125</v>
      </c>
      <c r="P560" s="1">
        <v>0</v>
      </c>
      <c r="Q560" t="s">
        <v>96</v>
      </c>
    </row>
    <row r="561" spans="1:17" hidden="1">
      <c r="A561" t="s">
        <v>458</v>
      </c>
      <c r="B561" t="s">
        <v>3085</v>
      </c>
      <c r="C561" t="s">
        <v>335</v>
      </c>
      <c r="D561" t="s">
        <v>3020</v>
      </c>
      <c r="E561" t="s">
        <v>405</v>
      </c>
      <c r="F561" t="s">
        <v>3037</v>
      </c>
      <c r="G561" t="s">
        <v>1125</v>
      </c>
      <c r="H561" s="1">
        <v>4</v>
      </c>
      <c r="I561" t="s">
        <v>96</v>
      </c>
      <c r="J561" s="1">
        <v>0</v>
      </c>
      <c r="K561" t="s">
        <v>1154</v>
      </c>
      <c r="L561" t="s">
        <v>1125</v>
      </c>
      <c r="M561" t="s">
        <v>1094</v>
      </c>
      <c r="N561" t="s">
        <v>1125</v>
      </c>
      <c r="O561" t="s">
        <v>1125</v>
      </c>
      <c r="P561" s="1">
        <v>0</v>
      </c>
      <c r="Q561" t="s">
        <v>96</v>
      </c>
    </row>
    <row r="562" spans="1:17" hidden="1">
      <c r="A562" t="s">
        <v>458</v>
      </c>
      <c r="B562" t="s">
        <v>3085</v>
      </c>
      <c r="C562" t="s">
        <v>335</v>
      </c>
      <c r="D562" t="s">
        <v>3020</v>
      </c>
      <c r="E562" t="s">
        <v>428</v>
      </c>
      <c r="F562" t="s">
        <v>3039</v>
      </c>
      <c r="G562" t="s">
        <v>1125</v>
      </c>
      <c r="H562" s="1">
        <v>5</v>
      </c>
      <c r="I562" t="s">
        <v>96</v>
      </c>
      <c r="J562" s="1">
        <v>0</v>
      </c>
      <c r="K562" t="s">
        <v>1125</v>
      </c>
      <c r="L562" t="s">
        <v>2449</v>
      </c>
      <c r="M562" t="s">
        <v>1125</v>
      </c>
      <c r="N562" t="s">
        <v>1125</v>
      </c>
      <c r="O562" t="s">
        <v>1125</v>
      </c>
      <c r="P562" s="1">
        <v>0</v>
      </c>
      <c r="Q562" t="s">
        <v>96</v>
      </c>
    </row>
    <row r="563" spans="1:17" hidden="1">
      <c r="A563" t="s">
        <v>458</v>
      </c>
      <c r="B563" t="s">
        <v>3085</v>
      </c>
      <c r="C563" t="s">
        <v>335</v>
      </c>
      <c r="D563" t="s">
        <v>3020</v>
      </c>
      <c r="E563" t="s">
        <v>3068</v>
      </c>
      <c r="F563" t="s">
        <v>3020</v>
      </c>
      <c r="G563" t="s">
        <v>1125</v>
      </c>
      <c r="H563" s="1">
        <v>0</v>
      </c>
      <c r="I563" t="s">
        <v>1125</v>
      </c>
      <c r="J563" s="1">
        <v>0</v>
      </c>
      <c r="K563" t="s">
        <v>1125</v>
      </c>
      <c r="L563" t="s">
        <v>1125</v>
      </c>
      <c r="M563" t="s">
        <v>1125</v>
      </c>
      <c r="N563" t="s">
        <v>1125</v>
      </c>
      <c r="O563" t="s">
        <v>1125</v>
      </c>
      <c r="P563" s="1">
        <v>0</v>
      </c>
      <c r="Q563" t="s">
        <v>96</v>
      </c>
    </row>
    <row r="564" spans="1:17" hidden="1">
      <c r="A564" t="s">
        <v>458</v>
      </c>
      <c r="B564" t="s">
        <v>3085</v>
      </c>
      <c r="C564" t="s">
        <v>336</v>
      </c>
      <c r="D564" t="s">
        <v>3021</v>
      </c>
      <c r="E564" t="s">
        <v>405</v>
      </c>
      <c r="F564" t="s">
        <v>3037</v>
      </c>
      <c r="G564" t="s">
        <v>1125</v>
      </c>
      <c r="H564" s="1">
        <v>1</v>
      </c>
      <c r="I564" t="s">
        <v>96</v>
      </c>
      <c r="J564" s="1">
        <v>0</v>
      </c>
      <c r="K564" t="s">
        <v>1157</v>
      </c>
      <c r="L564" t="s">
        <v>1125</v>
      </c>
      <c r="M564" t="s">
        <v>1095</v>
      </c>
      <c r="N564" t="s">
        <v>1125</v>
      </c>
      <c r="O564" t="s">
        <v>1125</v>
      </c>
      <c r="P564" s="1">
        <v>0</v>
      </c>
      <c r="Q564" t="s">
        <v>96</v>
      </c>
    </row>
    <row r="565" spans="1:17" hidden="1">
      <c r="A565" t="s">
        <v>458</v>
      </c>
      <c r="B565" t="s">
        <v>3085</v>
      </c>
      <c r="C565" t="s">
        <v>336</v>
      </c>
      <c r="D565" t="s">
        <v>3021</v>
      </c>
      <c r="E565" t="s">
        <v>405</v>
      </c>
      <c r="F565" t="s">
        <v>3037</v>
      </c>
      <c r="G565" t="s">
        <v>1125</v>
      </c>
      <c r="H565" s="1">
        <v>4</v>
      </c>
      <c r="I565" t="s">
        <v>96</v>
      </c>
      <c r="J565" s="1">
        <v>0</v>
      </c>
      <c r="K565" t="s">
        <v>1158</v>
      </c>
      <c r="L565" t="s">
        <v>1125</v>
      </c>
      <c r="M565" t="s">
        <v>1094</v>
      </c>
      <c r="N565" t="s">
        <v>1125</v>
      </c>
      <c r="O565" t="s">
        <v>1125</v>
      </c>
      <c r="P565" s="1">
        <v>0</v>
      </c>
      <c r="Q565" t="s">
        <v>96</v>
      </c>
    </row>
    <row r="566" spans="1:17" hidden="1">
      <c r="A566" t="s">
        <v>458</v>
      </c>
      <c r="B566" t="s">
        <v>3085</v>
      </c>
      <c r="C566" t="s">
        <v>336</v>
      </c>
      <c r="D566" t="s">
        <v>3021</v>
      </c>
      <c r="E566" t="s">
        <v>428</v>
      </c>
      <c r="F566" t="s">
        <v>3039</v>
      </c>
      <c r="G566" t="s">
        <v>1125</v>
      </c>
      <c r="H566" s="1">
        <v>5</v>
      </c>
      <c r="I566" t="s">
        <v>96</v>
      </c>
      <c r="J566" s="1">
        <v>0</v>
      </c>
      <c r="K566" t="s">
        <v>1125</v>
      </c>
      <c r="L566" t="s">
        <v>2449</v>
      </c>
      <c r="M566" t="s">
        <v>1125</v>
      </c>
      <c r="N566" t="s">
        <v>1125</v>
      </c>
      <c r="O566" t="s">
        <v>1125</v>
      </c>
      <c r="P566" s="1">
        <v>0</v>
      </c>
      <c r="Q566" t="s">
        <v>96</v>
      </c>
    </row>
    <row r="567" spans="1:17" hidden="1">
      <c r="A567" t="s">
        <v>458</v>
      </c>
      <c r="B567" t="s">
        <v>3085</v>
      </c>
      <c r="C567" t="s">
        <v>336</v>
      </c>
      <c r="D567" t="s">
        <v>3021</v>
      </c>
      <c r="E567" t="s">
        <v>3066</v>
      </c>
      <c r="F567" t="s">
        <v>3021</v>
      </c>
      <c r="G567" t="s">
        <v>1125</v>
      </c>
      <c r="H567" s="1">
        <v>0</v>
      </c>
      <c r="I567" t="s">
        <v>1125</v>
      </c>
      <c r="J567" s="1">
        <v>0</v>
      </c>
      <c r="K567" t="s">
        <v>1125</v>
      </c>
      <c r="L567" t="s">
        <v>1125</v>
      </c>
      <c r="M567" t="s">
        <v>1125</v>
      </c>
      <c r="N567" t="s">
        <v>1125</v>
      </c>
      <c r="O567" t="s">
        <v>1125</v>
      </c>
      <c r="P567" s="1">
        <v>0</v>
      </c>
      <c r="Q567" t="s">
        <v>96</v>
      </c>
    </row>
    <row r="568" spans="1:17" hidden="1">
      <c r="A568" t="s">
        <v>458</v>
      </c>
      <c r="B568" t="s">
        <v>3085</v>
      </c>
      <c r="C568" t="s">
        <v>337</v>
      </c>
      <c r="D568" t="s">
        <v>625</v>
      </c>
      <c r="E568" t="s">
        <v>405</v>
      </c>
      <c r="F568" t="s">
        <v>3037</v>
      </c>
      <c r="G568" t="s">
        <v>1125</v>
      </c>
      <c r="H568" s="1">
        <v>1</v>
      </c>
      <c r="I568" t="s">
        <v>96</v>
      </c>
      <c r="J568" s="1">
        <v>0</v>
      </c>
      <c r="K568" t="s">
        <v>1157</v>
      </c>
      <c r="L568" t="s">
        <v>1125</v>
      </c>
      <c r="M568" t="s">
        <v>1095</v>
      </c>
      <c r="N568" t="s">
        <v>1125</v>
      </c>
      <c r="O568" t="s">
        <v>1125</v>
      </c>
      <c r="P568" s="1">
        <v>0</v>
      </c>
      <c r="Q568" t="s">
        <v>96</v>
      </c>
    </row>
    <row r="569" spans="1:17" hidden="1">
      <c r="A569" t="s">
        <v>458</v>
      </c>
      <c r="B569" t="s">
        <v>3085</v>
      </c>
      <c r="C569" t="s">
        <v>337</v>
      </c>
      <c r="D569" t="s">
        <v>625</v>
      </c>
      <c r="E569" t="s">
        <v>405</v>
      </c>
      <c r="F569" t="s">
        <v>3037</v>
      </c>
      <c r="G569" t="s">
        <v>1125</v>
      </c>
      <c r="H569" s="1">
        <v>4</v>
      </c>
      <c r="I569" t="s">
        <v>96</v>
      </c>
      <c r="J569" s="1">
        <v>0</v>
      </c>
      <c r="K569" t="s">
        <v>1158</v>
      </c>
      <c r="L569" t="s">
        <v>1125</v>
      </c>
      <c r="M569" t="s">
        <v>1094</v>
      </c>
      <c r="N569" t="s">
        <v>1125</v>
      </c>
      <c r="O569" t="s">
        <v>1125</v>
      </c>
      <c r="P569" s="1">
        <v>0</v>
      </c>
      <c r="Q569" s="2" t="s">
        <v>96</v>
      </c>
    </row>
    <row r="570" spans="1:17" hidden="1">
      <c r="A570" t="s">
        <v>458</v>
      </c>
      <c r="B570" t="s">
        <v>3085</v>
      </c>
      <c r="C570" t="s">
        <v>337</v>
      </c>
      <c r="D570" t="s">
        <v>625</v>
      </c>
      <c r="E570" t="s">
        <v>428</v>
      </c>
      <c r="F570" t="s">
        <v>3039</v>
      </c>
      <c r="G570" t="s">
        <v>1125</v>
      </c>
      <c r="H570" s="1">
        <v>5</v>
      </c>
      <c r="I570" t="s">
        <v>96</v>
      </c>
      <c r="J570" s="1">
        <v>0</v>
      </c>
      <c r="K570" t="s">
        <v>1125</v>
      </c>
      <c r="L570" t="s">
        <v>2449</v>
      </c>
      <c r="M570" t="s">
        <v>1125</v>
      </c>
      <c r="N570" t="s">
        <v>1125</v>
      </c>
      <c r="O570" t="s">
        <v>1125</v>
      </c>
      <c r="P570" s="1">
        <v>0</v>
      </c>
      <c r="Q570" t="s">
        <v>96</v>
      </c>
    </row>
    <row r="571" spans="1:17" hidden="1">
      <c r="A571" t="s">
        <v>458</v>
      </c>
      <c r="B571" t="s">
        <v>3085</v>
      </c>
      <c r="C571" t="s">
        <v>337</v>
      </c>
      <c r="D571" t="s">
        <v>625</v>
      </c>
      <c r="E571" t="s">
        <v>535</v>
      </c>
      <c r="F571" t="s">
        <v>625</v>
      </c>
      <c r="G571" t="s">
        <v>1125</v>
      </c>
      <c r="H571" s="1">
        <v>0</v>
      </c>
      <c r="I571" t="s">
        <v>1125</v>
      </c>
      <c r="J571" s="1">
        <v>0</v>
      </c>
      <c r="K571" t="s">
        <v>1125</v>
      </c>
      <c r="L571" t="s">
        <v>1125</v>
      </c>
      <c r="M571" t="s">
        <v>1125</v>
      </c>
      <c r="N571" t="s">
        <v>1125</v>
      </c>
      <c r="O571" t="s">
        <v>1125</v>
      </c>
      <c r="P571" s="1">
        <v>0</v>
      </c>
      <c r="Q571" t="s">
        <v>96</v>
      </c>
    </row>
    <row r="572" spans="1:17" hidden="1">
      <c r="A572" t="s">
        <v>458</v>
      </c>
      <c r="B572" t="s">
        <v>3085</v>
      </c>
      <c r="C572" t="s">
        <v>140</v>
      </c>
      <c r="D572" t="s">
        <v>3001</v>
      </c>
      <c r="E572" t="s">
        <v>405</v>
      </c>
      <c r="F572" t="s">
        <v>3037</v>
      </c>
      <c r="G572" t="s">
        <v>1125</v>
      </c>
      <c r="H572" s="1">
        <v>1</v>
      </c>
      <c r="I572" t="s">
        <v>96</v>
      </c>
      <c r="J572" s="1">
        <v>0</v>
      </c>
      <c r="K572" t="s">
        <v>1153</v>
      </c>
      <c r="L572" t="s">
        <v>1125</v>
      </c>
      <c r="M572" t="s">
        <v>1095</v>
      </c>
      <c r="N572" t="s">
        <v>1125</v>
      </c>
      <c r="O572" t="s">
        <v>1125</v>
      </c>
      <c r="P572" s="1">
        <v>0</v>
      </c>
      <c r="Q572" t="s">
        <v>96</v>
      </c>
    </row>
    <row r="573" spans="1:17" hidden="1">
      <c r="A573" t="s">
        <v>458</v>
      </c>
      <c r="B573" t="s">
        <v>3085</v>
      </c>
      <c r="C573" t="s">
        <v>140</v>
      </c>
      <c r="D573" t="s">
        <v>3001</v>
      </c>
      <c r="E573" t="s">
        <v>405</v>
      </c>
      <c r="F573" t="s">
        <v>3037</v>
      </c>
      <c r="G573" t="s">
        <v>1125</v>
      </c>
      <c r="H573" s="1">
        <v>4</v>
      </c>
      <c r="I573" t="s">
        <v>96</v>
      </c>
      <c r="J573" s="1">
        <v>0</v>
      </c>
      <c r="K573" t="s">
        <v>1154</v>
      </c>
      <c r="L573" t="s">
        <v>1125</v>
      </c>
      <c r="M573" t="s">
        <v>1094</v>
      </c>
      <c r="N573" t="s">
        <v>1125</v>
      </c>
      <c r="O573" t="s">
        <v>1125</v>
      </c>
      <c r="P573" s="1">
        <v>0</v>
      </c>
      <c r="Q573" t="s">
        <v>96</v>
      </c>
    </row>
    <row r="574" spans="1:17" hidden="1">
      <c r="A574" t="s">
        <v>458</v>
      </c>
      <c r="B574" t="s">
        <v>3085</v>
      </c>
      <c r="C574" t="s">
        <v>140</v>
      </c>
      <c r="D574" t="s">
        <v>3001</v>
      </c>
      <c r="E574" t="s">
        <v>407</v>
      </c>
      <c r="F574" t="s">
        <v>3001</v>
      </c>
      <c r="G574" t="s">
        <v>1125</v>
      </c>
      <c r="H574" s="1">
        <v>0</v>
      </c>
      <c r="I574" t="s">
        <v>1125</v>
      </c>
      <c r="J574" s="1">
        <v>0</v>
      </c>
      <c r="K574" t="s">
        <v>1125</v>
      </c>
      <c r="L574" t="s">
        <v>1125</v>
      </c>
      <c r="M574" t="s">
        <v>1125</v>
      </c>
      <c r="N574" t="s">
        <v>1125</v>
      </c>
      <c r="O574" t="s">
        <v>1125</v>
      </c>
      <c r="P574" s="1">
        <v>0</v>
      </c>
      <c r="Q574" t="s">
        <v>96</v>
      </c>
    </row>
    <row r="575" spans="1:17" hidden="1">
      <c r="A575" t="s">
        <v>458</v>
      </c>
      <c r="B575" t="s">
        <v>3085</v>
      </c>
      <c r="C575" t="s">
        <v>140</v>
      </c>
      <c r="D575" t="s">
        <v>3001</v>
      </c>
      <c r="E575" t="s">
        <v>428</v>
      </c>
      <c r="F575" t="s">
        <v>3039</v>
      </c>
      <c r="G575" t="s">
        <v>1125</v>
      </c>
      <c r="H575" s="1">
        <v>5</v>
      </c>
      <c r="I575" t="s">
        <v>96</v>
      </c>
      <c r="J575" s="1">
        <v>0</v>
      </c>
      <c r="K575" t="s">
        <v>1125</v>
      </c>
      <c r="L575" t="s">
        <v>2449</v>
      </c>
      <c r="M575" t="s">
        <v>1125</v>
      </c>
      <c r="N575" t="s">
        <v>1125</v>
      </c>
      <c r="O575" t="s">
        <v>1125</v>
      </c>
      <c r="P575" s="1">
        <v>0</v>
      </c>
      <c r="Q575" t="s">
        <v>96</v>
      </c>
    </row>
    <row r="576" spans="1:17" hidden="1">
      <c r="A576" t="s">
        <v>458</v>
      </c>
      <c r="B576" t="s">
        <v>3085</v>
      </c>
      <c r="C576" t="s">
        <v>394</v>
      </c>
      <c r="D576" t="s">
        <v>3023</v>
      </c>
      <c r="E576" t="s">
        <v>609</v>
      </c>
      <c r="F576" t="s">
        <v>662</v>
      </c>
      <c r="G576" t="s">
        <v>1125</v>
      </c>
      <c r="H576" s="1">
        <v>0</v>
      </c>
      <c r="I576" t="s">
        <v>1125</v>
      </c>
      <c r="J576" s="1">
        <v>0</v>
      </c>
      <c r="K576" t="s">
        <v>1125</v>
      </c>
      <c r="L576" t="s">
        <v>1125</v>
      </c>
      <c r="M576" t="s">
        <v>1125</v>
      </c>
      <c r="N576" t="s">
        <v>1125</v>
      </c>
      <c r="O576" t="s">
        <v>1125</v>
      </c>
      <c r="P576" s="1">
        <v>0</v>
      </c>
      <c r="Q576" t="s">
        <v>96</v>
      </c>
    </row>
    <row r="577" spans="1:17" hidden="1">
      <c r="A577" t="s">
        <v>458</v>
      </c>
      <c r="B577" t="s">
        <v>3085</v>
      </c>
      <c r="C577" t="s">
        <v>141</v>
      </c>
      <c r="D577" t="s">
        <v>627</v>
      </c>
      <c r="E577" t="s">
        <v>405</v>
      </c>
      <c r="F577" t="s">
        <v>3037</v>
      </c>
      <c r="G577" t="s">
        <v>1125</v>
      </c>
      <c r="H577" s="1">
        <v>1</v>
      </c>
      <c r="I577" t="s">
        <v>96</v>
      </c>
      <c r="J577" s="1">
        <v>0</v>
      </c>
      <c r="K577" t="s">
        <v>1149</v>
      </c>
      <c r="L577" t="s">
        <v>1125</v>
      </c>
      <c r="M577" t="s">
        <v>1095</v>
      </c>
      <c r="N577" t="s">
        <v>1125</v>
      </c>
      <c r="O577" t="s">
        <v>1125</v>
      </c>
      <c r="P577" s="1">
        <v>0</v>
      </c>
      <c r="Q577" t="s">
        <v>96</v>
      </c>
    </row>
    <row r="578" spans="1:17" hidden="1">
      <c r="A578" t="s">
        <v>458</v>
      </c>
      <c r="B578" t="s">
        <v>3085</v>
      </c>
      <c r="C578" t="s">
        <v>141</v>
      </c>
      <c r="D578" t="s">
        <v>627</v>
      </c>
      <c r="E578" t="s">
        <v>405</v>
      </c>
      <c r="F578" t="s">
        <v>3037</v>
      </c>
      <c r="G578" t="s">
        <v>1125</v>
      </c>
      <c r="H578" s="1">
        <v>4</v>
      </c>
      <c r="I578" t="s">
        <v>96</v>
      </c>
      <c r="J578" s="1">
        <v>0</v>
      </c>
      <c r="K578" t="s">
        <v>1150</v>
      </c>
      <c r="L578" t="s">
        <v>1125</v>
      </c>
      <c r="M578" t="s">
        <v>1094</v>
      </c>
      <c r="N578" t="s">
        <v>1125</v>
      </c>
      <c r="O578" t="s">
        <v>1125</v>
      </c>
      <c r="P578" s="1">
        <v>0</v>
      </c>
      <c r="Q578" t="s">
        <v>96</v>
      </c>
    </row>
    <row r="579" spans="1:17" hidden="1">
      <c r="A579" t="s">
        <v>458</v>
      </c>
      <c r="B579" t="s">
        <v>3085</v>
      </c>
      <c r="C579" t="s">
        <v>141</v>
      </c>
      <c r="D579" t="s">
        <v>627</v>
      </c>
      <c r="E579" t="s">
        <v>428</v>
      </c>
      <c r="F579" t="s">
        <v>3039</v>
      </c>
      <c r="G579" t="s">
        <v>1125</v>
      </c>
      <c r="H579" s="1">
        <v>5</v>
      </c>
      <c r="I579" t="s">
        <v>96</v>
      </c>
      <c r="J579" s="1">
        <v>0</v>
      </c>
      <c r="K579" t="s">
        <v>1125</v>
      </c>
      <c r="L579" t="s">
        <v>2449</v>
      </c>
      <c r="M579" t="s">
        <v>1125</v>
      </c>
      <c r="N579" t="s">
        <v>1125</v>
      </c>
      <c r="O579" t="s">
        <v>1125</v>
      </c>
      <c r="P579" s="1">
        <v>0</v>
      </c>
      <c r="Q579" t="s">
        <v>96</v>
      </c>
    </row>
    <row r="580" spans="1:17" hidden="1">
      <c r="A580" t="s">
        <v>458</v>
      </c>
      <c r="B580" t="s">
        <v>3085</v>
      </c>
      <c r="C580" t="s">
        <v>141</v>
      </c>
      <c r="D580" t="s">
        <v>627</v>
      </c>
      <c r="E580" t="s">
        <v>410</v>
      </c>
      <c r="F580" t="s">
        <v>627</v>
      </c>
      <c r="G580" t="s">
        <v>1125</v>
      </c>
      <c r="H580" s="1">
        <v>0</v>
      </c>
      <c r="I580" t="s">
        <v>1125</v>
      </c>
      <c r="J580" s="1">
        <v>0</v>
      </c>
      <c r="K580" t="s">
        <v>1125</v>
      </c>
      <c r="L580" t="s">
        <v>1125</v>
      </c>
      <c r="M580" t="s">
        <v>1125</v>
      </c>
      <c r="N580" t="s">
        <v>1125</v>
      </c>
      <c r="O580" t="s">
        <v>1125</v>
      </c>
      <c r="P580" s="1">
        <v>0</v>
      </c>
      <c r="Q580" t="s">
        <v>96</v>
      </c>
    </row>
    <row r="581" spans="1:17" hidden="1">
      <c r="A581" t="s">
        <v>458</v>
      </c>
      <c r="B581" t="s">
        <v>3085</v>
      </c>
      <c r="C581" t="s">
        <v>142</v>
      </c>
      <c r="D581" t="s">
        <v>629</v>
      </c>
      <c r="E581" t="s">
        <v>405</v>
      </c>
      <c r="F581" t="s">
        <v>3037</v>
      </c>
      <c r="G581" t="s">
        <v>1125</v>
      </c>
      <c r="H581" s="1">
        <v>1</v>
      </c>
      <c r="I581" t="s">
        <v>96</v>
      </c>
      <c r="J581" s="1">
        <v>0</v>
      </c>
      <c r="K581" t="s">
        <v>1147</v>
      </c>
      <c r="L581" t="s">
        <v>1125</v>
      </c>
      <c r="M581" t="s">
        <v>1095</v>
      </c>
      <c r="N581" t="s">
        <v>1125</v>
      </c>
      <c r="O581" t="s">
        <v>1125</v>
      </c>
      <c r="P581" s="1">
        <v>0</v>
      </c>
      <c r="Q581" t="s">
        <v>96</v>
      </c>
    </row>
    <row r="582" spans="1:17" hidden="1">
      <c r="A582" t="s">
        <v>458</v>
      </c>
      <c r="B582" t="s">
        <v>3085</v>
      </c>
      <c r="C582" t="s">
        <v>142</v>
      </c>
      <c r="D582" t="s">
        <v>629</v>
      </c>
      <c r="E582" t="s">
        <v>548</v>
      </c>
      <c r="F582" t="s">
        <v>629</v>
      </c>
      <c r="G582" t="s">
        <v>1125</v>
      </c>
      <c r="H582" s="1">
        <v>0</v>
      </c>
      <c r="I582" t="s">
        <v>1125</v>
      </c>
      <c r="J582" s="1">
        <v>0</v>
      </c>
      <c r="K582" t="s">
        <v>1125</v>
      </c>
      <c r="L582" t="s">
        <v>1125</v>
      </c>
      <c r="M582" t="s">
        <v>1125</v>
      </c>
      <c r="N582" t="s">
        <v>1125</v>
      </c>
      <c r="O582" t="s">
        <v>1125</v>
      </c>
      <c r="P582" s="1">
        <v>0</v>
      </c>
      <c r="Q582" t="s">
        <v>96</v>
      </c>
    </row>
    <row r="583" spans="1:17" hidden="1">
      <c r="A583" t="s">
        <v>458</v>
      </c>
      <c r="B583" t="s">
        <v>3085</v>
      </c>
      <c r="C583" t="s">
        <v>143</v>
      </c>
      <c r="D583" t="s">
        <v>3024</v>
      </c>
      <c r="E583" t="s">
        <v>487</v>
      </c>
      <c r="F583" t="s">
        <v>3031</v>
      </c>
      <c r="G583" t="s">
        <v>1125</v>
      </c>
      <c r="H583" s="1">
        <v>0</v>
      </c>
      <c r="I583" t="s">
        <v>1125</v>
      </c>
      <c r="J583" s="1">
        <v>0</v>
      </c>
      <c r="K583" t="s">
        <v>1125</v>
      </c>
      <c r="L583" t="s">
        <v>1125</v>
      </c>
      <c r="M583" t="s">
        <v>1125</v>
      </c>
      <c r="N583" t="s">
        <v>1125</v>
      </c>
      <c r="O583" t="s">
        <v>1125</v>
      </c>
      <c r="P583" s="1">
        <v>0</v>
      </c>
      <c r="Q583" t="s">
        <v>96</v>
      </c>
    </row>
    <row r="584" spans="1:17" hidden="1">
      <c r="A584" t="s">
        <v>458</v>
      </c>
      <c r="B584" t="s">
        <v>3086</v>
      </c>
      <c r="C584" t="s">
        <v>42</v>
      </c>
      <c r="D584" t="s">
        <v>43</v>
      </c>
      <c r="E584" t="s">
        <v>676</v>
      </c>
      <c r="F584" t="s">
        <v>677</v>
      </c>
      <c r="G584" t="s">
        <v>1125</v>
      </c>
      <c r="H584" s="1">
        <v>0</v>
      </c>
      <c r="I584" t="s">
        <v>1125</v>
      </c>
      <c r="J584" s="1">
        <v>0</v>
      </c>
      <c r="K584" t="s">
        <v>1125</v>
      </c>
      <c r="L584" t="s">
        <v>1125</v>
      </c>
      <c r="M584" t="s">
        <v>1125</v>
      </c>
      <c r="N584" t="s">
        <v>1125</v>
      </c>
      <c r="O584" t="s">
        <v>1125</v>
      </c>
      <c r="P584" s="1">
        <v>0</v>
      </c>
      <c r="Q584" t="s">
        <v>96</v>
      </c>
    </row>
    <row r="585" spans="1:17" hidden="1">
      <c r="A585" t="s">
        <v>458</v>
      </c>
      <c r="B585" t="s">
        <v>3086</v>
      </c>
      <c r="C585" t="s">
        <v>45</v>
      </c>
      <c r="D585" t="s">
        <v>672</v>
      </c>
      <c r="E585" t="s">
        <v>671</v>
      </c>
      <c r="F585" t="s">
        <v>672</v>
      </c>
      <c r="G585" t="s">
        <v>1125</v>
      </c>
      <c r="H585" s="1">
        <v>0</v>
      </c>
      <c r="I585" t="s">
        <v>1125</v>
      </c>
      <c r="J585" s="1">
        <v>0</v>
      </c>
      <c r="K585" t="s">
        <v>1125</v>
      </c>
      <c r="L585" t="s">
        <v>1125</v>
      </c>
      <c r="M585" t="s">
        <v>1125</v>
      </c>
      <c r="N585" t="s">
        <v>1125</v>
      </c>
      <c r="O585" t="s">
        <v>1125</v>
      </c>
      <c r="P585" s="1">
        <v>0</v>
      </c>
      <c r="Q585" t="s">
        <v>96</v>
      </c>
    </row>
    <row r="586" spans="1:17" hidden="1">
      <c r="A586" t="s">
        <v>458</v>
      </c>
      <c r="B586" t="s">
        <v>3086</v>
      </c>
      <c r="C586" t="s">
        <v>48</v>
      </c>
      <c r="D586" t="s">
        <v>2995</v>
      </c>
      <c r="E586" t="s">
        <v>3048</v>
      </c>
      <c r="F586" t="s">
        <v>2995</v>
      </c>
      <c r="G586" t="s">
        <v>1125</v>
      </c>
      <c r="H586" s="1">
        <v>0</v>
      </c>
      <c r="I586" t="s">
        <v>1125</v>
      </c>
      <c r="J586" s="1">
        <v>0</v>
      </c>
      <c r="K586" t="s">
        <v>1125</v>
      </c>
      <c r="L586" t="s">
        <v>1125</v>
      </c>
      <c r="M586" t="s">
        <v>1125</v>
      </c>
      <c r="N586" t="s">
        <v>1125</v>
      </c>
      <c r="O586" t="s">
        <v>1125</v>
      </c>
      <c r="P586" s="1">
        <v>0</v>
      </c>
      <c r="Q586" t="s">
        <v>96</v>
      </c>
    </row>
    <row r="587" spans="1:17" hidden="1">
      <c r="A587" t="s">
        <v>458</v>
      </c>
      <c r="B587" t="s">
        <v>3086</v>
      </c>
      <c r="C587" t="s">
        <v>49</v>
      </c>
      <c r="D587" t="s">
        <v>674</v>
      </c>
      <c r="E587" t="s">
        <v>673</v>
      </c>
      <c r="F587" t="s">
        <v>674</v>
      </c>
      <c r="G587" t="s">
        <v>1125</v>
      </c>
      <c r="H587" s="1">
        <v>0</v>
      </c>
      <c r="I587" t="s">
        <v>1125</v>
      </c>
      <c r="J587" s="1">
        <v>0</v>
      </c>
      <c r="K587" t="s">
        <v>1125</v>
      </c>
      <c r="L587" t="s">
        <v>1125</v>
      </c>
      <c r="M587" t="s">
        <v>1125</v>
      </c>
      <c r="N587" t="s">
        <v>1125</v>
      </c>
      <c r="O587" t="s">
        <v>1125</v>
      </c>
      <c r="P587" s="1">
        <v>0</v>
      </c>
      <c r="Q587" t="s">
        <v>96</v>
      </c>
    </row>
    <row r="588" spans="1:17" hidden="1">
      <c r="A588" t="s">
        <v>458</v>
      </c>
      <c r="B588" t="s">
        <v>3086</v>
      </c>
      <c r="C588" t="s">
        <v>57</v>
      </c>
      <c r="D588" t="s">
        <v>2996</v>
      </c>
      <c r="E588" t="s">
        <v>401</v>
      </c>
      <c r="F588" t="s">
        <v>403</v>
      </c>
      <c r="G588" t="s">
        <v>1125</v>
      </c>
      <c r="H588" s="1">
        <v>0</v>
      </c>
      <c r="I588" t="s">
        <v>1125</v>
      </c>
      <c r="J588" s="1">
        <v>0</v>
      </c>
      <c r="K588" t="s">
        <v>1125</v>
      </c>
      <c r="L588" t="s">
        <v>1125</v>
      </c>
      <c r="M588" t="s">
        <v>1125</v>
      </c>
      <c r="N588" t="s">
        <v>1125</v>
      </c>
      <c r="O588" t="s">
        <v>1125</v>
      </c>
      <c r="P588" s="1">
        <v>0</v>
      </c>
      <c r="Q588" t="s">
        <v>96</v>
      </c>
    </row>
    <row r="589" spans="1:17" hidden="1">
      <c r="A589" t="s">
        <v>458</v>
      </c>
      <c r="B589" t="s">
        <v>3086</v>
      </c>
      <c r="C589" t="s">
        <v>60</v>
      </c>
      <c r="D589" t="s">
        <v>2997</v>
      </c>
      <c r="E589" t="s">
        <v>3053</v>
      </c>
      <c r="F589" t="s">
        <v>2997</v>
      </c>
      <c r="G589" t="s">
        <v>1125</v>
      </c>
      <c r="H589" s="1">
        <v>0</v>
      </c>
      <c r="I589" t="s">
        <v>1125</v>
      </c>
      <c r="J589" s="1">
        <v>0</v>
      </c>
      <c r="K589" t="s">
        <v>1125</v>
      </c>
      <c r="L589" t="s">
        <v>1125</v>
      </c>
      <c r="M589" t="s">
        <v>1125</v>
      </c>
      <c r="N589" t="s">
        <v>1125</v>
      </c>
      <c r="O589" t="s">
        <v>1125</v>
      </c>
      <c r="P589" s="1">
        <v>0</v>
      </c>
      <c r="Q589" t="s">
        <v>96</v>
      </c>
    </row>
    <row r="590" spans="1:17" hidden="1">
      <c r="A590" t="s">
        <v>458</v>
      </c>
      <c r="B590" t="s">
        <v>3086</v>
      </c>
      <c r="C590" t="s">
        <v>63</v>
      </c>
      <c r="D590" t="s">
        <v>2998</v>
      </c>
      <c r="E590" t="s">
        <v>3055</v>
      </c>
      <c r="F590" t="s">
        <v>2998</v>
      </c>
      <c r="G590" t="s">
        <v>1125</v>
      </c>
      <c r="H590" s="1">
        <v>0</v>
      </c>
      <c r="I590" t="s">
        <v>1125</v>
      </c>
      <c r="J590" s="1">
        <v>0</v>
      </c>
      <c r="K590" t="s">
        <v>1125</v>
      </c>
      <c r="L590" t="s">
        <v>1125</v>
      </c>
      <c r="M590" t="s">
        <v>1125</v>
      </c>
      <c r="N590" t="s">
        <v>1125</v>
      </c>
      <c r="O590" t="s">
        <v>1125</v>
      </c>
      <c r="P590" s="1">
        <v>0</v>
      </c>
      <c r="Q590" t="s">
        <v>96</v>
      </c>
    </row>
    <row r="591" spans="1:17" hidden="1">
      <c r="A591" t="s">
        <v>458</v>
      </c>
      <c r="B591" t="s">
        <v>3086</v>
      </c>
      <c r="C591" t="s">
        <v>66</v>
      </c>
      <c r="D591" t="s">
        <v>128</v>
      </c>
      <c r="E591" t="s">
        <v>3057</v>
      </c>
      <c r="F591" t="s">
        <v>128</v>
      </c>
      <c r="G591" t="s">
        <v>1125</v>
      </c>
      <c r="H591" s="1">
        <v>0</v>
      </c>
      <c r="I591" t="s">
        <v>1125</v>
      </c>
      <c r="J591" s="1">
        <v>0</v>
      </c>
      <c r="K591" t="s">
        <v>1125</v>
      </c>
      <c r="L591" t="s">
        <v>1125</v>
      </c>
      <c r="M591" t="s">
        <v>1125</v>
      </c>
      <c r="N591" t="s">
        <v>1125</v>
      </c>
      <c r="O591" t="s">
        <v>1125</v>
      </c>
      <c r="P591" s="1">
        <v>0</v>
      </c>
      <c r="Q591" t="s">
        <v>96</v>
      </c>
    </row>
    <row r="592" spans="1:17" hidden="1">
      <c r="A592" t="s">
        <v>458</v>
      </c>
      <c r="B592" t="s">
        <v>3086</v>
      </c>
      <c r="C592" t="s">
        <v>46</v>
      </c>
      <c r="D592" t="s">
        <v>2996</v>
      </c>
      <c r="E592" t="s">
        <v>208</v>
      </c>
      <c r="F592" t="s">
        <v>2996</v>
      </c>
      <c r="G592" t="s">
        <v>1125</v>
      </c>
      <c r="H592" s="1">
        <v>0</v>
      </c>
      <c r="I592" t="s">
        <v>1125</v>
      </c>
      <c r="J592" s="1">
        <v>0</v>
      </c>
      <c r="K592" t="s">
        <v>1125</v>
      </c>
      <c r="L592" t="s">
        <v>1125</v>
      </c>
      <c r="M592" t="s">
        <v>1125</v>
      </c>
      <c r="N592" t="s">
        <v>1125</v>
      </c>
      <c r="O592" t="s">
        <v>1125</v>
      </c>
      <c r="P592" s="1">
        <v>0</v>
      </c>
      <c r="Q592" t="s">
        <v>96</v>
      </c>
    </row>
    <row r="593" spans="1:17" hidden="1">
      <c r="A593" t="s">
        <v>458</v>
      </c>
      <c r="B593" t="s">
        <v>3086</v>
      </c>
      <c r="C593" t="s">
        <v>77</v>
      </c>
      <c r="D593" t="s">
        <v>625</v>
      </c>
      <c r="E593" t="s">
        <v>535</v>
      </c>
      <c r="F593" t="s">
        <v>625</v>
      </c>
      <c r="G593" t="s">
        <v>1125</v>
      </c>
      <c r="H593" s="1">
        <v>0</v>
      </c>
      <c r="I593" t="s">
        <v>1125</v>
      </c>
      <c r="J593" s="1">
        <v>0</v>
      </c>
      <c r="K593" t="s">
        <v>1125</v>
      </c>
      <c r="L593" t="s">
        <v>1125</v>
      </c>
      <c r="M593" t="s">
        <v>1125</v>
      </c>
      <c r="N593" t="s">
        <v>1125</v>
      </c>
      <c r="O593" t="s">
        <v>1125</v>
      </c>
      <c r="P593" s="1">
        <v>0</v>
      </c>
      <c r="Q593" t="s">
        <v>96</v>
      </c>
    </row>
    <row r="594" spans="1:17" hidden="1">
      <c r="A594" t="s">
        <v>458</v>
      </c>
      <c r="B594" t="s">
        <v>3086</v>
      </c>
      <c r="C594" t="s">
        <v>80</v>
      </c>
      <c r="D594" t="s">
        <v>3001</v>
      </c>
      <c r="E594" t="s">
        <v>407</v>
      </c>
      <c r="F594" t="s">
        <v>3001</v>
      </c>
      <c r="G594" t="s">
        <v>1125</v>
      </c>
      <c r="H594" s="1">
        <v>0</v>
      </c>
      <c r="I594" t="s">
        <v>1125</v>
      </c>
      <c r="J594" s="1">
        <v>0</v>
      </c>
      <c r="K594" t="s">
        <v>1125</v>
      </c>
      <c r="L594" t="s">
        <v>1125</v>
      </c>
      <c r="M594" t="s">
        <v>1125</v>
      </c>
      <c r="N594" t="s">
        <v>1125</v>
      </c>
      <c r="O594" t="s">
        <v>1125</v>
      </c>
      <c r="P594" s="1">
        <v>0</v>
      </c>
      <c r="Q594" t="s">
        <v>96</v>
      </c>
    </row>
    <row r="595" spans="1:17" hidden="1">
      <c r="A595" t="s">
        <v>458</v>
      </c>
      <c r="B595" t="s">
        <v>3086</v>
      </c>
      <c r="C595" t="s">
        <v>83</v>
      </c>
      <c r="D595" t="s">
        <v>3004</v>
      </c>
      <c r="E595" t="s">
        <v>414</v>
      </c>
      <c r="F595" t="s">
        <v>3045</v>
      </c>
      <c r="G595" t="s">
        <v>1125</v>
      </c>
      <c r="H595" s="1">
        <v>0</v>
      </c>
      <c r="I595" t="s">
        <v>1125</v>
      </c>
      <c r="J595" s="1">
        <v>0</v>
      </c>
      <c r="K595" t="s">
        <v>1125</v>
      </c>
      <c r="L595" t="s">
        <v>1125</v>
      </c>
      <c r="M595" t="s">
        <v>1125</v>
      </c>
      <c r="N595" t="s">
        <v>1125</v>
      </c>
      <c r="O595" t="s">
        <v>1125</v>
      </c>
      <c r="P595" s="1">
        <v>0</v>
      </c>
      <c r="Q595" t="s">
        <v>96</v>
      </c>
    </row>
    <row r="596" spans="1:17" hidden="1">
      <c r="A596" t="s">
        <v>458</v>
      </c>
      <c r="B596" t="s">
        <v>3086</v>
      </c>
      <c r="C596" t="s">
        <v>86</v>
      </c>
      <c r="D596" t="s">
        <v>679</v>
      </c>
      <c r="E596" t="s">
        <v>678</v>
      </c>
      <c r="F596" t="s">
        <v>679</v>
      </c>
      <c r="G596" t="s">
        <v>1125</v>
      </c>
      <c r="H596" s="1">
        <v>0</v>
      </c>
      <c r="I596" t="s">
        <v>1125</v>
      </c>
      <c r="J596" s="1">
        <v>0</v>
      </c>
      <c r="K596" t="s">
        <v>1125</v>
      </c>
      <c r="L596" t="s">
        <v>1125</v>
      </c>
      <c r="M596" t="s">
        <v>1125</v>
      </c>
      <c r="N596" t="s">
        <v>1125</v>
      </c>
      <c r="O596" t="s">
        <v>1125</v>
      </c>
      <c r="P596" s="1">
        <v>0</v>
      </c>
      <c r="Q596" t="s">
        <v>96</v>
      </c>
    </row>
    <row r="597" spans="1:17" hidden="1">
      <c r="A597" t="s">
        <v>458</v>
      </c>
      <c r="B597" t="s">
        <v>3086</v>
      </c>
      <c r="C597" t="s">
        <v>89</v>
      </c>
      <c r="D597" t="s">
        <v>415</v>
      </c>
      <c r="E597" t="s">
        <v>3058</v>
      </c>
      <c r="F597" t="s">
        <v>415</v>
      </c>
      <c r="G597" t="s">
        <v>1125</v>
      </c>
      <c r="H597" s="1">
        <v>0</v>
      </c>
      <c r="I597" t="s">
        <v>1125</v>
      </c>
      <c r="J597" s="1">
        <v>0</v>
      </c>
      <c r="K597" t="s">
        <v>1125</v>
      </c>
      <c r="L597" t="s">
        <v>1125</v>
      </c>
      <c r="M597" t="s">
        <v>1125</v>
      </c>
      <c r="N597" t="s">
        <v>1125</v>
      </c>
      <c r="O597" t="s">
        <v>1125</v>
      </c>
      <c r="P597" s="1">
        <v>0</v>
      </c>
      <c r="Q597" t="s">
        <v>96</v>
      </c>
    </row>
    <row r="598" spans="1:17" hidden="1">
      <c r="A598" t="s">
        <v>458</v>
      </c>
      <c r="B598" t="s">
        <v>3086</v>
      </c>
      <c r="C598" t="s">
        <v>92</v>
      </c>
      <c r="D598" t="s">
        <v>130</v>
      </c>
      <c r="E598" t="s">
        <v>3059</v>
      </c>
      <c r="F598" t="s">
        <v>130</v>
      </c>
      <c r="G598" t="s">
        <v>1125</v>
      </c>
      <c r="H598" s="1">
        <v>0</v>
      </c>
      <c r="I598" t="s">
        <v>1125</v>
      </c>
      <c r="J598" s="1">
        <v>0</v>
      </c>
      <c r="K598" t="s">
        <v>1125</v>
      </c>
      <c r="L598" t="s">
        <v>1125</v>
      </c>
      <c r="M598" t="s">
        <v>1125</v>
      </c>
      <c r="N598" t="s">
        <v>1125</v>
      </c>
      <c r="O598" t="s">
        <v>1125</v>
      </c>
      <c r="P598" s="1">
        <v>0</v>
      </c>
      <c r="Q598" t="s">
        <v>96</v>
      </c>
    </row>
    <row r="599" spans="1:17" hidden="1">
      <c r="A599" t="s">
        <v>458</v>
      </c>
      <c r="B599" t="s">
        <v>3086</v>
      </c>
      <c r="C599" t="s">
        <v>99</v>
      </c>
      <c r="D599" t="s">
        <v>420</v>
      </c>
      <c r="E599" t="s">
        <v>3060</v>
      </c>
      <c r="F599" t="s">
        <v>420</v>
      </c>
      <c r="G599" t="s">
        <v>1125</v>
      </c>
      <c r="H599" s="1">
        <v>0</v>
      </c>
      <c r="I599" t="s">
        <v>1125</v>
      </c>
      <c r="J599" s="1">
        <v>0</v>
      </c>
      <c r="K599" t="s">
        <v>1125</v>
      </c>
      <c r="L599" t="s">
        <v>1125</v>
      </c>
      <c r="M599" t="s">
        <v>1125</v>
      </c>
      <c r="N599" t="s">
        <v>1125</v>
      </c>
      <c r="O599" t="s">
        <v>1125</v>
      </c>
      <c r="P599" s="1">
        <v>0</v>
      </c>
      <c r="Q599" t="s">
        <v>96</v>
      </c>
    </row>
    <row r="600" spans="1:17" hidden="1">
      <c r="A600" t="s">
        <v>458</v>
      </c>
      <c r="B600" t="s">
        <v>3086</v>
      </c>
      <c r="C600" t="s">
        <v>102</v>
      </c>
      <c r="D600" t="s">
        <v>3007</v>
      </c>
      <c r="E600" t="s">
        <v>412</v>
      </c>
      <c r="F600" t="s">
        <v>3007</v>
      </c>
      <c r="G600" t="s">
        <v>1125</v>
      </c>
      <c r="H600" s="1">
        <v>0</v>
      </c>
      <c r="I600" t="s">
        <v>1125</v>
      </c>
      <c r="J600" s="1">
        <v>0</v>
      </c>
      <c r="K600" t="s">
        <v>1125</v>
      </c>
      <c r="L600" t="s">
        <v>1125</v>
      </c>
      <c r="M600" t="s">
        <v>1125</v>
      </c>
      <c r="N600" t="s">
        <v>1125</v>
      </c>
      <c r="O600" t="s">
        <v>1125</v>
      </c>
      <c r="P600" s="1">
        <v>0</v>
      </c>
      <c r="Q600" t="s">
        <v>96</v>
      </c>
    </row>
    <row r="601" spans="1:17" hidden="1">
      <c r="A601" t="s">
        <v>458</v>
      </c>
      <c r="B601" t="s">
        <v>3086</v>
      </c>
      <c r="C601" t="s">
        <v>105</v>
      </c>
      <c r="D601" t="s">
        <v>3008</v>
      </c>
      <c r="E601" t="s">
        <v>505</v>
      </c>
      <c r="F601" t="s">
        <v>3035</v>
      </c>
      <c r="G601" t="s">
        <v>1125</v>
      </c>
      <c r="H601" s="1">
        <v>0</v>
      </c>
      <c r="I601" t="s">
        <v>1125</v>
      </c>
      <c r="J601" s="1">
        <v>0</v>
      </c>
      <c r="K601" t="s">
        <v>1125</v>
      </c>
      <c r="L601" t="s">
        <v>1125</v>
      </c>
      <c r="M601" t="s">
        <v>1125</v>
      </c>
      <c r="N601" t="s">
        <v>1125</v>
      </c>
      <c r="O601" t="s">
        <v>1125</v>
      </c>
      <c r="P601" s="1">
        <v>0</v>
      </c>
      <c r="Q601" t="s">
        <v>96</v>
      </c>
    </row>
    <row r="602" spans="1:17" hidden="1">
      <c r="A602" t="s">
        <v>458</v>
      </c>
      <c r="B602" t="s">
        <v>3086</v>
      </c>
      <c r="C602" t="s">
        <v>108</v>
      </c>
      <c r="D602" t="s">
        <v>3009</v>
      </c>
      <c r="E602" t="s">
        <v>523</v>
      </c>
      <c r="F602" t="s">
        <v>622</v>
      </c>
      <c r="G602" t="s">
        <v>1125</v>
      </c>
      <c r="H602" s="1">
        <v>0</v>
      </c>
      <c r="I602" t="s">
        <v>1125</v>
      </c>
      <c r="J602" s="1">
        <v>0</v>
      </c>
      <c r="K602" t="s">
        <v>1125</v>
      </c>
      <c r="L602" t="s">
        <v>1125</v>
      </c>
      <c r="M602" t="s">
        <v>1125</v>
      </c>
      <c r="N602" t="s">
        <v>1125</v>
      </c>
      <c r="O602" t="s">
        <v>1125</v>
      </c>
      <c r="P602" s="1">
        <v>0</v>
      </c>
      <c r="Q602" t="s">
        <v>96</v>
      </c>
    </row>
    <row r="603" spans="1:17" hidden="1">
      <c r="A603" t="s">
        <v>458</v>
      </c>
      <c r="B603" t="s">
        <v>3086</v>
      </c>
      <c r="C603" t="s">
        <v>111</v>
      </c>
      <c r="D603" t="s">
        <v>3010</v>
      </c>
      <c r="E603" t="s">
        <v>411</v>
      </c>
      <c r="F603" t="s">
        <v>3032</v>
      </c>
      <c r="G603" t="s">
        <v>1125</v>
      </c>
      <c r="H603" s="1">
        <v>0</v>
      </c>
      <c r="I603" t="s">
        <v>1125</v>
      </c>
      <c r="J603" s="1">
        <v>0</v>
      </c>
      <c r="K603" t="s">
        <v>1125</v>
      </c>
      <c r="L603" t="s">
        <v>1125</v>
      </c>
      <c r="M603" t="s">
        <v>1125</v>
      </c>
      <c r="N603" t="s">
        <v>1125</v>
      </c>
      <c r="O603" t="s">
        <v>1125</v>
      </c>
      <c r="P603" s="1">
        <v>0</v>
      </c>
      <c r="Q603" t="s">
        <v>96</v>
      </c>
    </row>
    <row r="604" spans="1:17" hidden="1">
      <c r="A604" t="s">
        <v>458</v>
      </c>
      <c r="B604" t="s">
        <v>3086</v>
      </c>
      <c r="C604" t="s">
        <v>64</v>
      </c>
      <c r="D604" t="s">
        <v>3011</v>
      </c>
      <c r="E604" t="s">
        <v>544</v>
      </c>
      <c r="F604" t="s">
        <v>3043</v>
      </c>
      <c r="G604" t="s">
        <v>1125</v>
      </c>
      <c r="H604" s="1">
        <v>0</v>
      </c>
      <c r="I604" t="s">
        <v>1125</v>
      </c>
      <c r="J604" s="1">
        <v>0</v>
      </c>
      <c r="K604" t="s">
        <v>1125</v>
      </c>
      <c r="L604" t="s">
        <v>1125</v>
      </c>
      <c r="M604" t="s">
        <v>1125</v>
      </c>
      <c r="N604" t="s">
        <v>1125</v>
      </c>
      <c r="O604" t="s">
        <v>1125</v>
      </c>
      <c r="P604" s="1">
        <v>0</v>
      </c>
      <c r="Q604" t="s">
        <v>96</v>
      </c>
    </row>
    <row r="605" spans="1:17" hidden="1">
      <c r="A605" t="s">
        <v>458</v>
      </c>
      <c r="B605" t="s">
        <v>3086</v>
      </c>
      <c r="C605" t="s">
        <v>115</v>
      </c>
      <c r="D605" t="s">
        <v>681</v>
      </c>
      <c r="E605" t="s">
        <v>680</v>
      </c>
      <c r="F605" t="s">
        <v>681</v>
      </c>
      <c r="G605" t="s">
        <v>1125</v>
      </c>
      <c r="H605" s="1">
        <v>0</v>
      </c>
      <c r="I605" t="s">
        <v>1125</v>
      </c>
      <c r="J605" s="1">
        <v>0</v>
      </c>
      <c r="K605" t="s">
        <v>1125</v>
      </c>
      <c r="L605" t="s">
        <v>1125</v>
      </c>
      <c r="M605" t="s">
        <v>1125</v>
      </c>
      <c r="N605" t="s">
        <v>1125</v>
      </c>
      <c r="O605" t="s">
        <v>1125</v>
      </c>
      <c r="P605" s="1">
        <v>0</v>
      </c>
      <c r="Q605" t="s">
        <v>96</v>
      </c>
    </row>
    <row r="606" spans="1:17" hidden="1">
      <c r="A606" t="s">
        <v>458</v>
      </c>
      <c r="B606" t="s">
        <v>3086</v>
      </c>
      <c r="C606" t="s">
        <v>118</v>
      </c>
      <c r="D606" t="s">
        <v>684</v>
      </c>
      <c r="E606" t="s">
        <v>683</v>
      </c>
      <c r="F606" t="s">
        <v>684</v>
      </c>
      <c r="G606" t="s">
        <v>1125</v>
      </c>
      <c r="H606" s="1">
        <v>0</v>
      </c>
      <c r="I606" t="s">
        <v>1125</v>
      </c>
      <c r="J606" s="1">
        <v>0</v>
      </c>
      <c r="K606" t="s">
        <v>1125</v>
      </c>
      <c r="L606" t="s">
        <v>1125</v>
      </c>
      <c r="M606" t="s">
        <v>1125</v>
      </c>
      <c r="N606" t="s">
        <v>1125</v>
      </c>
      <c r="O606" t="s">
        <v>1125</v>
      </c>
      <c r="P606" s="1">
        <v>0</v>
      </c>
      <c r="Q606" t="s">
        <v>96</v>
      </c>
    </row>
    <row r="607" spans="1:17" hidden="1">
      <c r="A607" t="s">
        <v>458</v>
      </c>
      <c r="B607" t="s">
        <v>3086</v>
      </c>
      <c r="C607" t="s">
        <v>121</v>
      </c>
      <c r="D607" t="s">
        <v>3012</v>
      </c>
      <c r="E607" t="s">
        <v>599</v>
      </c>
      <c r="F607" t="s">
        <v>653</v>
      </c>
      <c r="G607" t="s">
        <v>1125</v>
      </c>
      <c r="H607" s="1">
        <v>0</v>
      </c>
      <c r="I607" t="s">
        <v>1125</v>
      </c>
      <c r="J607" s="1">
        <v>0</v>
      </c>
      <c r="K607" t="s">
        <v>1125</v>
      </c>
      <c r="L607" t="s">
        <v>1125</v>
      </c>
      <c r="M607" t="s">
        <v>1125</v>
      </c>
      <c r="N607" t="s">
        <v>1125</v>
      </c>
      <c r="O607" t="s">
        <v>1125</v>
      </c>
      <c r="P607" s="1">
        <v>0</v>
      </c>
      <c r="Q607" t="s">
        <v>96</v>
      </c>
    </row>
    <row r="608" spans="1:17" hidden="1">
      <c r="A608" t="s">
        <v>458</v>
      </c>
      <c r="B608" t="s">
        <v>3086</v>
      </c>
      <c r="C608" t="s">
        <v>75</v>
      </c>
      <c r="D608" t="s">
        <v>862</v>
      </c>
      <c r="E608" t="s">
        <v>496</v>
      </c>
      <c r="F608" t="s">
        <v>76</v>
      </c>
      <c r="G608" t="s">
        <v>1125</v>
      </c>
      <c r="H608" s="1">
        <v>0</v>
      </c>
      <c r="I608" t="s">
        <v>1125</v>
      </c>
      <c r="J608" s="1">
        <v>0</v>
      </c>
      <c r="K608" t="s">
        <v>1125</v>
      </c>
      <c r="L608" t="s">
        <v>1125</v>
      </c>
      <c r="M608" t="s">
        <v>1125</v>
      </c>
      <c r="N608" t="s">
        <v>1125</v>
      </c>
      <c r="O608" t="s">
        <v>1125</v>
      </c>
      <c r="P608" s="1">
        <v>0</v>
      </c>
      <c r="Q608" t="s">
        <v>96</v>
      </c>
    </row>
    <row r="609" spans="1:17" hidden="1">
      <c r="A609" t="s">
        <v>458</v>
      </c>
      <c r="B609" t="s">
        <v>3086</v>
      </c>
      <c r="C609" t="s">
        <v>354</v>
      </c>
      <c r="D609" t="s">
        <v>3013</v>
      </c>
      <c r="E609" t="s">
        <v>3061</v>
      </c>
      <c r="F609" t="s">
        <v>3013</v>
      </c>
      <c r="G609" t="s">
        <v>1125</v>
      </c>
      <c r="H609" s="1">
        <v>0</v>
      </c>
      <c r="I609" t="s">
        <v>1125</v>
      </c>
      <c r="J609" s="1">
        <v>0</v>
      </c>
      <c r="K609" t="s">
        <v>1125</v>
      </c>
      <c r="L609" t="s">
        <v>1125</v>
      </c>
      <c r="M609" t="s">
        <v>1125</v>
      </c>
      <c r="N609" t="s">
        <v>1125</v>
      </c>
      <c r="O609" t="s">
        <v>1125</v>
      </c>
      <c r="P609" s="1">
        <v>0</v>
      </c>
      <c r="Q609" t="s">
        <v>96</v>
      </c>
    </row>
    <row r="610" spans="1:17" hidden="1">
      <c r="A610" t="s">
        <v>458</v>
      </c>
      <c r="B610" t="s">
        <v>3086</v>
      </c>
      <c r="C610" t="s">
        <v>355</v>
      </c>
      <c r="D610" t="s">
        <v>485</v>
      </c>
      <c r="E610" t="s">
        <v>3062</v>
      </c>
      <c r="F610" t="s">
        <v>485</v>
      </c>
      <c r="G610" t="s">
        <v>1125</v>
      </c>
      <c r="H610" s="1">
        <v>0</v>
      </c>
      <c r="I610" t="s">
        <v>1125</v>
      </c>
      <c r="J610" s="1">
        <v>0</v>
      </c>
      <c r="K610" t="s">
        <v>1125</v>
      </c>
      <c r="L610" t="s">
        <v>1125</v>
      </c>
      <c r="M610" t="s">
        <v>1125</v>
      </c>
      <c r="N610" t="s">
        <v>1125</v>
      </c>
      <c r="O610" t="s">
        <v>1125</v>
      </c>
      <c r="P610" s="1">
        <v>0</v>
      </c>
      <c r="Q610" t="s">
        <v>96</v>
      </c>
    </row>
    <row r="611" spans="1:17" hidden="1">
      <c r="A611" t="s">
        <v>458</v>
      </c>
      <c r="B611" t="s">
        <v>3086</v>
      </c>
      <c r="C611" t="s">
        <v>356</v>
      </c>
      <c r="D611" t="s">
        <v>631</v>
      </c>
      <c r="E611" t="s">
        <v>413</v>
      </c>
      <c r="F611" t="s">
        <v>631</v>
      </c>
      <c r="G611" t="s">
        <v>1125</v>
      </c>
      <c r="H611" s="1">
        <v>0</v>
      </c>
      <c r="I611" t="s">
        <v>1125</v>
      </c>
      <c r="J611" s="1">
        <v>0</v>
      </c>
      <c r="K611" t="s">
        <v>1125</v>
      </c>
      <c r="L611" t="s">
        <v>1125</v>
      </c>
      <c r="M611" t="s">
        <v>1125</v>
      </c>
      <c r="N611" t="s">
        <v>1125</v>
      </c>
      <c r="O611" t="s">
        <v>1125</v>
      </c>
      <c r="P611" s="1">
        <v>0</v>
      </c>
      <c r="Q611" t="s">
        <v>96</v>
      </c>
    </row>
    <row r="612" spans="1:17" hidden="1">
      <c r="A612" t="s">
        <v>458</v>
      </c>
      <c r="B612" t="s">
        <v>3086</v>
      </c>
      <c r="C612" t="s">
        <v>357</v>
      </c>
      <c r="D612" t="s">
        <v>3014</v>
      </c>
      <c r="E612" t="s">
        <v>429</v>
      </c>
      <c r="F612" t="s">
        <v>3041</v>
      </c>
      <c r="G612" t="s">
        <v>1125</v>
      </c>
      <c r="H612" s="1">
        <v>0</v>
      </c>
      <c r="I612" t="s">
        <v>1125</v>
      </c>
      <c r="J612" s="1">
        <v>0</v>
      </c>
      <c r="K612" t="s">
        <v>1125</v>
      </c>
      <c r="L612" t="s">
        <v>1125</v>
      </c>
      <c r="M612" t="s">
        <v>1125</v>
      </c>
      <c r="N612" t="s">
        <v>1125</v>
      </c>
      <c r="O612" t="s">
        <v>1125</v>
      </c>
      <c r="P612" s="1">
        <v>0</v>
      </c>
      <c r="Q612" t="s">
        <v>96</v>
      </c>
    </row>
    <row r="613" spans="1:17" hidden="1">
      <c r="A613" t="s">
        <v>458</v>
      </c>
      <c r="B613" t="s">
        <v>3086</v>
      </c>
      <c r="C613" t="s">
        <v>326</v>
      </c>
      <c r="D613" t="s">
        <v>891</v>
      </c>
      <c r="E613" t="s">
        <v>406</v>
      </c>
      <c r="F613" t="s">
        <v>68</v>
      </c>
      <c r="G613" t="s">
        <v>1125</v>
      </c>
      <c r="H613" s="1">
        <v>0</v>
      </c>
      <c r="I613" t="s">
        <v>1125</v>
      </c>
      <c r="J613" s="1">
        <v>0</v>
      </c>
      <c r="K613" t="s">
        <v>144</v>
      </c>
      <c r="L613" t="s">
        <v>1125</v>
      </c>
      <c r="M613" t="s">
        <v>1125</v>
      </c>
      <c r="N613" t="s">
        <v>1125</v>
      </c>
      <c r="O613" t="s">
        <v>1125</v>
      </c>
      <c r="P613" s="1">
        <v>0</v>
      </c>
      <c r="Q613" t="s">
        <v>96</v>
      </c>
    </row>
    <row r="614" spans="1:17" hidden="1">
      <c r="A614" t="s">
        <v>458</v>
      </c>
      <c r="B614" t="s">
        <v>3086</v>
      </c>
      <c r="C614" t="s">
        <v>326</v>
      </c>
      <c r="D614" t="s">
        <v>891</v>
      </c>
      <c r="E614" t="s">
        <v>533</v>
      </c>
      <c r="F614" t="s">
        <v>891</v>
      </c>
      <c r="G614" t="s">
        <v>1125</v>
      </c>
      <c r="H614" s="1">
        <v>0</v>
      </c>
      <c r="I614" t="s">
        <v>1125</v>
      </c>
      <c r="J614" s="1">
        <v>0</v>
      </c>
      <c r="K614" t="s">
        <v>1125</v>
      </c>
      <c r="L614" t="s">
        <v>1125</v>
      </c>
      <c r="M614" t="s">
        <v>1125</v>
      </c>
      <c r="N614" t="s">
        <v>1125</v>
      </c>
      <c r="O614" t="s">
        <v>1125</v>
      </c>
      <c r="P614" s="1">
        <v>0</v>
      </c>
      <c r="Q614" t="s">
        <v>96</v>
      </c>
    </row>
    <row r="615" spans="1:17" hidden="1">
      <c r="A615" t="s">
        <v>458</v>
      </c>
      <c r="B615" t="s">
        <v>3086</v>
      </c>
      <c r="C615" t="s">
        <v>368</v>
      </c>
      <c r="D615" t="s">
        <v>79</v>
      </c>
      <c r="E615" t="s">
        <v>408</v>
      </c>
      <c r="F615" t="s">
        <v>79</v>
      </c>
      <c r="G615" t="s">
        <v>1125</v>
      </c>
      <c r="H615" s="1">
        <v>0</v>
      </c>
      <c r="I615" t="s">
        <v>1125</v>
      </c>
      <c r="J615" s="1">
        <v>0</v>
      </c>
      <c r="K615" t="s">
        <v>1125</v>
      </c>
      <c r="L615" t="s">
        <v>1125</v>
      </c>
      <c r="M615" t="s">
        <v>1125</v>
      </c>
      <c r="N615" t="s">
        <v>1125</v>
      </c>
      <c r="O615" t="s">
        <v>1125</v>
      </c>
      <c r="P615" s="1">
        <v>0</v>
      </c>
      <c r="Q615" t="s">
        <v>96</v>
      </c>
    </row>
    <row r="616" spans="1:17" hidden="1">
      <c r="A616" t="s">
        <v>458</v>
      </c>
      <c r="B616" t="s">
        <v>3086</v>
      </c>
      <c r="C616" t="s">
        <v>327</v>
      </c>
      <c r="D616" t="s">
        <v>3017</v>
      </c>
      <c r="E616" t="s">
        <v>597</v>
      </c>
      <c r="F616" t="s">
        <v>652</v>
      </c>
      <c r="G616" t="s">
        <v>1125</v>
      </c>
      <c r="H616" s="1">
        <v>0</v>
      </c>
      <c r="I616" t="s">
        <v>1125</v>
      </c>
      <c r="J616" s="1">
        <v>0</v>
      </c>
      <c r="K616" t="s">
        <v>1125</v>
      </c>
      <c r="L616" t="s">
        <v>1125</v>
      </c>
      <c r="M616" t="s">
        <v>1125</v>
      </c>
      <c r="N616" t="s">
        <v>1125</v>
      </c>
      <c r="O616" t="s">
        <v>1125</v>
      </c>
      <c r="P616" s="1">
        <v>0</v>
      </c>
      <c r="Q616" t="s">
        <v>96</v>
      </c>
    </row>
    <row r="617" spans="1:17" hidden="1">
      <c r="A617" t="s">
        <v>458</v>
      </c>
      <c r="B617" t="s">
        <v>3086</v>
      </c>
      <c r="C617" t="s">
        <v>328</v>
      </c>
      <c r="D617" t="s">
        <v>627</v>
      </c>
      <c r="E617" t="s">
        <v>410</v>
      </c>
      <c r="F617" t="s">
        <v>627</v>
      </c>
      <c r="G617" t="s">
        <v>1125</v>
      </c>
      <c r="H617" s="1">
        <v>0</v>
      </c>
      <c r="I617" t="s">
        <v>1125</v>
      </c>
      <c r="J617" s="1">
        <v>0</v>
      </c>
      <c r="K617" t="s">
        <v>1125</v>
      </c>
      <c r="L617" t="s">
        <v>1125</v>
      </c>
      <c r="M617" t="s">
        <v>1125</v>
      </c>
      <c r="N617" t="s">
        <v>1125</v>
      </c>
      <c r="O617" t="s">
        <v>1125</v>
      </c>
      <c r="P617" s="1">
        <v>0</v>
      </c>
      <c r="Q617" t="s">
        <v>96</v>
      </c>
    </row>
    <row r="618" spans="1:17" hidden="1">
      <c r="A618" t="s">
        <v>458</v>
      </c>
      <c r="B618" t="s">
        <v>3086</v>
      </c>
      <c r="C618" t="s">
        <v>329</v>
      </c>
      <c r="D618" t="s">
        <v>629</v>
      </c>
      <c r="E618" t="s">
        <v>548</v>
      </c>
      <c r="F618" t="s">
        <v>629</v>
      </c>
      <c r="G618" t="s">
        <v>1125</v>
      </c>
      <c r="H618" s="1">
        <v>0</v>
      </c>
      <c r="I618" t="s">
        <v>1125</v>
      </c>
      <c r="J618" s="1">
        <v>0</v>
      </c>
      <c r="K618" t="s">
        <v>1125</v>
      </c>
      <c r="L618" t="s">
        <v>1125</v>
      </c>
      <c r="M618" t="s">
        <v>1125</v>
      </c>
      <c r="N618" t="s">
        <v>1125</v>
      </c>
      <c r="O618" t="s">
        <v>1125</v>
      </c>
      <c r="P618" s="1">
        <v>0</v>
      </c>
      <c r="Q618" t="s">
        <v>96</v>
      </c>
    </row>
    <row r="619" spans="1:17" hidden="1">
      <c r="A619" t="s">
        <v>458</v>
      </c>
      <c r="B619" t="s">
        <v>3086</v>
      </c>
      <c r="C619" t="s">
        <v>330</v>
      </c>
      <c r="D619" t="s">
        <v>3018</v>
      </c>
      <c r="E619" t="s">
        <v>593</v>
      </c>
      <c r="F619" t="s">
        <v>650</v>
      </c>
      <c r="G619" t="s">
        <v>1125</v>
      </c>
      <c r="H619" s="1">
        <v>0</v>
      </c>
      <c r="I619" t="s">
        <v>1125</v>
      </c>
      <c r="J619" s="1">
        <v>0</v>
      </c>
      <c r="K619" t="s">
        <v>1125</v>
      </c>
      <c r="L619" t="s">
        <v>1125</v>
      </c>
      <c r="M619" t="s">
        <v>1125</v>
      </c>
      <c r="N619" t="s">
        <v>1125</v>
      </c>
      <c r="O619" t="s">
        <v>1125</v>
      </c>
      <c r="P619" s="1">
        <v>0</v>
      </c>
      <c r="Q619" t="s">
        <v>96</v>
      </c>
    </row>
    <row r="620" spans="1:17" hidden="1">
      <c r="A620" t="s">
        <v>458</v>
      </c>
      <c r="B620" t="s">
        <v>3086</v>
      </c>
      <c r="C620" t="s">
        <v>331</v>
      </c>
      <c r="D620" t="s">
        <v>2996</v>
      </c>
      <c r="E620" t="s">
        <v>208</v>
      </c>
      <c r="F620" t="s">
        <v>2996</v>
      </c>
      <c r="G620" t="s">
        <v>1125</v>
      </c>
      <c r="H620" s="1">
        <v>0</v>
      </c>
      <c r="I620" t="s">
        <v>1125</v>
      </c>
      <c r="J620" s="1">
        <v>0</v>
      </c>
      <c r="K620" t="s">
        <v>1125</v>
      </c>
      <c r="L620" t="s">
        <v>1125</v>
      </c>
      <c r="M620" t="s">
        <v>1125</v>
      </c>
      <c r="N620" t="s">
        <v>1125</v>
      </c>
      <c r="O620" t="s">
        <v>1125</v>
      </c>
      <c r="P620" s="1">
        <v>0</v>
      </c>
      <c r="Q620" t="s">
        <v>96</v>
      </c>
    </row>
    <row r="621" spans="1:17" hidden="1">
      <c r="A621" t="s">
        <v>458</v>
      </c>
      <c r="B621" t="s">
        <v>3086</v>
      </c>
      <c r="C621" t="s">
        <v>332</v>
      </c>
      <c r="D621" t="s">
        <v>132</v>
      </c>
      <c r="E621" t="s">
        <v>3063</v>
      </c>
      <c r="F621" t="s">
        <v>132</v>
      </c>
      <c r="G621" t="s">
        <v>1125</v>
      </c>
      <c r="H621" s="1">
        <v>0</v>
      </c>
      <c r="I621" t="s">
        <v>1125</v>
      </c>
      <c r="J621" s="1">
        <v>0</v>
      </c>
      <c r="K621" t="s">
        <v>1125</v>
      </c>
      <c r="L621" t="s">
        <v>1125</v>
      </c>
      <c r="M621" t="s">
        <v>1125</v>
      </c>
      <c r="N621" t="s">
        <v>1125</v>
      </c>
      <c r="O621" t="s">
        <v>1125</v>
      </c>
      <c r="P621" s="1">
        <v>0</v>
      </c>
      <c r="Q621" t="s">
        <v>96</v>
      </c>
    </row>
    <row r="622" spans="1:17" hidden="1">
      <c r="A622" t="s">
        <v>458</v>
      </c>
      <c r="B622" t="s">
        <v>3086</v>
      </c>
      <c r="C622" t="s">
        <v>333</v>
      </c>
      <c r="D622" t="s">
        <v>95</v>
      </c>
      <c r="E622" t="s">
        <v>571</v>
      </c>
      <c r="F622" t="s">
        <v>646</v>
      </c>
      <c r="G622" t="s">
        <v>1125</v>
      </c>
      <c r="H622" s="1">
        <v>0</v>
      </c>
      <c r="I622" t="s">
        <v>1125</v>
      </c>
      <c r="J622" s="1">
        <v>0</v>
      </c>
      <c r="K622" t="s">
        <v>1125</v>
      </c>
      <c r="L622" t="s">
        <v>1125</v>
      </c>
      <c r="M622" t="s">
        <v>1125</v>
      </c>
      <c r="N622" t="s">
        <v>1125</v>
      </c>
      <c r="O622" t="s">
        <v>1125</v>
      </c>
      <c r="P622" s="1">
        <v>0</v>
      </c>
      <c r="Q622" t="s">
        <v>96</v>
      </c>
    </row>
    <row r="623" spans="1:17" hidden="1">
      <c r="A623" t="s">
        <v>458</v>
      </c>
      <c r="B623" t="s">
        <v>3086</v>
      </c>
      <c r="C623" t="s">
        <v>333</v>
      </c>
      <c r="D623" t="s">
        <v>95</v>
      </c>
      <c r="E623" t="s">
        <v>670</v>
      </c>
      <c r="F623" t="s">
        <v>95</v>
      </c>
      <c r="G623" t="s">
        <v>1125</v>
      </c>
      <c r="H623" s="1">
        <v>0</v>
      </c>
      <c r="I623" t="s">
        <v>96</v>
      </c>
      <c r="J623" s="1">
        <v>0</v>
      </c>
      <c r="K623" t="s">
        <v>98</v>
      </c>
      <c r="L623" t="s">
        <v>1125</v>
      </c>
      <c r="M623" t="s">
        <v>1125</v>
      </c>
      <c r="N623" t="s">
        <v>1125</v>
      </c>
      <c r="O623" t="s">
        <v>1125</v>
      </c>
      <c r="P623" s="1">
        <v>0</v>
      </c>
      <c r="Q623" t="s">
        <v>96</v>
      </c>
    </row>
    <row r="624" spans="1:17" hidden="1">
      <c r="A624" t="s">
        <v>458</v>
      </c>
      <c r="B624" t="s">
        <v>3086</v>
      </c>
      <c r="C624" t="s">
        <v>334</v>
      </c>
      <c r="D624" t="s">
        <v>3019</v>
      </c>
      <c r="E624" t="s">
        <v>405</v>
      </c>
      <c r="F624" t="s">
        <v>3037</v>
      </c>
      <c r="G624" t="s">
        <v>1125</v>
      </c>
      <c r="H624" s="1">
        <v>1</v>
      </c>
      <c r="I624" t="s">
        <v>96</v>
      </c>
      <c r="J624" s="1">
        <v>0</v>
      </c>
      <c r="K624" t="s">
        <v>1149</v>
      </c>
      <c r="L624" t="s">
        <v>1125</v>
      </c>
      <c r="M624" t="s">
        <v>1095</v>
      </c>
      <c r="N624" t="s">
        <v>1125</v>
      </c>
      <c r="O624" t="s">
        <v>1125</v>
      </c>
      <c r="P624" s="1">
        <v>0</v>
      </c>
      <c r="Q624" t="s">
        <v>96</v>
      </c>
    </row>
    <row r="625" spans="1:17" hidden="1">
      <c r="A625" t="s">
        <v>458</v>
      </c>
      <c r="B625" t="s">
        <v>3086</v>
      </c>
      <c r="C625" t="s">
        <v>334</v>
      </c>
      <c r="D625" t="s">
        <v>3019</v>
      </c>
      <c r="E625" t="s">
        <v>405</v>
      </c>
      <c r="F625" t="s">
        <v>3037</v>
      </c>
      <c r="G625" t="s">
        <v>1125</v>
      </c>
      <c r="H625" s="1">
        <v>4</v>
      </c>
      <c r="I625" t="s">
        <v>96</v>
      </c>
      <c r="J625" s="1">
        <v>0</v>
      </c>
      <c r="K625" t="s">
        <v>1150</v>
      </c>
      <c r="L625" t="s">
        <v>1125</v>
      </c>
      <c r="M625" t="s">
        <v>1094</v>
      </c>
      <c r="N625" t="s">
        <v>1125</v>
      </c>
      <c r="O625" t="s">
        <v>1125</v>
      </c>
      <c r="P625" s="1">
        <v>0</v>
      </c>
      <c r="Q625" t="s">
        <v>96</v>
      </c>
    </row>
    <row r="626" spans="1:17" hidden="1">
      <c r="A626" t="s">
        <v>458</v>
      </c>
      <c r="B626" t="s">
        <v>3086</v>
      </c>
      <c r="C626" t="s">
        <v>334</v>
      </c>
      <c r="D626" t="s">
        <v>3019</v>
      </c>
      <c r="E626" t="s">
        <v>3064</v>
      </c>
      <c r="F626" t="s">
        <v>3019</v>
      </c>
      <c r="G626" t="s">
        <v>1125</v>
      </c>
      <c r="H626" s="1">
        <v>0</v>
      </c>
      <c r="I626" t="s">
        <v>1125</v>
      </c>
      <c r="J626" s="1">
        <v>0</v>
      </c>
      <c r="K626" t="s">
        <v>1125</v>
      </c>
      <c r="L626" t="s">
        <v>1125</v>
      </c>
      <c r="M626" t="s">
        <v>1125</v>
      </c>
      <c r="N626" t="s">
        <v>1125</v>
      </c>
      <c r="O626" t="s">
        <v>1125</v>
      </c>
      <c r="P626" s="1">
        <v>0</v>
      </c>
      <c r="Q626" t="s">
        <v>96</v>
      </c>
    </row>
    <row r="627" spans="1:17" hidden="1">
      <c r="A627" t="s">
        <v>458</v>
      </c>
      <c r="B627" t="s">
        <v>3086</v>
      </c>
      <c r="C627" t="s">
        <v>335</v>
      </c>
      <c r="D627" t="s">
        <v>3020</v>
      </c>
      <c r="E627" t="s">
        <v>405</v>
      </c>
      <c r="F627" t="s">
        <v>3037</v>
      </c>
      <c r="G627" t="s">
        <v>1125</v>
      </c>
      <c r="H627" s="1">
        <v>1</v>
      </c>
      <c r="I627" t="s">
        <v>96</v>
      </c>
      <c r="J627" s="1">
        <v>0</v>
      </c>
      <c r="K627" t="s">
        <v>1153</v>
      </c>
      <c r="L627" t="s">
        <v>1125</v>
      </c>
      <c r="M627" t="s">
        <v>1095</v>
      </c>
      <c r="N627" t="s">
        <v>1125</v>
      </c>
      <c r="O627" t="s">
        <v>1125</v>
      </c>
      <c r="P627" s="1">
        <v>0</v>
      </c>
      <c r="Q627" t="s">
        <v>96</v>
      </c>
    </row>
    <row r="628" spans="1:17" hidden="1">
      <c r="A628" t="s">
        <v>458</v>
      </c>
      <c r="B628" t="s">
        <v>3086</v>
      </c>
      <c r="C628" t="s">
        <v>335</v>
      </c>
      <c r="D628" t="s">
        <v>3020</v>
      </c>
      <c r="E628" t="s">
        <v>405</v>
      </c>
      <c r="F628" t="s">
        <v>3037</v>
      </c>
      <c r="G628" t="s">
        <v>1125</v>
      </c>
      <c r="H628" s="1">
        <v>4</v>
      </c>
      <c r="I628" t="s">
        <v>96</v>
      </c>
      <c r="J628" s="1">
        <v>0</v>
      </c>
      <c r="K628" t="s">
        <v>1154</v>
      </c>
      <c r="L628" t="s">
        <v>1125</v>
      </c>
      <c r="M628" t="s">
        <v>1094</v>
      </c>
      <c r="N628" t="s">
        <v>1125</v>
      </c>
      <c r="O628" t="s">
        <v>1125</v>
      </c>
      <c r="P628" s="1">
        <v>0</v>
      </c>
      <c r="Q628" t="s">
        <v>96</v>
      </c>
    </row>
    <row r="629" spans="1:17" hidden="1">
      <c r="A629" t="s">
        <v>458</v>
      </c>
      <c r="B629" t="s">
        <v>3086</v>
      </c>
      <c r="C629" t="s">
        <v>335</v>
      </c>
      <c r="D629" t="s">
        <v>3020</v>
      </c>
      <c r="E629" t="s">
        <v>3068</v>
      </c>
      <c r="F629" t="s">
        <v>3020</v>
      </c>
      <c r="G629" t="s">
        <v>1125</v>
      </c>
      <c r="H629" s="1">
        <v>0</v>
      </c>
      <c r="I629" t="s">
        <v>1125</v>
      </c>
      <c r="J629" s="1">
        <v>0</v>
      </c>
      <c r="K629" t="s">
        <v>1125</v>
      </c>
      <c r="L629" t="s">
        <v>1125</v>
      </c>
      <c r="M629" t="s">
        <v>1125</v>
      </c>
      <c r="N629" t="s">
        <v>1125</v>
      </c>
      <c r="O629" t="s">
        <v>1125</v>
      </c>
      <c r="P629" s="1">
        <v>0</v>
      </c>
      <c r="Q629" t="s">
        <v>96</v>
      </c>
    </row>
    <row r="630" spans="1:17" hidden="1">
      <c r="A630" t="s">
        <v>458</v>
      </c>
      <c r="B630" t="s">
        <v>3086</v>
      </c>
      <c r="C630" t="s">
        <v>336</v>
      </c>
      <c r="D630" t="s">
        <v>3021</v>
      </c>
      <c r="E630" t="s">
        <v>405</v>
      </c>
      <c r="F630" t="s">
        <v>3037</v>
      </c>
      <c r="G630" t="s">
        <v>1125</v>
      </c>
      <c r="H630" s="1">
        <v>1</v>
      </c>
      <c r="I630" t="s">
        <v>96</v>
      </c>
      <c r="J630" s="1">
        <v>0</v>
      </c>
      <c r="K630" t="s">
        <v>1157</v>
      </c>
      <c r="L630" t="s">
        <v>1125</v>
      </c>
      <c r="M630" t="s">
        <v>1095</v>
      </c>
      <c r="N630" t="s">
        <v>1125</v>
      </c>
      <c r="O630" t="s">
        <v>1125</v>
      </c>
      <c r="P630" s="1">
        <v>0</v>
      </c>
      <c r="Q630" t="s">
        <v>96</v>
      </c>
    </row>
    <row r="631" spans="1:17" hidden="1">
      <c r="A631" t="s">
        <v>458</v>
      </c>
      <c r="B631" t="s">
        <v>3086</v>
      </c>
      <c r="C631" t="s">
        <v>336</v>
      </c>
      <c r="D631" t="s">
        <v>3021</v>
      </c>
      <c r="E631" t="s">
        <v>405</v>
      </c>
      <c r="F631" t="s">
        <v>3037</v>
      </c>
      <c r="G631" t="s">
        <v>1125</v>
      </c>
      <c r="H631" s="1">
        <v>4</v>
      </c>
      <c r="I631" t="s">
        <v>96</v>
      </c>
      <c r="J631" s="1">
        <v>0</v>
      </c>
      <c r="K631" t="s">
        <v>1158</v>
      </c>
      <c r="L631" t="s">
        <v>1125</v>
      </c>
      <c r="M631" t="s">
        <v>1094</v>
      </c>
      <c r="N631" t="s">
        <v>1125</v>
      </c>
      <c r="O631" t="s">
        <v>1125</v>
      </c>
      <c r="P631" s="1">
        <v>0</v>
      </c>
      <c r="Q631" t="s">
        <v>96</v>
      </c>
    </row>
    <row r="632" spans="1:17" hidden="1">
      <c r="A632" t="s">
        <v>458</v>
      </c>
      <c r="B632" t="s">
        <v>3086</v>
      </c>
      <c r="C632" t="s">
        <v>336</v>
      </c>
      <c r="D632" t="s">
        <v>3021</v>
      </c>
      <c r="E632" t="s">
        <v>3066</v>
      </c>
      <c r="F632" t="s">
        <v>3021</v>
      </c>
      <c r="G632" t="s">
        <v>1125</v>
      </c>
      <c r="H632" s="1">
        <v>0</v>
      </c>
      <c r="I632" t="s">
        <v>1125</v>
      </c>
      <c r="J632" s="1">
        <v>0</v>
      </c>
      <c r="K632" t="s">
        <v>1125</v>
      </c>
      <c r="L632" t="s">
        <v>1125</v>
      </c>
      <c r="M632" t="s">
        <v>1125</v>
      </c>
      <c r="N632" t="s">
        <v>1125</v>
      </c>
      <c r="O632" t="s">
        <v>1125</v>
      </c>
      <c r="P632" s="1">
        <v>0</v>
      </c>
      <c r="Q632" t="s">
        <v>96</v>
      </c>
    </row>
    <row r="633" spans="1:17" hidden="1">
      <c r="A633" t="s">
        <v>458</v>
      </c>
      <c r="B633" t="s">
        <v>3086</v>
      </c>
      <c r="C633" t="s">
        <v>337</v>
      </c>
      <c r="D633" t="s">
        <v>625</v>
      </c>
      <c r="E633" t="s">
        <v>405</v>
      </c>
      <c r="F633" t="s">
        <v>3037</v>
      </c>
      <c r="G633" t="s">
        <v>1125</v>
      </c>
      <c r="H633" s="1">
        <v>1</v>
      </c>
      <c r="I633" t="s">
        <v>96</v>
      </c>
      <c r="J633" s="1">
        <v>0</v>
      </c>
      <c r="K633" t="s">
        <v>1157</v>
      </c>
      <c r="L633" t="s">
        <v>1125</v>
      </c>
      <c r="M633" t="s">
        <v>1095</v>
      </c>
      <c r="N633" t="s">
        <v>1125</v>
      </c>
      <c r="O633" t="s">
        <v>1125</v>
      </c>
      <c r="P633" s="1">
        <v>0</v>
      </c>
      <c r="Q633" t="s">
        <v>96</v>
      </c>
    </row>
    <row r="634" spans="1:17" hidden="1">
      <c r="A634" t="s">
        <v>458</v>
      </c>
      <c r="B634" t="s">
        <v>3086</v>
      </c>
      <c r="C634" t="s">
        <v>337</v>
      </c>
      <c r="D634" t="s">
        <v>625</v>
      </c>
      <c r="E634" t="s">
        <v>405</v>
      </c>
      <c r="F634" t="s">
        <v>3037</v>
      </c>
      <c r="G634" t="s">
        <v>1125</v>
      </c>
      <c r="H634" s="1">
        <v>4</v>
      </c>
      <c r="I634" t="s">
        <v>96</v>
      </c>
      <c r="J634" s="1">
        <v>0</v>
      </c>
      <c r="K634" t="s">
        <v>1158</v>
      </c>
      <c r="L634" t="s">
        <v>1125</v>
      </c>
      <c r="M634" t="s">
        <v>1094</v>
      </c>
      <c r="N634" t="s">
        <v>1125</v>
      </c>
      <c r="O634" t="s">
        <v>1125</v>
      </c>
      <c r="P634" s="1">
        <v>0</v>
      </c>
      <c r="Q634" t="s">
        <v>96</v>
      </c>
    </row>
    <row r="635" spans="1:17" hidden="1">
      <c r="A635" t="s">
        <v>458</v>
      </c>
      <c r="B635" t="s">
        <v>3086</v>
      </c>
      <c r="C635" t="s">
        <v>337</v>
      </c>
      <c r="D635" t="s">
        <v>625</v>
      </c>
      <c r="E635" t="s">
        <v>535</v>
      </c>
      <c r="F635" t="s">
        <v>625</v>
      </c>
      <c r="G635" t="s">
        <v>1125</v>
      </c>
      <c r="H635" s="1">
        <v>0</v>
      </c>
      <c r="I635" t="s">
        <v>1125</v>
      </c>
      <c r="J635" s="1">
        <v>0</v>
      </c>
      <c r="K635" t="s">
        <v>1125</v>
      </c>
      <c r="L635" t="s">
        <v>1125</v>
      </c>
      <c r="M635" t="s">
        <v>1125</v>
      </c>
      <c r="N635" t="s">
        <v>1125</v>
      </c>
      <c r="O635" t="s">
        <v>1125</v>
      </c>
      <c r="P635" s="1">
        <v>0</v>
      </c>
      <c r="Q635" t="s">
        <v>96</v>
      </c>
    </row>
    <row r="636" spans="1:17" hidden="1">
      <c r="A636" t="s">
        <v>458</v>
      </c>
      <c r="B636" t="s">
        <v>3086</v>
      </c>
      <c r="C636" t="s">
        <v>338</v>
      </c>
      <c r="D636" t="s">
        <v>3022</v>
      </c>
      <c r="E636" t="s">
        <v>667</v>
      </c>
      <c r="F636" t="s">
        <v>668</v>
      </c>
      <c r="G636" t="s">
        <v>1125</v>
      </c>
      <c r="H636" s="1">
        <v>0</v>
      </c>
      <c r="I636" t="s">
        <v>96</v>
      </c>
      <c r="J636" s="1">
        <v>0</v>
      </c>
      <c r="K636" t="s">
        <v>1125</v>
      </c>
      <c r="L636" t="s">
        <v>1125</v>
      </c>
      <c r="M636" t="s">
        <v>1125</v>
      </c>
      <c r="N636" t="s">
        <v>1125</v>
      </c>
      <c r="O636" t="s">
        <v>1125</v>
      </c>
      <c r="P636" s="1">
        <v>0</v>
      </c>
      <c r="Q636" t="s">
        <v>96</v>
      </c>
    </row>
    <row r="637" spans="1:17" hidden="1">
      <c r="A637" t="s">
        <v>458</v>
      </c>
      <c r="B637" t="s">
        <v>3086</v>
      </c>
      <c r="C637" t="s">
        <v>140</v>
      </c>
      <c r="D637" t="s">
        <v>3001</v>
      </c>
      <c r="E637" t="s">
        <v>405</v>
      </c>
      <c r="F637" t="s">
        <v>3037</v>
      </c>
      <c r="G637" t="s">
        <v>1125</v>
      </c>
      <c r="H637" s="1">
        <v>1</v>
      </c>
      <c r="I637" t="s">
        <v>96</v>
      </c>
      <c r="J637" s="1">
        <v>0</v>
      </c>
      <c r="K637" t="s">
        <v>1153</v>
      </c>
      <c r="L637" t="s">
        <v>1125</v>
      </c>
      <c r="M637" t="s">
        <v>1095</v>
      </c>
      <c r="N637" t="s">
        <v>1125</v>
      </c>
      <c r="O637" t="s">
        <v>1125</v>
      </c>
      <c r="P637" s="1">
        <v>0</v>
      </c>
      <c r="Q637" t="s">
        <v>96</v>
      </c>
    </row>
    <row r="638" spans="1:17" hidden="1">
      <c r="A638" t="s">
        <v>458</v>
      </c>
      <c r="B638" t="s">
        <v>3086</v>
      </c>
      <c r="C638" t="s">
        <v>140</v>
      </c>
      <c r="D638" t="s">
        <v>3001</v>
      </c>
      <c r="E638" t="s">
        <v>405</v>
      </c>
      <c r="F638" t="s">
        <v>3037</v>
      </c>
      <c r="G638" t="s">
        <v>1125</v>
      </c>
      <c r="H638" s="1">
        <v>4</v>
      </c>
      <c r="I638" t="s">
        <v>96</v>
      </c>
      <c r="J638" s="1">
        <v>0</v>
      </c>
      <c r="K638" t="s">
        <v>1154</v>
      </c>
      <c r="L638" t="s">
        <v>1125</v>
      </c>
      <c r="M638" t="s">
        <v>1094</v>
      </c>
      <c r="N638" t="s">
        <v>1125</v>
      </c>
      <c r="O638" t="s">
        <v>1125</v>
      </c>
      <c r="P638" s="1">
        <v>0</v>
      </c>
      <c r="Q638" t="s">
        <v>96</v>
      </c>
    </row>
    <row r="639" spans="1:17" hidden="1">
      <c r="A639" t="s">
        <v>458</v>
      </c>
      <c r="B639" t="s">
        <v>3086</v>
      </c>
      <c r="C639" t="s">
        <v>140</v>
      </c>
      <c r="D639" t="s">
        <v>3001</v>
      </c>
      <c r="E639" t="s">
        <v>407</v>
      </c>
      <c r="F639" t="s">
        <v>3001</v>
      </c>
      <c r="G639" t="s">
        <v>1125</v>
      </c>
      <c r="H639" s="1">
        <v>0</v>
      </c>
      <c r="I639" t="s">
        <v>1125</v>
      </c>
      <c r="J639" s="1">
        <v>0</v>
      </c>
      <c r="K639" t="s">
        <v>1125</v>
      </c>
      <c r="L639" t="s">
        <v>1125</v>
      </c>
      <c r="M639" t="s">
        <v>1125</v>
      </c>
      <c r="N639" t="s">
        <v>1125</v>
      </c>
      <c r="O639" t="s">
        <v>1125</v>
      </c>
      <c r="P639" s="1">
        <v>0</v>
      </c>
      <c r="Q639" t="s">
        <v>96</v>
      </c>
    </row>
    <row r="640" spans="1:17" hidden="1">
      <c r="A640" t="s">
        <v>458</v>
      </c>
      <c r="B640" t="s">
        <v>3086</v>
      </c>
      <c r="C640" t="s">
        <v>141</v>
      </c>
      <c r="D640" t="s">
        <v>627</v>
      </c>
      <c r="E640" t="s">
        <v>405</v>
      </c>
      <c r="F640" t="s">
        <v>3037</v>
      </c>
      <c r="G640" t="s">
        <v>1125</v>
      </c>
      <c r="H640" s="1">
        <v>1</v>
      </c>
      <c r="I640" t="s">
        <v>96</v>
      </c>
      <c r="J640" s="1">
        <v>0</v>
      </c>
      <c r="K640" t="s">
        <v>1149</v>
      </c>
      <c r="L640" t="s">
        <v>1125</v>
      </c>
      <c r="M640" t="s">
        <v>1095</v>
      </c>
      <c r="N640" t="s">
        <v>1125</v>
      </c>
      <c r="O640" t="s">
        <v>1125</v>
      </c>
      <c r="P640" s="1">
        <v>0</v>
      </c>
      <c r="Q640" t="s">
        <v>96</v>
      </c>
    </row>
    <row r="641" spans="1:17" hidden="1">
      <c r="A641" t="s">
        <v>458</v>
      </c>
      <c r="B641" t="s">
        <v>3086</v>
      </c>
      <c r="C641" t="s">
        <v>141</v>
      </c>
      <c r="D641" t="s">
        <v>627</v>
      </c>
      <c r="E641" t="s">
        <v>405</v>
      </c>
      <c r="F641" t="s">
        <v>3037</v>
      </c>
      <c r="G641" t="s">
        <v>1125</v>
      </c>
      <c r="H641" s="1">
        <v>4</v>
      </c>
      <c r="I641" t="s">
        <v>96</v>
      </c>
      <c r="J641" s="1">
        <v>0</v>
      </c>
      <c r="K641" t="s">
        <v>1150</v>
      </c>
      <c r="L641" t="s">
        <v>1125</v>
      </c>
      <c r="M641" t="s">
        <v>1094</v>
      </c>
      <c r="N641" t="s">
        <v>1125</v>
      </c>
      <c r="O641" t="s">
        <v>1125</v>
      </c>
      <c r="P641" s="1">
        <v>0</v>
      </c>
      <c r="Q641" t="s">
        <v>96</v>
      </c>
    </row>
    <row r="642" spans="1:17" hidden="1">
      <c r="A642" t="s">
        <v>458</v>
      </c>
      <c r="B642" t="s">
        <v>3086</v>
      </c>
      <c r="C642" t="s">
        <v>141</v>
      </c>
      <c r="D642" t="s">
        <v>627</v>
      </c>
      <c r="E642" t="s">
        <v>410</v>
      </c>
      <c r="F642" t="s">
        <v>627</v>
      </c>
      <c r="G642" t="s">
        <v>1125</v>
      </c>
      <c r="H642" s="1">
        <v>0</v>
      </c>
      <c r="I642" t="s">
        <v>1125</v>
      </c>
      <c r="J642" s="1">
        <v>0</v>
      </c>
      <c r="K642" t="s">
        <v>1125</v>
      </c>
      <c r="L642" t="s">
        <v>1125</v>
      </c>
      <c r="M642" t="s">
        <v>1125</v>
      </c>
      <c r="N642" t="s">
        <v>1125</v>
      </c>
      <c r="O642" t="s">
        <v>1125</v>
      </c>
      <c r="P642" s="1">
        <v>0</v>
      </c>
      <c r="Q642" t="s">
        <v>96</v>
      </c>
    </row>
    <row r="643" spans="1:17" hidden="1">
      <c r="A643" t="s">
        <v>458</v>
      </c>
      <c r="B643" t="s">
        <v>3086</v>
      </c>
      <c r="C643" t="s">
        <v>142</v>
      </c>
      <c r="D643" t="s">
        <v>629</v>
      </c>
      <c r="E643" t="s">
        <v>405</v>
      </c>
      <c r="F643" t="s">
        <v>3037</v>
      </c>
      <c r="G643" t="s">
        <v>1125</v>
      </c>
      <c r="H643" s="1">
        <v>1</v>
      </c>
      <c r="I643" t="s">
        <v>96</v>
      </c>
      <c r="J643" s="1">
        <v>0</v>
      </c>
      <c r="K643" t="s">
        <v>1147</v>
      </c>
      <c r="L643" t="s">
        <v>1125</v>
      </c>
      <c r="M643" t="s">
        <v>1095</v>
      </c>
      <c r="N643" t="s">
        <v>1125</v>
      </c>
      <c r="O643" t="s">
        <v>1125</v>
      </c>
      <c r="P643" s="1">
        <v>0</v>
      </c>
      <c r="Q643" t="s">
        <v>96</v>
      </c>
    </row>
    <row r="644" spans="1:17" hidden="1">
      <c r="A644" t="s">
        <v>458</v>
      </c>
      <c r="B644" t="s">
        <v>3086</v>
      </c>
      <c r="C644" t="s">
        <v>142</v>
      </c>
      <c r="D644" t="s">
        <v>629</v>
      </c>
      <c r="E644" t="s">
        <v>548</v>
      </c>
      <c r="F644" t="s">
        <v>629</v>
      </c>
      <c r="G644" t="s">
        <v>1125</v>
      </c>
      <c r="H644" s="1">
        <v>0</v>
      </c>
      <c r="I644" t="s">
        <v>1125</v>
      </c>
      <c r="J644" s="1">
        <v>0</v>
      </c>
      <c r="K644" t="s">
        <v>1125</v>
      </c>
      <c r="L644" t="s">
        <v>1125</v>
      </c>
      <c r="M644" t="s">
        <v>1125</v>
      </c>
      <c r="N644" t="s">
        <v>1125</v>
      </c>
      <c r="O644" t="s">
        <v>1125</v>
      </c>
      <c r="P644" s="1">
        <v>0</v>
      </c>
      <c r="Q644" t="s">
        <v>96</v>
      </c>
    </row>
    <row r="645" spans="1:17" hidden="1">
      <c r="A645" t="s">
        <v>458</v>
      </c>
      <c r="B645" t="s">
        <v>3086</v>
      </c>
      <c r="C645" t="s">
        <v>143</v>
      </c>
      <c r="D645" t="s">
        <v>3024</v>
      </c>
      <c r="E645" t="s">
        <v>487</v>
      </c>
      <c r="F645" t="s">
        <v>3031</v>
      </c>
      <c r="G645" t="s">
        <v>1125</v>
      </c>
      <c r="H645" s="1">
        <v>0</v>
      </c>
      <c r="I645" t="s">
        <v>1125</v>
      </c>
      <c r="J645" s="1">
        <v>0</v>
      </c>
      <c r="K645" t="s">
        <v>1125</v>
      </c>
      <c r="L645" t="s">
        <v>1125</v>
      </c>
      <c r="M645" t="s">
        <v>1125</v>
      </c>
      <c r="N645" t="s">
        <v>1125</v>
      </c>
      <c r="O645" t="s">
        <v>1125</v>
      </c>
      <c r="P645" s="1">
        <v>0</v>
      </c>
      <c r="Q645" t="s">
        <v>96</v>
      </c>
    </row>
    <row r="646" spans="1:17" hidden="1">
      <c r="A646" t="s">
        <v>458</v>
      </c>
      <c r="B646" t="s">
        <v>3087</v>
      </c>
      <c r="C646" t="s">
        <v>42</v>
      </c>
      <c r="D646" t="s">
        <v>43</v>
      </c>
      <c r="E646" t="s">
        <v>676</v>
      </c>
      <c r="F646" t="s">
        <v>677</v>
      </c>
      <c r="G646" t="s">
        <v>1125</v>
      </c>
      <c r="H646" s="1">
        <v>0</v>
      </c>
      <c r="I646" t="s">
        <v>1125</v>
      </c>
      <c r="J646" s="1">
        <v>0</v>
      </c>
      <c r="K646" t="s">
        <v>1125</v>
      </c>
      <c r="L646" t="s">
        <v>1125</v>
      </c>
      <c r="M646" t="s">
        <v>1125</v>
      </c>
      <c r="N646" t="s">
        <v>1125</v>
      </c>
      <c r="O646" t="s">
        <v>1125</v>
      </c>
      <c r="P646" s="1">
        <v>0</v>
      </c>
      <c r="Q646" t="s">
        <v>96</v>
      </c>
    </row>
    <row r="647" spans="1:17" hidden="1">
      <c r="A647" t="s">
        <v>458</v>
      </c>
      <c r="B647" t="s">
        <v>3087</v>
      </c>
      <c r="C647" t="s">
        <v>45</v>
      </c>
      <c r="D647" t="s">
        <v>672</v>
      </c>
      <c r="E647" t="s">
        <v>671</v>
      </c>
      <c r="F647" t="s">
        <v>672</v>
      </c>
      <c r="G647" t="s">
        <v>1125</v>
      </c>
      <c r="H647" s="1">
        <v>0</v>
      </c>
      <c r="I647" t="s">
        <v>1125</v>
      </c>
      <c r="J647" s="1">
        <v>0</v>
      </c>
      <c r="K647" t="s">
        <v>1125</v>
      </c>
      <c r="L647" t="s">
        <v>1125</v>
      </c>
      <c r="M647" t="s">
        <v>1125</v>
      </c>
      <c r="N647" t="s">
        <v>1125</v>
      </c>
      <c r="O647" t="s">
        <v>1125</v>
      </c>
      <c r="P647" s="1">
        <v>0</v>
      </c>
      <c r="Q647" t="s">
        <v>96</v>
      </c>
    </row>
    <row r="648" spans="1:17" hidden="1">
      <c r="A648" t="s">
        <v>458</v>
      </c>
      <c r="B648" t="s">
        <v>3087</v>
      </c>
      <c r="C648" t="s">
        <v>48</v>
      </c>
      <c r="D648" t="s">
        <v>2995</v>
      </c>
      <c r="E648" t="s">
        <v>3048</v>
      </c>
      <c r="F648" t="s">
        <v>2995</v>
      </c>
      <c r="G648" t="s">
        <v>1125</v>
      </c>
      <c r="H648" s="1">
        <v>0</v>
      </c>
      <c r="I648" t="s">
        <v>1125</v>
      </c>
      <c r="J648" s="1">
        <v>0</v>
      </c>
      <c r="K648" t="s">
        <v>1125</v>
      </c>
      <c r="L648" t="s">
        <v>1125</v>
      </c>
      <c r="M648" t="s">
        <v>1125</v>
      </c>
      <c r="N648" t="s">
        <v>1125</v>
      </c>
      <c r="O648" t="s">
        <v>1125</v>
      </c>
      <c r="P648" s="1">
        <v>0</v>
      </c>
      <c r="Q648" t="s">
        <v>96</v>
      </c>
    </row>
    <row r="649" spans="1:17" hidden="1">
      <c r="A649" t="s">
        <v>458</v>
      </c>
      <c r="B649" t="s">
        <v>3087</v>
      </c>
      <c r="C649" t="s">
        <v>49</v>
      </c>
      <c r="D649" t="s">
        <v>674</v>
      </c>
      <c r="E649" t="s">
        <v>673</v>
      </c>
      <c r="F649" t="s">
        <v>674</v>
      </c>
      <c r="G649" t="s">
        <v>1125</v>
      </c>
      <c r="H649" s="1">
        <v>0</v>
      </c>
      <c r="I649" t="s">
        <v>1125</v>
      </c>
      <c r="J649" s="1">
        <v>0</v>
      </c>
      <c r="K649" t="s">
        <v>1125</v>
      </c>
      <c r="L649" t="s">
        <v>1125</v>
      </c>
      <c r="M649" t="s">
        <v>1125</v>
      </c>
      <c r="N649" t="s">
        <v>1125</v>
      </c>
      <c r="O649" t="s">
        <v>1125</v>
      </c>
      <c r="P649" s="1">
        <v>0</v>
      </c>
      <c r="Q649" t="s">
        <v>96</v>
      </c>
    </row>
    <row r="650" spans="1:17" hidden="1">
      <c r="A650" t="s">
        <v>458</v>
      </c>
      <c r="B650" t="s">
        <v>3087</v>
      </c>
      <c r="C650" t="s">
        <v>57</v>
      </c>
      <c r="D650" t="s">
        <v>2996</v>
      </c>
      <c r="E650" t="s">
        <v>401</v>
      </c>
      <c r="F650" t="s">
        <v>403</v>
      </c>
      <c r="G650" t="s">
        <v>1125</v>
      </c>
      <c r="H650" s="1">
        <v>0</v>
      </c>
      <c r="I650" t="s">
        <v>1125</v>
      </c>
      <c r="J650" s="1">
        <v>0</v>
      </c>
      <c r="K650" t="s">
        <v>1125</v>
      </c>
      <c r="L650" t="s">
        <v>1125</v>
      </c>
      <c r="M650" t="s">
        <v>1125</v>
      </c>
      <c r="N650" t="s">
        <v>1125</v>
      </c>
      <c r="O650" t="s">
        <v>1125</v>
      </c>
      <c r="P650" s="1">
        <v>0</v>
      </c>
      <c r="Q650" t="s">
        <v>96</v>
      </c>
    </row>
    <row r="651" spans="1:17" hidden="1">
      <c r="A651" t="s">
        <v>458</v>
      </c>
      <c r="B651" t="s">
        <v>3087</v>
      </c>
      <c r="C651" t="s">
        <v>60</v>
      </c>
      <c r="D651" t="s">
        <v>2997</v>
      </c>
      <c r="E651" t="s">
        <v>3053</v>
      </c>
      <c r="F651" t="s">
        <v>2997</v>
      </c>
      <c r="G651" t="s">
        <v>1125</v>
      </c>
      <c r="H651" s="1">
        <v>0</v>
      </c>
      <c r="I651" t="s">
        <v>1125</v>
      </c>
      <c r="J651" s="1">
        <v>0</v>
      </c>
      <c r="K651" t="s">
        <v>1125</v>
      </c>
      <c r="L651" t="s">
        <v>1125</v>
      </c>
      <c r="M651" t="s">
        <v>1125</v>
      </c>
      <c r="N651" t="s">
        <v>1125</v>
      </c>
      <c r="O651" t="s">
        <v>1125</v>
      </c>
      <c r="P651" s="1">
        <v>0</v>
      </c>
      <c r="Q651" t="s">
        <v>96</v>
      </c>
    </row>
    <row r="652" spans="1:17" hidden="1">
      <c r="A652" t="s">
        <v>458</v>
      </c>
      <c r="B652" t="s">
        <v>3087</v>
      </c>
      <c r="C652" t="s">
        <v>63</v>
      </c>
      <c r="D652" t="s">
        <v>2998</v>
      </c>
      <c r="E652" t="s">
        <v>3055</v>
      </c>
      <c r="F652" t="s">
        <v>2998</v>
      </c>
      <c r="G652" t="s">
        <v>1125</v>
      </c>
      <c r="H652" s="1">
        <v>0</v>
      </c>
      <c r="I652" t="s">
        <v>1125</v>
      </c>
      <c r="J652" s="1">
        <v>0</v>
      </c>
      <c r="K652" t="s">
        <v>1125</v>
      </c>
      <c r="L652" t="s">
        <v>1125</v>
      </c>
      <c r="M652" t="s">
        <v>1125</v>
      </c>
      <c r="N652" t="s">
        <v>1125</v>
      </c>
      <c r="O652" t="s">
        <v>1125</v>
      </c>
      <c r="P652" s="1">
        <v>0</v>
      </c>
      <c r="Q652" t="s">
        <v>96</v>
      </c>
    </row>
    <row r="653" spans="1:17" hidden="1">
      <c r="A653" t="s">
        <v>458</v>
      </c>
      <c r="B653" t="s">
        <v>3087</v>
      </c>
      <c r="C653" t="s">
        <v>66</v>
      </c>
      <c r="D653" t="s">
        <v>128</v>
      </c>
      <c r="E653" t="s">
        <v>3057</v>
      </c>
      <c r="F653" t="s">
        <v>128</v>
      </c>
      <c r="G653" t="s">
        <v>1125</v>
      </c>
      <c r="H653" s="1">
        <v>0</v>
      </c>
      <c r="I653" t="s">
        <v>1125</v>
      </c>
      <c r="J653" s="1">
        <v>0</v>
      </c>
      <c r="K653" t="s">
        <v>1125</v>
      </c>
      <c r="L653" t="s">
        <v>1125</v>
      </c>
      <c r="M653" t="s">
        <v>1125</v>
      </c>
      <c r="N653" t="s">
        <v>1125</v>
      </c>
      <c r="O653" t="s">
        <v>1125</v>
      </c>
      <c r="P653" s="1">
        <v>0</v>
      </c>
      <c r="Q653" t="s">
        <v>96</v>
      </c>
    </row>
    <row r="654" spans="1:17" hidden="1">
      <c r="A654" t="s">
        <v>458</v>
      </c>
      <c r="B654" t="s">
        <v>3087</v>
      </c>
      <c r="C654" t="s">
        <v>46</v>
      </c>
      <c r="D654" t="s">
        <v>2996</v>
      </c>
      <c r="E654" t="s">
        <v>208</v>
      </c>
      <c r="F654" t="s">
        <v>2996</v>
      </c>
      <c r="G654" t="s">
        <v>1125</v>
      </c>
      <c r="H654" s="1">
        <v>0</v>
      </c>
      <c r="I654" t="s">
        <v>1125</v>
      </c>
      <c r="J654" s="1">
        <v>0</v>
      </c>
      <c r="K654" t="s">
        <v>1125</v>
      </c>
      <c r="L654" t="s">
        <v>1125</v>
      </c>
      <c r="M654" t="s">
        <v>1125</v>
      </c>
      <c r="N654" t="s">
        <v>1125</v>
      </c>
      <c r="O654" t="s">
        <v>1125</v>
      </c>
      <c r="P654" s="1">
        <v>0</v>
      </c>
      <c r="Q654" t="s">
        <v>96</v>
      </c>
    </row>
    <row r="655" spans="1:17" hidden="1">
      <c r="A655" t="s">
        <v>458</v>
      </c>
      <c r="B655" t="s">
        <v>3087</v>
      </c>
      <c r="C655" t="s">
        <v>77</v>
      </c>
      <c r="D655" t="s">
        <v>625</v>
      </c>
      <c r="E655" t="s">
        <v>535</v>
      </c>
      <c r="F655" t="s">
        <v>625</v>
      </c>
      <c r="G655" t="s">
        <v>1125</v>
      </c>
      <c r="H655" s="1">
        <v>0</v>
      </c>
      <c r="I655" t="s">
        <v>1125</v>
      </c>
      <c r="J655" s="1">
        <v>0</v>
      </c>
      <c r="K655" t="s">
        <v>1125</v>
      </c>
      <c r="L655" t="s">
        <v>1125</v>
      </c>
      <c r="M655" t="s">
        <v>1125</v>
      </c>
      <c r="N655" t="s">
        <v>1125</v>
      </c>
      <c r="O655" t="s">
        <v>1125</v>
      </c>
      <c r="P655" s="1">
        <v>0</v>
      </c>
      <c r="Q655" t="s">
        <v>96</v>
      </c>
    </row>
    <row r="656" spans="1:17" hidden="1">
      <c r="A656" t="s">
        <v>458</v>
      </c>
      <c r="B656" t="s">
        <v>3087</v>
      </c>
      <c r="C656" t="s">
        <v>80</v>
      </c>
      <c r="D656" t="s">
        <v>3001</v>
      </c>
      <c r="E656" t="s">
        <v>407</v>
      </c>
      <c r="F656" t="s">
        <v>3001</v>
      </c>
      <c r="G656" t="s">
        <v>1125</v>
      </c>
      <c r="H656" s="1">
        <v>0</v>
      </c>
      <c r="I656" t="s">
        <v>1125</v>
      </c>
      <c r="J656" s="1">
        <v>0</v>
      </c>
      <c r="K656" t="s">
        <v>1125</v>
      </c>
      <c r="L656" t="s">
        <v>1125</v>
      </c>
      <c r="M656" t="s">
        <v>1125</v>
      </c>
      <c r="N656" t="s">
        <v>1125</v>
      </c>
      <c r="O656" t="s">
        <v>1125</v>
      </c>
      <c r="P656" s="1">
        <v>0</v>
      </c>
      <c r="Q656" t="s">
        <v>96</v>
      </c>
    </row>
    <row r="657" spans="1:17" hidden="1">
      <c r="A657" t="s">
        <v>458</v>
      </c>
      <c r="B657" t="s">
        <v>3087</v>
      </c>
      <c r="C657" t="s">
        <v>80</v>
      </c>
      <c r="D657" t="s">
        <v>3001</v>
      </c>
      <c r="E657" t="s">
        <v>3070</v>
      </c>
      <c r="F657" t="s">
        <v>3071</v>
      </c>
      <c r="G657" t="s">
        <v>1125</v>
      </c>
      <c r="H657" s="1">
        <v>6</v>
      </c>
      <c r="I657" t="s">
        <v>96</v>
      </c>
      <c r="J657" s="1">
        <v>0</v>
      </c>
      <c r="K657" t="s">
        <v>1136</v>
      </c>
      <c r="L657" t="s">
        <v>2469</v>
      </c>
      <c r="M657" t="s">
        <v>1097</v>
      </c>
      <c r="N657" t="s">
        <v>1125</v>
      </c>
      <c r="O657" t="s">
        <v>1125</v>
      </c>
      <c r="P657" s="1">
        <v>0</v>
      </c>
      <c r="Q657" t="s">
        <v>96</v>
      </c>
    </row>
    <row r="658" spans="1:17" hidden="1">
      <c r="A658" t="s">
        <v>458</v>
      </c>
      <c r="B658" t="s">
        <v>3087</v>
      </c>
      <c r="C658" t="s">
        <v>80</v>
      </c>
      <c r="D658" t="s">
        <v>3001</v>
      </c>
      <c r="E658" t="s">
        <v>3070</v>
      </c>
      <c r="F658" t="s">
        <v>3071</v>
      </c>
      <c r="G658" t="s">
        <v>1125</v>
      </c>
      <c r="H658" s="1">
        <v>7</v>
      </c>
      <c r="I658" t="s">
        <v>96</v>
      </c>
      <c r="J658" s="1">
        <v>0</v>
      </c>
      <c r="K658" t="s">
        <v>1136</v>
      </c>
      <c r="L658" t="s">
        <v>2469</v>
      </c>
      <c r="M658" t="s">
        <v>1098</v>
      </c>
      <c r="N658" t="s">
        <v>1125</v>
      </c>
      <c r="O658" t="s">
        <v>1125</v>
      </c>
      <c r="P658" s="1">
        <v>0</v>
      </c>
      <c r="Q658" t="s">
        <v>96</v>
      </c>
    </row>
    <row r="659" spans="1:17" hidden="1">
      <c r="A659" t="s">
        <v>458</v>
      </c>
      <c r="B659" t="s">
        <v>3087</v>
      </c>
      <c r="C659" t="s">
        <v>83</v>
      </c>
      <c r="D659" t="s">
        <v>3004</v>
      </c>
      <c r="E659" t="s">
        <v>414</v>
      </c>
      <c r="F659" t="s">
        <v>3045</v>
      </c>
      <c r="G659" t="s">
        <v>1125</v>
      </c>
      <c r="H659" s="1">
        <v>0</v>
      </c>
      <c r="I659" t="s">
        <v>1125</v>
      </c>
      <c r="J659" s="1">
        <v>0</v>
      </c>
      <c r="K659" t="s">
        <v>1125</v>
      </c>
      <c r="L659" t="s">
        <v>1125</v>
      </c>
      <c r="M659" t="s">
        <v>1125</v>
      </c>
      <c r="N659" t="s">
        <v>1125</v>
      </c>
      <c r="O659" t="s">
        <v>1125</v>
      </c>
      <c r="P659" s="1">
        <v>0</v>
      </c>
      <c r="Q659" t="s">
        <v>96</v>
      </c>
    </row>
    <row r="660" spans="1:17" hidden="1">
      <c r="A660" t="s">
        <v>458</v>
      </c>
      <c r="B660" t="s">
        <v>3087</v>
      </c>
      <c r="C660" t="s">
        <v>86</v>
      </c>
      <c r="D660" t="s">
        <v>679</v>
      </c>
      <c r="E660" t="s">
        <v>678</v>
      </c>
      <c r="F660" t="s">
        <v>679</v>
      </c>
      <c r="G660" t="s">
        <v>1125</v>
      </c>
      <c r="H660" s="1">
        <v>0</v>
      </c>
      <c r="I660" t="s">
        <v>1125</v>
      </c>
      <c r="J660" s="1">
        <v>0</v>
      </c>
      <c r="K660" t="s">
        <v>1125</v>
      </c>
      <c r="L660" t="s">
        <v>1125</v>
      </c>
      <c r="M660" t="s">
        <v>1125</v>
      </c>
      <c r="N660" t="s">
        <v>1125</v>
      </c>
      <c r="O660" t="s">
        <v>1125</v>
      </c>
      <c r="P660" s="1">
        <v>0</v>
      </c>
      <c r="Q660" t="s">
        <v>96</v>
      </c>
    </row>
    <row r="661" spans="1:17" hidden="1">
      <c r="A661" t="s">
        <v>458</v>
      </c>
      <c r="B661" t="s">
        <v>3087</v>
      </c>
      <c r="C661" t="s">
        <v>89</v>
      </c>
      <c r="D661" t="s">
        <v>415</v>
      </c>
      <c r="E661" t="s">
        <v>3058</v>
      </c>
      <c r="F661" t="s">
        <v>415</v>
      </c>
      <c r="G661" t="s">
        <v>1125</v>
      </c>
      <c r="H661" s="1">
        <v>0</v>
      </c>
      <c r="I661" t="s">
        <v>1125</v>
      </c>
      <c r="J661" s="1">
        <v>0</v>
      </c>
      <c r="K661" t="s">
        <v>1125</v>
      </c>
      <c r="L661" t="s">
        <v>1125</v>
      </c>
      <c r="M661" t="s">
        <v>1125</v>
      </c>
      <c r="N661" t="s">
        <v>1125</v>
      </c>
      <c r="O661" t="s">
        <v>1125</v>
      </c>
      <c r="P661" s="1">
        <v>0</v>
      </c>
      <c r="Q661" t="s">
        <v>96</v>
      </c>
    </row>
    <row r="662" spans="1:17" hidden="1">
      <c r="A662" t="s">
        <v>458</v>
      </c>
      <c r="B662" t="s">
        <v>3087</v>
      </c>
      <c r="C662" t="s">
        <v>92</v>
      </c>
      <c r="D662" t="s">
        <v>130</v>
      </c>
      <c r="E662" t="s">
        <v>3059</v>
      </c>
      <c r="F662" t="s">
        <v>130</v>
      </c>
      <c r="G662" t="s">
        <v>1125</v>
      </c>
      <c r="H662" s="1">
        <v>0</v>
      </c>
      <c r="I662" t="s">
        <v>1125</v>
      </c>
      <c r="J662" s="1">
        <v>0</v>
      </c>
      <c r="K662" t="s">
        <v>1125</v>
      </c>
      <c r="L662" t="s">
        <v>1125</v>
      </c>
      <c r="M662" t="s">
        <v>1125</v>
      </c>
      <c r="N662" t="s">
        <v>1125</v>
      </c>
      <c r="O662" t="s">
        <v>1125</v>
      </c>
      <c r="P662" s="1">
        <v>0</v>
      </c>
      <c r="Q662" t="s">
        <v>96</v>
      </c>
    </row>
    <row r="663" spans="1:17" hidden="1">
      <c r="A663" t="s">
        <v>458</v>
      </c>
      <c r="B663" t="s">
        <v>3087</v>
      </c>
      <c r="C663" t="s">
        <v>99</v>
      </c>
      <c r="D663" t="s">
        <v>420</v>
      </c>
      <c r="E663" t="s">
        <v>3060</v>
      </c>
      <c r="F663" t="s">
        <v>420</v>
      </c>
      <c r="G663" t="s">
        <v>1125</v>
      </c>
      <c r="H663" s="1">
        <v>0</v>
      </c>
      <c r="I663" t="s">
        <v>1125</v>
      </c>
      <c r="J663" s="1">
        <v>0</v>
      </c>
      <c r="K663" t="s">
        <v>1125</v>
      </c>
      <c r="L663" t="s">
        <v>1125</v>
      </c>
      <c r="M663" t="s">
        <v>1125</v>
      </c>
      <c r="N663" t="s">
        <v>1125</v>
      </c>
      <c r="O663" t="s">
        <v>1125</v>
      </c>
      <c r="P663" s="1">
        <v>0</v>
      </c>
      <c r="Q663" t="s">
        <v>96</v>
      </c>
    </row>
    <row r="664" spans="1:17" hidden="1">
      <c r="A664" t="s">
        <v>458</v>
      </c>
      <c r="B664" t="s">
        <v>3087</v>
      </c>
      <c r="C664" t="s">
        <v>102</v>
      </c>
      <c r="D664" t="s">
        <v>3007</v>
      </c>
      <c r="E664" t="s">
        <v>412</v>
      </c>
      <c r="F664" t="s">
        <v>3007</v>
      </c>
      <c r="G664" t="s">
        <v>1125</v>
      </c>
      <c r="H664" s="1">
        <v>0</v>
      </c>
      <c r="I664" t="s">
        <v>1125</v>
      </c>
      <c r="J664" s="1">
        <v>0</v>
      </c>
      <c r="K664" t="s">
        <v>1125</v>
      </c>
      <c r="L664" t="s">
        <v>1125</v>
      </c>
      <c r="M664" t="s">
        <v>1125</v>
      </c>
      <c r="N664" t="s">
        <v>1125</v>
      </c>
      <c r="O664" t="s">
        <v>1125</v>
      </c>
      <c r="P664" s="1">
        <v>0</v>
      </c>
      <c r="Q664" t="s">
        <v>96</v>
      </c>
    </row>
    <row r="665" spans="1:17" hidden="1">
      <c r="A665" t="s">
        <v>458</v>
      </c>
      <c r="B665" t="s">
        <v>3087</v>
      </c>
      <c r="C665" t="s">
        <v>105</v>
      </c>
      <c r="D665" t="s">
        <v>3008</v>
      </c>
      <c r="E665" t="s">
        <v>505</v>
      </c>
      <c r="F665" t="s">
        <v>3035</v>
      </c>
      <c r="G665" t="s">
        <v>1125</v>
      </c>
      <c r="H665" s="1">
        <v>0</v>
      </c>
      <c r="I665" t="s">
        <v>1125</v>
      </c>
      <c r="J665" s="1">
        <v>0</v>
      </c>
      <c r="K665" t="s">
        <v>1125</v>
      </c>
      <c r="L665" t="s">
        <v>1125</v>
      </c>
      <c r="M665" t="s">
        <v>1125</v>
      </c>
      <c r="N665" t="s">
        <v>1125</v>
      </c>
      <c r="O665" t="s">
        <v>1125</v>
      </c>
      <c r="P665" s="1">
        <v>0</v>
      </c>
      <c r="Q665" t="s">
        <v>96</v>
      </c>
    </row>
    <row r="666" spans="1:17" hidden="1">
      <c r="A666" t="s">
        <v>458</v>
      </c>
      <c r="B666" t="s">
        <v>3087</v>
      </c>
      <c r="C666" t="s">
        <v>108</v>
      </c>
      <c r="D666" t="s">
        <v>3009</v>
      </c>
      <c r="E666" t="s">
        <v>523</v>
      </c>
      <c r="F666" t="s">
        <v>622</v>
      </c>
      <c r="G666" t="s">
        <v>1125</v>
      </c>
      <c r="H666" s="1">
        <v>0</v>
      </c>
      <c r="I666" t="s">
        <v>1125</v>
      </c>
      <c r="J666" s="1">
        <v>0</v>
      </c>
      <c r="K666" t="s">
        <v>1125</v>
      </c>
      <c r="L666" t="s">
        <v>1125</v>
      </c>
      <c r="M666" t="s">
        <v>1125</v>
      </c>
      <c r="N666" t="s">
        <v>1125</v>
      </c>
      <c r="O666" t="s">
        <v>1125</v>
      </c>
      <c r="P666" s="1">
        <v>0</v>
      </c>
      <c r="Q666" t="s">
        <v>96</v>
      </c>
    </row>
    <row r="667" spans="1:17" hidden="1">
      <c r="A667" t="s">
        <v>458</v>
      </c>
      <c r="B667" t="s">
        <v>3087</v>
      </c>
      <c r="C667" t="s">
        <v>111</v>
      </c>
      <c r="D667" t="s">
        <v>3010</v>
      </c>
      <c r="E667" t="s">
        <v>411</v>
      </c>
      <c r="F667" t="s">
        <v>3032</v>
      </c>
      <c r="G667" t="s">
        <v>1125</v>
      </c>
      <c r="H667" s="1">
        <v>0</v>
      </c>
      <c r="I667" t="s">
        <v>1125</v>
      </c>
      <c r="J667" s="1">
        <v>0</v>
      </c>
      <c r="K667" t="s">
        <v>1125</v>
      </c>
      <c r="L667" t="s">
        <v>1125</v>
      </c>
      <c r="M667" t="s">
        <v>1125</v>
      </c>
      <c r="N667" t="s">
        <v>1125</v>
      </c>
      <c r="O667" t="s">
        <v>1125</v>
      </c>
      <c r="P667" s="1">
        <v>0</v>
      </c>
      <c r="Q667" t="s">
        <v>96</v>
      </c>
    </row>
    <row r="668" spans="1:17" hidden="1">
      <c r="A668" t="s">
        <v>458</v>
      </c>
      <c r="B668" t="s">
        <v>3087</v>
      </c>
      <c r="C668" t="s">
        <v>64</v>
      </c>
      <c r="D668" t="s">
        <v>3011</v>
      </c>
      <c r="E668" t="s">
        <v>544</v>
      </c>
      <c r="F668" t="s">
        <v>3043</v>
      </c>
      <c r="G668" t="s">
        <v>1125</v>
      </c>
      <c r="H668" s="1">
        <v>0</v>
      </c>
      <c r="I668" t="s">
        <v>1125</v>
      </c>
      <c r="J668" s="1">
        <v>0</v>
      </c>
      <c r="K668" t="s">
        <v>1125</v>
      </c>
      <c r="L668" t="s">
        <v>1125</v>
      </c>
      <c r="M668" t="s">
        <v>1125</v>
      </c>
      <c r="N668" t="s">
        <v>1125</v>
      </c>
      <c r="O668" t="s">
        <v>1125</v>
      </c>
      <c r="P668" s="1">
        <v>0</v>
      </c>
      <c r="Q668" t="s">
        <v>96</v>
      </c>
    </row>
    <row r="669" spans="1:17" hidden="1">
      <c r="A669" t="s">
        <v>458</v>
      </c>
      <c r="B669" t="s">
        <v>3087</v>
      </c>
      <c r="C669" t="s">
        <v>115</v>
      </c>
      <c r="D669" t="s">
        <v>681</v>
      </c>
      <c r="E669" t="s">
        <v>680</v>
      </c>
      <c r="F669" t="s">
        <v>681</v>
      </c>
      <c r="G669" t="s">
        <v>1125</v>
      </c>
      <c r="H669" s="1">
        <v>0</v>
      </c>
      <c r="I669" t="s">
        <v>1125</v>
      </c>
      <c r="J669" s="1">
        <v>0</v>
      </c>
      <c r="K669" t="s">
        <v>1125</v>
      </c>
      <c r="L669" t="s">
        <v>1125</v>
      </c>
      <c r="M669" t="s">
        <v>1125</v>
      </c>
      <c r="N669" t="s">
        <v>1125</v>
      </c>
      <c r="O669" t="s">
        <v>1125</v>
      </c>
      <c r="P669" s="1">
        <v>0</v>
      </c>
      <c r="Q669" t="s">
        <v>96</v>
      </c>
    </row>
    <row r="670" spans="1:17" hidden="1">
      <c r="A670" t="s">
        <v>458</v>
      </c>
      <c r="B670" t="s">
        <v>3087</v>
      </c>
      <c r="C670" t="s">
        <v>118</v>
      </c>
      <c r="D670" t="s">
        <v>684</v>
      </c>
      <c r="E670" t="s">
        <v>683</v>
      </c>
      <c r="F670" t="s">
        <v>684</v>
      </c>
      <c r="G670" t="s">
        <v>1125</v>
      </c>
      <c r="H670" s="1">
        <v>0</v>
      </c>
      <c r="I670" t="s">
        <v>1125</v>
      </c>
      <c r="J670" s="1">
        <v>0</v>
      </c>
      <c r="K670" t="s">
        <v>1125</v>
      </c>
      <c r="L670" t="s">
        <v>1125</v>
      </c>
      <c r="M670" t="s">
        <v>1125</v>
      </c>
      <c r="N670" t="s">
        <v>1125</v>
      </c>
      <c r="O670" t="s">
        <v>1125</v>
      </c>
      <c r="P670" s="1">
        <v>0</v>
      </c>
      <c r="Q670" t="s">
        <v>96</v>
      </c>
    </row>
    <row r="671" spans="1:17" hidden="1">
      <c r="A671" t="s">
        <v>458</v>
      </c>
      <c r="B671" t="s">
        <v>3087</v>
      </c>
      <c r="C671" t="s">
        <v>121</v>
      </c>
      <c r="D671" t="s">
        <v>3012</v>
      </c>
      <c r="E671" t="s">
        <v>599</v>
      </c>
      <c r="F671" t="s">
        <v>653</v>
      </c>
      <c r="G671" t="s">
        <v>1125</v>
      </c>
      <c r="H671" s="1">
        <v>0</v>
      </c>
      <c r="I671" t="s">
        <v>1125</v>
      </c>
      <c r="J671" s="1">
        <v>0</v>
      </c>
      <c r="K671" t="s">
        <v>121</v>
      </c>
      <c r="L671" t="s">
        <v>1125</v>
      </c>
      <c r="M671" t="s">
        <v>1125</v>
      </c>
      <c r="N671" t="s">
        <v>1125</v>
      </c>
      <c r="O671" t="s">
        <v>1125</v>
      </c>
      <c r="P671" s="1">
        <v>0</v>
      </c>
      <c r="Q671" t="s">
        <v>96</v>
      </c>
    </row>
    <row r="672" spans="1:17" hidden="1">
      <c r="A672" t="s">
        <v>458</v>
      </c>
      <c r="B672" t="s">
        <v>3087</v>
      </c>
      <c r="C672" t="s">
        <v>121</v>
      </c>
      <c r="D672" t="s">
        <v>3012</v>
      </c>
      <c r="E672" t="s">
        <v>601</v>
      </c>
      <c r="F672" t="s">
        <v>653</v>
      </c>
      <c r="G672" t="s">
        <v>1125</v>
      </c>
      <c r="H672" s="1">
        <v>0</v>
      </c>
      <c r="I672" t="s">
        <v>1125</v>
      </c>
      <c r="J672" s="1">
        <v>0</v>
      </c>
      <c r="K672" t="s">
        <v>1125</v>
      </c>
      <c r="L672" t="s">
        <v>1125</v>
      </c>
      <c r="M672" t="s">
        <v>1125</v>
      </c>
      <c r="N672" t="s">
        <v>1125</v>
      </c>
      <c r="O672" t="s">
        <v>1125</v>
      </c>
      <c r="P672" s="1">
        <v>0</v>
      </c>
      <c r="Q672" t="s">
        <v>96</v>
      </c>
    </row>
    <row r="673" spans="1:17" hidden="1">
      <c r="A673" t="s">
        <v>458</v>
      </c>
      <c r="B673" t="s">
        <v>3087</v>
      </c>
      <c r="C673" t="s">
        <v>75</v>
      </c>
      <c r="D673" t="s">
        <v>862</v>
      </c>
      <c r="E673" t="s">
        <v>496</v>
      </c>
      <c r="F673" t="s">
        <v>76</v>
      </c>
      <c r="G673" t="s">
        <v>1125</v>
      </c>
      <c r="H673" s="1">
        <v>0</v>
      </c>
      <c r="I673" t="s">
        <v>1125</v>
      </c>
      <c r="J673" s="1">
        <v>0</v>
      </c>
      <c r="K673" t="s">
        <v>1125</v>
      </c>
      <c r="L673" t="s">
        <v>1125</v>
      </c>
      <c r="M673" t="s">
        <v>1125</v>
      </c>
      <c r="N673" t="s">
        <v>1125</v>
      </c>
      <c r="O673" t="s">
        <v>1125</v>
      </c>
      <c r="P673" s="1">
        <v>0</v>
      </c>
      <c r="Q673" t="s">
        <v>96</v>
      </c>
    </row>
    <row r="674" spans="1:17" hidden="1">
      <c r="A674" t="s">
        <v>458</v>
      </c>
      <c r="B674" t="s">
        <v>3087</v>
      </c>
      <c r="C674" t="s">
        <v>354</v>
      </c>
      <c r="D674" t="s">
        <v>3013</v>
      </c>
      <c r="E674" t="s">
        <v>3061</v>
      </c>
      <c r="F674" t="s">
        <v>3013</v>
      </c>
      <c r="G674" t="s">
        <v>1125</v>
      </c>
      <c r="H674" s="1">
        <v>0</v>
      </c>
      <c r="I674" t="s">
        <v>1125</v>
      </c>
      <c r="J674" s="1">
        <v>0</v>
      </c>
      <c r="K674" t="s">
        <v>1125</v>
      </c>
      <c r="L674" t="s">
        <v>1125</v>
      </c>
      <c r="M674" t="s">
        <v>1125</v>
      </c>
      <c r="N674" t="s">
        <v>1125</v>
      </c>
      <c r="O674" t="s">
        <v>1125</v>
      </c>
      <c r="P674" s="1">
        <v>0</v>
      </c>
      <c r="Q674" t="s">
        <v>96</v>
      </c>
    </row>
    <row r="675" spans="1:17" hidden="1">
      <c r="A675" t="s">
        <v>458</v>
      </c>
      <c r="B675" t="s">
        <v>3087</v>
      </c>
      <c r="C675" t="s">
        <v>355</v>
      </c>
      <c r="D675" t="s">
        <v>485</v>
      </c>
      <c r="E675" t="s">
        <v>3062</v>
      </c>
      <c r="F675" t="s">
        <v>485</v>
      </c>
      <c r="G675" t="s">
        <v>1125</v>
      </c>
      <c r="H675" s="1">
        <v>0</v>
      </c>
      <c r="I675" t="s">
        <v>1125</v>
      </c>
      <c r="J675" s="1">
        <v>0</v>
      </c>
      <c r="K675" t="s">
        <v>1125</v>
      </c>
      <c r="L675" t="s">
        <v>1125</v>
      </c>
      <c r="M675" t="s">
        <v>1125</v>
      </c>
      <c r="N675" t="s">
        <v>1125</v>
      </c>
      <c r="O675" t="s">
        <v>1125</v>
      </c>
      <c r="P675" s="1">
        <v>0</v>
      </c>
      <c r="Q675" t="s">
        <v>96</v>
      </c>
    </row>
    <row r="676" spans="1:17" hidden="1">
      <c r="A676" t="s">
        <v>458</v>
      </c>
      <c r="B676" t="s">
        <v>3087</v>
      </c>
      <c r="C676" t="s">
        <v>356</v>
      </c>
      <c r="D676" t="s">
        <v>631</v>
      </c>
      <c r="E676" t="s">
        <v>413</v>
      </c>
      <c r="F676" t="s">
        <v>631</v>
      </c>
      <c r="G676" t="s">
        <v>1125</v>
      </c>
      <c r="H676" s="1">
        <v>0</v>
      </c>
      <c r="I676" t="s">
        <v>1125</v>
      </c>
      <c r="J676" s="1">
        <v>0</v>
      </c>
      <c r="K676" t="s">
        <v>1125</v>
      </c>
      <c r="L676" t="s">
        <v>1125</v>
      </c>
      <c r="M676" t="s">
        <v>1125</v>
      </c>
      <c r="N676" t="s">
        <v>1125</v>
      </c>
      <c r="O676" t="s">
        <v>1125</v>
      </c>
      <c r="P676" s="1">
        <v>0</v>
      </c>
      <c r="Q676" t="s">
        <v>96</v>
      </c>
    </row>
    <row r="677" spans="1:17" hidden="1">
      <c r="A677" t="s">
        <v>458</v>
      </c>
      <c r="B677" t="s">
        <v>3087</v>
      </c>
      <c r="C677" t="s">
        <v>357</v>
      </c>
      <c r="D677" t="s">
        <v>3014</v>
      </c>
      <c r="E677" t="s">
        <v>429</v>
      </c>
      <c r="F677" t="s">
        <v>3041</v>
      </c>
      <c r="G677" t="s">
        <v>1125</v>
      </c>
      <c r="H677" s="1">
        <v>0</v>
      </c>
      <c r="I677" t="s">
        <v>1125</v>
      </c>
      <c r="J677" s="1">
        <v>0</v>
      </c>
      <c r="K677" t="s">
        <v>1125</v>
      </c>
      <c r="L677" t="s">
        <v>1125</v>
      </c>
      <c r="M677" t="s">
        <v>1125</v>
      </c>
      <c r="N677" t="s">
        <v>1125</v>
      </c>
      <c r="O677" t="s">
        <v>1125</v>
      </c>
      <c r="P677" s="1">
        <v>0</v>
      </c>
      <c r="Q677" t="s">
        <v>96</v>
      </c>
    </row>
    <row r="678" spans="1:17" hidden="1">
      <c r="A678" t="s">
        <v>458</v>
      </c>
      <c r="B678" t="s">
        <v>3087</v>
      </c>
      <c r="C678" t="s">
        <v>326</v>
      </c>
      <c r="D678" t="s">
        <v>891</v>
      </c>
      <c r="E678" t="s">
        <v>406</v>
      </c>
      <c r="F678" t="s">
        <v>68</v>
      </c>
      <c r="G678" t="s">
        <v>1125</v>
      </c>
      <c r="H678" s="1">
        <v>0</v>
      </c>
      <c r="I678" t="s">
        <v>1125</v>
      </c>
      <c r="J678" s="1">
        <v>0</v>
      </c>
      <c r="K678" t="s">
        <v>146</v>
      </c>
      <c r="L678" t="s">
        <v>1125</v>
      </c>
      <c r="M678" t="s">
        <v>1125</v>
      </c>
      <c r="N678" t="s">
        <v>1125</v>
      </c>
      <c r="O678" t="s">
        <v>1125</v>
      </c>
      <c r="P678" s="1">
        <v>0</v>
      </c>
      <c r="Q678" t="s">
        <v>96</v>
      </c>
    </row>
    <row r="679" spans="1:17" hidden="1">
      <c r="A679" t="s">
        <v>458</v>
      </c>
      <c r="B679" t="s">
        <v>3087</v>
      </c>
      <c r="C679" t="s">
        <v>326</v>
      </c>
      <c r="D679" t="s">
        <v>891</v>
      </c>
      <c r="E679" t="s">
        <v>533</v>
      </c>
      <c r="F679" t="s">
        <v>891</v>
      </c>
      <c r="G679" t="s">
        <v>1125</v>
      </c>
      <c r="H679" s="1">
        <v>0</v>
      </c>
      <c r="I679" t="s">
        <v>1125</v>
      </c>
      <c r="J679" s="1">
        <v>0</v>
      </c>
      <c r="K679" t="s">
        <v>1125</v>
      </c>
      <c r="L679" t="s">
        <v>1125</v>
      </c>
      <c r="M679" t="s">
        <v>1125</v>
      </c>
      <c r="N679" t="s">
        <v>1125</v>
      </c>
      <c r="O679" t="s">
        <v>1125</v>
      </c>
      <c r="P679" s="1">
        <v>0</v>
      </c>
      <c r="Q679" t="s">
        <v>96</v>
      </c>
    </row>
    <row r="680" spans="1:17" hidden="1">
      <c r="A680" t="s">
        <v>458</v>
      </c>
      <c r="B680" t="s">
        <v>3087</v>
      </c>
      <c r="C680" t="s">
        <v>368</v>
      </c>
      <c r="D680" t="s">
        <v>79</v>
      </c>
      <c r="E680" t="s">
        <v>408</v>
      </c>
      <c r="F680" t="s">
        <v>79</v>
      </c>
      <c r="G680" t="s">
        <v>1125</v>
      </c>
      <c r="H680" s="1">
        <v>0</v>
      </c>
      <c r="I680" t="s">
        <v>1125</v>
      </c>
      <c r="J680" s="1">
        <v>0</v>
      </c>
      <c r="K680" t="s">
        <v>1125</v>
      </c>
      <c r="L680" t="s">
        <v>1125</v>
      </c>
      <c r="M680" t="s">
        <v>1125</v>
      </c>
      <c r="N680" t="s">
        <v>1125</v>
      </c>
      <c r="O680" t="s">
        <v>1125</v>
      </c>
      <c r="P680" s="1">
        <v>0</v>
      </c>
      <c r="Q680" t="s">
        <v>96</v>
      </c>
    </row>
    <row r="681" spans="1:17" hidden="1">
      <c r="A681" t="s">
        <v>458</v>
      </c>
      <c r="B681" t="s">
        <v>3087</v>
      </c>
      <c r="C681" t="s">
        <v>327</v>
      </c>
      <c r="D681" t="s">
        <v>3017</v>
      </c>
      <c r="E681" t="s">
        <v>597</v>
      </c>
      <c r="F681" t="s">
        <v>652</v>
      </c>
      <c r="G681" t="s">
        <v>1125</v>
      </c>
      <c r="H681" s="1">
        <v>0</v>
      </c>
      <c r="I681" t="s">
        <v>1125</v>
      </c>
      <c r="J681" s="1">
        <v>0</v>
      </c>
      <c r="K681" t="s">
        <v>1125</v>
      </c>
      <c r="L681" t="s">
        <v>1125</v>
      </c>
      <c r="M681" t="s">
        <v>1125</v>
      </c>
      <c r="N681" t="s">
        <v>1125</v>
      </c>
      <c r="O681" t="s">
        <v>1125</v>
      </c>
      <c r="P681" s="1">
        <v>0</v>
      </c>
      <c r="Q681" t="s">
        <v>96</v>
      </c>
    </row>
    <row r="682" spans="1:17" hidden="1">
      <c r="A682" t="s">
        <v>458</v>
      </c>
      <c r="B682" t="s">
        <v>3087</v>
      </c>
      <c r="C682" t="s">
        <v>328</v>
      </c>
      <c r="D682" t="s">
        <v>627</v>
      </c>
      <c r="E682" t="s">
        <v>410</v>
      </c>
      <c r="F682" t="s">
        <v>627</v>
      </c>
      <c r="G682" t="s">
        <v>1125</v>
      </c>
      <c r="H682" s="1">
        <v>0</v>
      </c>
      <c r="I682" t="s">
        <v>1125</v>
      </c>
      <c r="J682" s="1">
        <v>0</v>
      </c>
      <c r="K682" t="s">
        <v>1125</v>
      </c>
      <c r="L682" t="s">
        <v>1125</v>
      </c>
      <c r="M682" t="s">
        <v>1125</v>
      </c>
      <c r="N682" t="s">
        <v>1125</v>
      </c>
      <c r="O682" t="s">
        <v>1125</v>
      </c>
      <c r="P682" s="1">
        <v>0</v>
      </c>
      <c r="Q682" t="s">
        <v>96</v>
      </c>
    </row>
    <row r="683" spans="1:17" hidden="1">
      <c r="A683" t="s">
        <v>458</v>
      </c>
      <c r="B683" t="s">
        <v>3087</v>
      </c>
      <c r="C683" t="s">
        <v>329</v>
      </c>
      <c r="D683" t="s">
        <v>629</v>
      </c>
      <c r="E683" t="s">
        <v>548</v>
      </c>
      <c r="F683" t="s">
        <v>629</v>
      </c>
      <c r="G683" t="s">
        <v>1125</v>
      </c>
      <c r="H683" s="1">
        <v>0</v>
      </c>
      <c r="I683" t="s">
        <v>1125</v>
      </c>
      <c r="J683" s="1">
        <v>0</v>
      </c>
      <c r="K683" t="s">
        <v>1125</v>
      </c>
      <c r="L683" t="s">
        <v>1125</v>
      </c>
      <c r="M683" t="s">
        <v>1125</v>
      </c>
      <c r="N683" t="s">
        <v>1125</v>
      </c>
      <c r="O683" t="s">
        <v>1125</v>
      </c>
      <c r="P683" s="1">
        <v>0</v>
      </c>
      <c r="Q683" t="s">
        <v>96</v>
      </c>
    </row>
    <row r="684" spans="1:17" hidden="1">
      <c r="A684" t="s">
        <v>458</v>
      </c>
      <c r="B684" t="s">
        <v>3087</v>
      </c>
      <c r="C684" t="s">
        <v>330</v>
      </c>
      <c r="D684" t="s">
        <v>3018</v>
      </c>
      <c r="E684" t="s">
        <v>593</v>
      </c>
      <c r="F684" t="s">
        <v>650</v>
      </c>
      <c r="G684" t="s">
        <v>1125</v>
      </c>
      <c r="H684" s="1">
        <v>0</v>
      </c>
      <c r="I684" t="s">
        <v>1125</v>
      </c>
      <c r="J684" s="1">
        <v>0</v>
      </c>
      <c r="K684" t="s">
        <v>1125</v>
      </c>
      <c r="L684" t="s">
        <v>1125</v>
      </c>
      <c r="M684" t="s">
        <v>1125</v>
      </c>
      <c r="N684" t="s">
        <v>1125</v>
      </c>
      <c r="O684" t="s">
        <v>1125</v>
      </c>
      <c r="P684" s="1">
        <v>0</v>
      </c>
      <c r="Q684" t="s">
        <v>96</v>
      </c>
    </row>
    <row r="685" spans="1:17" hidden="1">
      <c r="A685" t="s">
        <v>458</v>
      </c>
      <c r="B685" t="s">
        <v>3087</v>
      </c>
      <c r="C685" t="s">
        <v>331</v>
      </c>
      <c r="D685" t="s">
        <v>2996</v>
      </c>
      <c r="E685" t="s">
        <v>208</v>
      </c>
      <c r="F685" t="s">
        <v>2996</v>
      </c>
      <c r="G685" t="s">
        <v>1125</v>
      </c>
      <c r="H685" s="1">
        <v>0</v>
      </c>
      <c r="I685" t="s">
        <v>1125</v>
      </c>
      <c r="J685" s="1">
        <v>0</v>
      </c>
      <c r="K685" t="s">
        <v>1125</v>
      </c>
      <c r="L685" t="s">
        <v>1125</v>
      </c>
      <c r="M685" t="s">
        <v>1125</v>
      </c>
      <c r="N685" t="s">
        <v>1125</v>
      </c>
      <c r="O685" t="s">
        <v>1125</v>
      </c>
      <c r="P685" s="1">
        <v>0</v>
      </c>
      <c r="Q685" t="s">
        <v>96</v>
      </c>
    </row>
    <row r="686" spans="1:17" hidden="1">
      <c r="A686" t="s">
        <v>458</v>
      </c>
      <c r="B686" t="s">
        <v>3087</v>
      </c>
      <c r="C686" t="s">
        <v>332</v>
      </c>
      <c r="D686" t="s">
        <v>132</v>
      </c>
      <c r="E686" t="s">
        <v>3063</v>
      </c>
      <c r="F686" t="s">
        <v>132</v>
      </c>
      <c r="G686" t="s">
        <v>1125</v>
      </c>
      <c r="H686" s="1">
        <v>0</v>
      </c>
      <c r="I686" t="s">
        <v>1125</v>
      </c>
      <c r="J686" s="1">
        <v>0</v>
      </c>
      <c r="K686" t="s">
        <v>1125</v>
      </c>
      <c r="L686" t="s">
        <v>1125</v>
      </c>
      <c r="M686" t="s">
        <v>1125</v>
      </c>
      <c r="N686" t="s">
        <v>1125</v>
      </c>
      <c r="O686" t="s">
        <v>1125</v>
      </c>
      <c r="P686" s="1">
        <v>0</v>
      </c>
      <c r="Q686" t="s">
        <v>96</v>
      </c>
    </row>
    <row r="687" spans="1:17" hidden="1">
      <c r="A687" t="s">
        <v>458</v>
      </c>
      <c r="B687" t="s">
        <v>3087</v>
      </c>
      <c r="C687" t="s">
        <v>333</v>
      </c>
      <c r="D687" t="s">
        <v>95</v>
      </c>
      <c r="E687" t="s">
        <v>571</v>
      </c>
      <c r="F687" t="s">
        <v>646</v>
      </c>
      <c r="G687" t="s">
        <v>1125</v>
      </c>
      <c r="H687" s="1">
        <v>0</v>
      </c>
      <c r="I687" t="s">
        <v>1125</v>
      </c>
      <c r="J687" s="1">
        <v>0</v>
      </c>
      <c r="K687" t="s">
        <v>1125</v>
      </c>
      <c r="L687" t="s">
        <v>1125</v>
      </c>
      <c r="M687" t="s">
        <v>1125</v>
      </c>
      <c r="N687" t="s">
        <v>1125</v>
      </c>
      <c r="O687" t="s">
        <v>1125</v>
      </c>
      <c r="P687" s="1">
        <v>0</v>
      </c>
      <c r="Q687" t="s">
        <v>96</v>
      </c>
    </row>
    <row r="688" spans="1:17" hidden="1">
      <c r="A688" t="s">
        <v>458</v>
      </c>
      <c r="B688" t="s">
        <v>3087</v>
      </c>
      <c r="C688" t="s">
        <v>333</v>
      </c>
      <c r="D688" t="s">
        <v>95</v>
      </c>
      <c r="E688" t="s">
        <v>670</v>
      </c>
      <c r="F688" t="s">
        <v>95</v>
      </c>
      <c r="G688" t="s">
        <v>1125</v>
      </c>
      <c r="H688" s="1">
        <v>0</v>
      </c>
      <c r="I688" t="s">
        <v>96</v>
      </c>
      <c r="J688" s="1">
        <v>0</v>
      </c>
      <c r="K688" t="s">
        <v>98</v>
      </c>
      <c r="L688" t="s">
        <v>1125</v>
      </c>
      <c r="M688" t="s">
        <v>1125</v>
      </c>
      <c r="N688" t="s">
        <v>1125</v>
      </c>
      <c r="O688" t="s">
        <v>1125</v>
      </c>
      <c r="P688" s="1">
        <v>0</v>
      </c>
      <c r="Q688" t="s">
        <v>96</v>
      </c>
    </row>
    <row r="689" spans="1:17" hidden="1">
      <c r="A689" t="s">
        <v>458</v>
      </c>
      <c r="B689" t="s">
        <v>3087</v>
      </c>
      <c r="C689" t="s">
        <v>334</v>
      </c>
      <c r="D689" t="s">
        <v>3019</v>
      </c>
      <c r="E689" t="s">
        <v>405</v>
      </c>
      <c r="F689" t="s">
        <v>3037</v>
      </c>
      <c r="G689" t="s">
        <v>1125</v>
      </c>
      <c r="H689" s="1">
        <v>1</v>
      </c>
      <c r="I689" t="s">
        <v>96</v>
      </c>
      <c r="J689" s="1">
        <v>0</v>
      </c>
      <c r="K689" t="s">
        <v>1149</v>
      </c>
      <c r="L689" t="s">
        <v>1125</v>
      </c>
      <c r="M689" t="s">
        <v>1095</v>
      </c>
      <c r="N689" t="s">
        <v>1125</v>
      </c>
      <c r="O689" t="s">
        <v>1125</v>
      </c>
      <c r="P689" s="1">
        <v>0</v>
      </c>
      <c r="Q689" t="s">
        <v>96</v>
      </c>
    </row>
    <row r="690" spans="1:17" hidden="1">
      <c r="A690" t="s">
        <v>458</v>
      </c>
      <c r="B690" t="s">
        <v>3087</v>
      </c>
      <c r="C690" t="s">
        <v>334</v>
      </c>
      <c r="D690" t="s">
        <v>3019</v>
      </c>
      <c r="E690" t="s">
        <v>405</v>
      </c>
      <c r="F690" t="s">
        <v>3037</v>
      </c>
      <c r="G690" t="s">
        <v>1125</v>
      </c>
      <c r="H690" s="1">
        <v>4</v>
      </c>
      <c r="I690" t="s">
        <v>96</v>
      </c>
      <c r="J690" s="1">
        <v>0</v>
      </c>
      <c r="K690" t="s">
        <v>1150</v>
      </c>
      <c r="L690" t="s">
        <v>1125</v>
      </c>
      <c r="M690" t="s">
        <v>1094</v>
      </c>
      <c r="N690" t="s">
        <v>1125</v>
      </c>
      <c r="O690" t="s">
        <v>1125</v>
      </c>
      <c r="P690" s="1">
        <v>0</v>
      </c>
      <c r="Q690" t="s">
        <v>96</v>
      </c>
    </row>
    <row r="691" spans="1:17" hidden="1">
      <c r="A691" t="s">
        <v>458</v>
      </c>
      <c r="B691" t="s">
        <v>3087</v>
      </c>
      <c r="C691" t="s">
        <v>334</v>
      </c>
      <c r="D691" t="s">
        <v>3019</v>
      </c>
      <c r="E691" t="s">
        <v>405</v>
      </c>
      <c r="F691" t="s">
        <v>3037</v>
      </c>
      <c r="G691" t="s">
        <v>1125</v>
      </c>
      <c r="H691" s="1">
        <v>5</v>
      </c>
      <c r="I691" t="s">
        <v>96</v>
      </c>
      <c r="J691" s="1">
        <v>0</v>
      </c>
      <c r="K691" t="s">
        <v>1152</v>
      </c>
      <c r="L691" t="s">
        <v>1125</v>
      </c>
      <c r="M691" t="s">
        <v>1097</v>
      </c>
      <c r="N691" t="s">
        <v>1125</v>
      </c>
      <c r="O691" t="s">
        <v>1125</v>
      </c>
      <c r="P691" s="1">
        <v>0</v>
      </c>
      <c r="Q691" t="s">
        <v>96</v>
      </c>
    </row>
    <row r="692" spans="1:17" hidden="1">
      <c r="A692" t="s">
        <v>458</v>
      </c>
      <c r="B692" t="s">
        <v>3087</v>
      </c>
      <c r="C692" t="s">
        <v>334</v>
      </c>
      <c r="D692" t="s">
        <v>3019</v>
      </c>
      <c r="E692" t="s">
        <v>3064</v>
      </c>
      <c r="F692" t="s">
        <v>3019</v>
      </c>
      <c r="G692" t="s">
        <v>1125</v>
      </c>
      <c r="H692" s="1">
        <v>0</v>
      </c>
      <c r="I692" t="s">
        <v>1125</v>
      </c>
      <c r="J692" s="1">
        <v>0</v>
      </c>
      <c r="K692" t="s">
        <v>1125</v>
      </c>
      <c r="L692" t="s">
        <v>1125</v>
      </c>
      <c r="M692" t="s">
        <v>1125</v>
      </c>
      <c r="N692" t="s">
        <v>1125</v>
      </c>
      <c r="O692" t="s">
        <v>1125</v>
      </c>
      <c r="P692" s="1">
        <v>0</v>
      </c>
      <c r="Q692" t="s">
        <v>96</v>
      </c>
    </row>
    <row r="693" spans="1:17" hidden="1">
      <c r="A693" t="s">
        <v>458</v>
      </c>
      <c r="B693" t="s">
        <v>3087</v>
      </c>
      <c r="C693" t="s">
        <v>335</v>
      </c>
      <c r="D693" t="s">
        <v>3020</v>
      </c>
      <c r="E693" t="s">
        <v>405</v>
      </c>
      <c r="F693" t="s">
        <v>3037</v>
      </c>
      <c r="G693" t="s">
        <v>1125</v>
      </c>
      <c r="H693" s="1">
        <v>1</v>
      </c>
      <c r="I693" t="s">
        <v>96</v>
      </c>
      <c r="J693" s="1">
        <v>0</v>
      </c>
      <c r="K693" t="s">
        <v>1153</v>
      </c>
      <c r="L693" t="s">
        <v>1125</v>
      </c>
      <c r="M693" t="s">
        <v>1095</v>
      </c>
      <c r="N693" t="s">
        <v>1125</v>
      </c>
      <c r="O693" t="s">
        <v>1125</v>
      </c>
      <c r="P693" s="1">
        <v>0</v>
      </c>
      <c r="Q693" t="s">
        <v>96</v>
      </c>
    </row>
    <row r="694" spans="1:17" hidden="1">
      <c r="A694" t="s">
        <v>458</v>
      </c>
      <c r="B694" t="s">
        <v>3087</v>
      </c>
      <c r="C694" t="s">
        <v>335</v>
      </c>
      <c r="D694" t="s">
        <v>3020</v>
      </c>
      <c r="E694" t="s">
        <v>405</v>
      </c>
      <c r="F694" t="s">
        <v>3037</v>
      </c>
      <c r="G694" t="s">
        <v>1125</v>
      </c>
      <c r="H694" s="1">
        <v>4</v>
      </c>
      <c r="I694" t="s">
        <v>96</v>
      </c>
      <c r="J694" s="1">
        <v>0</v>
      </c>
      <c r="K694" t="s">
        <v>1154</v>
      </c>
      <c r="L694" t="s">
        <v>1125</v>
      </c>
      <c r="M694" t="s">
        <v>1094</v>
      </c>
      <c r="N694" t="s">
        <v>1125</v>
      </c>
      <c r="O694" t="s">
        <v>1125</v>
      </c>
      <c r="P694" s="1">
        <v>0</v>
      </c>
      <c r="Q694" t="s">
        <v>96</v>
      </c>
    </row>
    <row r="695" spans="1:17" hidden="1">
      <c r="A695" t="s">
        <v>458</v>
      </c>
      <c r="B695" t="s">
        <v>3087</v>
      </c>
      <c r="C695" t="s">
        <v>335</v>
      </c>
      <c r="D695" t="s">
        <v>3020</v>
      </c>
      <c r="E695" t="s">
        <v>405</v>
      </c>
      <c r="F695" t="s">
        <v>3037</v>
      </c>
      <c r="G695" t="s">
        <v>1125</v>
      </c>
      <c r="H695" s="1">
        <v>5</v>
      </c>
      <c r="I695" t="s">
        <v>96</v>
      </c>
      <c r="J695" s="1">
        <v>0</v>
      </c>
      <c r="K695" t="s">
        <v>1156</v>
      </c>
      <c r="L695" t="s">
        <v>1125</v>
      </c>
      <c r="M695" t="s">
        <v>1097</v>
      </c>
      <c r="N695" t="s">
        <v>1125</v>
      </c>
      <c r="O695" t="s">
        <v>1125</v>
      </c>
      <c r="P695" s="1">
        <v>0</v>
      </c>
      <c r="Q695" t="s">
        <v>96</v>
      </c>
    </row>
    <row r="696" spans="1:17" hidden="1">
      <c r="A696" t="s">
        <v>458</v>
      </c>
      <c r="B696" t="s">
        <v>3087</v>
      </c>
      <c r="C696" t="s">
        <v>335</v>
      </c>
      <c r="D696" t="s">
        <v>3020</v>
      </c>
      <c r="E696" t="s">
        <v>3068</v>
      </c>
      <c r="F696" t="s">
        <v>3020</v>
      </c>
      <c r="G696" t="s">
        <v>1125</v>
      </c>
      <c r="H696" s="1">
        <v>0</v>
      </c>
      <c r="I696" t="s">
        <v>1125</v>
      </c>
      <c r="J696" s="1">
        <v>0</v>
      </c>
      <c r="K696" t="s">
        <v>1125</v>
      </c>
      <c r="L696" t="s">
        <v>1125</v>
      </c>
      <c r="M696" t="s">
        <v>1125</v>
      </c>
      <c r="N696" t="s">
        <v>1125</v>
      </c>
      <c r="O696" t="s">
        <v>1125</v>
      </c>
      <c r="P696" s="1">
        <v>0</v>
      </c>
      <c r="Q696" t="s">
        <v>96</v>
      </c>
    </row>
    <row r="697" spans="1:17" hidden="1">
      <c r="A697" t="s">
        <v>458</v>
      </c>
      <c r="B697" t="s">
        <v>3087</v>
      </c>
      <c r="C697" t="s">
        <v>335</v>
      </c>
      <c r="D697" t="s">
        <v>3020</v>
      </c>
      <c r="E697" t="s">
        <v>3070</v>
      </c>
      <c r="F697" t="s">
        <v>3071</v>
      </c>
      <c r="G697" t="s">
        <v>1125</v>
      </c>
      <c r="H697" s="1">
        <v>6</v>
      </c>
      <c r="I697" t="s">
        <v>96</v>
      </c>
      <c r="J697" s="1">
        <v>0</v>
      </c>
      <c r="K697" t="s">
        <v>1136</v>
      </c>
      <c r="L697" t="s">
        <v>2469</v>
      </c>
      <c r="M697" t="s">
        <v>1097</v>
      </c>
      <c r="N697" t="s">
        <v>1125</v>
      </c>
      <c r="O697" t="s">
        <v>1125</v>
      </c>
      <c r="P697" s="1">
        <v>0</v>
      </c>
      <c r="Q697" t="s">
        <v>96</v>
      </c>
    </row>
    <row r="698" spans="1:17" hidden="1">
      <c r="A698" t="s">
        <v>458</v>
      </c>
      <c r="B698" t="s">
        <v>3087</v>
      </c>
      <c r="C698" t="s">
        <v>335</v>
      </c>
      <c r="D698" t="s">
        <v>3020</v>
      </c>
      <c r="E698" t="s">
        <v>3070</v>
      </c>
      <c r="F698" t="s">
        <v>3071</v>
      </c>
      <c r="G698" t="s">
        <v>1125</v>
      </c>
      <c r="H698" s="1">
        <v>7</v>
      </c>
      <c r="I698" t="s">
        <v>96</v>
      </c>
      <c r="J698" s="1">
        <v>0</v>
      </c>
      <c r="K698" t="s">
        <v>1136</v>
      </c>
      <c r="L698" t="s">
        <v>2469</v>
      </c>
      <c r="M698" t="s">
        <v>1098</v>
      </c>
      <c r="N698" t="s">
        <v>1125</v>
      </c>
      <c r="O698" t="s">
        <v>1125</v>
      </c>
      <c r="P698" s="1">
        <v>0</v>
      </c>
      <c r="Q698" t="s">
        <v>96</v>
      </c>
    </row>
    <row r="699" spans="1:17" hidden="1">
      <c r="A699" t="s">
        <v>458</v>
      </c>
      <c r="B699" t="s">
        <v>3087</v>
      </c>
      <c r="C699" t="s">
        <v>336</v>
      </c>
      <c r="D699" t="s">
        <v>3021</v>
      </c>
      <c r="E699" t="s">
        <v>405</v>
      </c>
      <c r="F699" t="s">
        <v>3037</v>
      </c>
      <c r="G699" t="s">
        <v>1125</v>
      </c>
      <c r="H699" s="1">
        <v>1</v>
      </c>
      <c r="I699" t="s">
        <v>96</v>
      </c>
      <c r="J699" s="1">
        <v>0</v>
      </c>
      <c r="K699" t="s">
        <v>1157</v>
      </c>
      <c r="L699" t="s">
        <v>1125</v>
      </c>
      <c r="M699" t="s">
        <v>1095</v>
      </c>
      <c r="N699" t="s">
        <v>1125</v>
      </c>
      <c r="O699" t="s">
        <v>1125</v>
      </c>
      <c r="P699" s="1">
        <v>0</v>
      </c>
      <c r="Q699" t="s">
        <v>96</v>
      </c>
    </row>
    <row r="700" spans="1:17" hidden="1">
      <c r="A700" t="s">
        <v>458</v>
      </c>
      <c r="B700" t="s">
        <v>3087</v>
      </c>
      <c r="C700" t="s">
        <v>336</v>
      </c>
      <c r="D700" t="s">
        <v>3021</v>
      </c>
      <c r="E700" t="s">
        <v>405</v>
      </c>
      <c r="F700" t="s">
        <v>3037</v>
      </c>
      <c r="G700" t="s">
        <v>1125</v>
      </c>
      <c r="H700" s="1">
        <v>4</v>
      </c>
      <c r="I700" t="s">
        <v>96</v>
      </c>
      <c r="J700" s="1">
        <v>0</v>
      </c>
      <c r="K700" t="s">
        <v>1158</v>
      </c>
      <c r="L700" t="s">
        <v>1125</v>
      </c>
      <c r="M700" t="s">
        <v>1094</v>
      </c>
      <c r="N700" t="s">
        <v>1125</v>
      </c>
      <c r="O700" t="s">
        <v>1125</v>
      </c>
      <c r="P700" s="1">
        <v>0</v>
      </c>
      <c r="Q700" t="s">
        <v>96</v>
      </c>
    </row>
    <row r="701" spans="1:17" hidden="1">
      <c r="A701" t="s">
        <v>458</v>
      </c>
      <c r="B701" t="s">
        <v>3087</v>
      </c>
      <c r="C701" t="s">
        <v>336</v>
      </c>
      <c r="D701" t="s">
        <v>3021</v>
      </c>
      <c r="E701" t="s">
        <v>405</v>
      </c>
      <c r="F701" t="s">
        <v>3037</v>
      </c>
      <c r="G701" t="s">
        <v>1125</v>
      </c>
      <c r="H701" s="1">
        <v>5</v>
      </c>
      <c r="I701" t="s">
        <v>96</v>
      </c>
      <c r="J701" s="1">
        <v>0</v>
      </c>
      <c r="K701" t="s">
        <v>1160</v>
      </c>
      <c r="L701" t="s">
        <v>1125</v>
      </c>
      <c r="M701" t="s">
        <v>1097</v>
      </c>
      <c r="N701" t="s">
        <v>1125</v>
      </c>
      <c r="O701" t="s">
        <v>1125</v>
      </c>
      <c r="P701" s="1">
        <v>0</v>
      </c>
      <c r="Q701" t="s">
        <v>96</v>
      </c>
    </row>
    <row r="702" spans="1:17" hidden="1">
      <c r="A702" t="s">
        <v>458</v>
      </c>
      <c r="B702" t="s">
        <v>3087</v>
      </c>
      <c r="C702" t="s">
        <v>336</v>
      </c>
      <c r="D702" t="s">
        <v>3021</v>
      </c>
      <c r="E702" t="s">
        <v>3066</v>
      </c>
      <c r="F702" t="s">
        <v>3021</v>
      </c>
      <c r="G702" t="s">
        <v>1125</v>
      </c>
      <c r="H702" s="1">
        <v>0</v>
      </c>
      <c r="I702" t="s">
        <v>1125</v>
      </c>
      <c r="J702" s="1">
        <v>0</v>
      </c>
      <c r="K702" t="s">
        <v>1125</v>
      </c>
      <c r="L702" t="s">
        <v>1125</v>
      </c>
      <c r="M702" t="s">
        <v>1125</v>
      </c>
      <c r="N702" t="s">
        <v>1125</v>
      </c>
      <c r="O702" t="s">
        <v>1125</v>
      </c>
      <c r="P702" s="1">
        <v>0</v>
      </c>
      <c r="Q702" t="s">
        <v>96</v>
      </c>
    </row>
    <row r="703" spans="1:17" hidden="1">
      <c r="A703" t="s">
        <v>458</v>
      </c>
      <c r="B703" t="s">
        <v>3087</v>
      </c>
      <c r="C703" t="s">
        <v>337</v>
      </c>
      <c r="D703" t="s">
        <v>625</v>
      </c>
      <c r="E703" t="s">
        <v>405</v>
      </c>
      <c r="F703" t="s">
        <v>3037</v>
      </c>
      <c r="G703" t="s">
        <v>1125</v>
      </c>
      <c r="H703" s="1">
        <v>1</v>
      </c>
      <c r="I703" t="s">
        <v>96</v>
      </c>
      <c r="J703" s="1">
        <v>0</v>
      </c>
      <c r="K703" t="s">
        <v>1157</v>
      </c>
      <c r="L703" t="s">
        <v>1125</v>
      </c>
      <c r="M703" t="s">
        <v>1095</v>
      </c>
      <c r="N703" t="s">
        <v>1125</v>
      </c>
      <c r="O703" t="s">
        <v>1125</v>
      </c>
      <c r="P703" s="1">
        <v>0</v>
      </c>
      <c r="Q703" t="s">
        <v>96</v>
      </c>
    </row>
    <row r="704" spans="1:17" hidden="1">
      <c r="A704" t="s">
        <v>458</v>
      </c>
      <c r="B704" t="s">
        <v>3087</v>
      </c>
      <c r="C704" t="s">
        <v>337</v>
      </c>
      <c r="D704" t="s">
        <v>625</v>
      </c>
      <c r="E704" t="s">
        <v>405</v>
      </c>
      <c r="F704" t="s">
        <v>3037</v>
      </c>
      <c r="G704" t="s">
        <v>1125</v>
      </c>
      <c r="H704" s="1">
        <v>4</v>
      </c>
      <c r="I704" t="s">
        <v>96</v>
      </c>
      <c r="J704" s="1">
        <v>0</v>
      </c>
      <c r="K704" t="s">
        <v>1158</v>
      </c>
      <c r="L704" t="s">
        <v>1125</v>
      </c>
      <c r="M704" t="s">
        <v>1094</v>
      </c>
      <c r="N704" t="s">
        <v>1125</v>
      </c>
      <c r="O704" t="s">
        <v>1125</v>
      </c>
      <c r="P704" s="1">
        <v>0</v>
      </c>
      <c r="Q704" t="s">
        <v>96</v>
      </c>
    </row>
    <row r="705" spans="1:17" hidden="1">
      <c r="A705" t="s">
        <v>458</v>
      </c>
      <c r="B705" t="s">
        <v>3087</v>
      </c>
      <c r="C705" t="s">
        <v>337</v>
      </c>
      <c r="D705" t="s">
        <v>625</v>
      </c>
      <c r="E705" t="s">
        <v>405</v>
      </c>
      <c r="F705" t="s">
        <v>3037</v>
      </c>
      <c r="G705" t="s">
        <v>1125</v>
      </c>
      <c r="H705" s="1">
        <v>5</v>
      </c>
      <c r="I705" t="s">
        <v>96</v>
      </c>
      <c r="J705" s="1">
        <v>0</v>
      </c>
      <c r="K705" t="s">
        <v>1160</v>
      </c>
      <c r="L705" t="s">
        <v>1125</v>
      </c>
      <c r="M705" t="s">
        <v>1097</v>
      </c>
      <c r="N705" t="s">
        <v>1125</v>
      </c>
      <c r="O705" t="s">
        <v>1125</v>
      </c>
      <c r="P705" s="1">
        <v>0</v>
      </c>
      <c r="Q705" t="s">
        <v>96</v>
      </c>
    </row>
    <row r="706" spans="1:17" hidden="1">
      <c r="A706" t="s">
        <v>458</v>
      </c>
      <c r="B706" t="s">
        <v>3087</v>
      </c>
      <c r="C706" t="s">
        <v>337</v>
      </c>
      <c r="D706" t="s">
        <v>625</v>
      </c>
      <c r="E706" t="s">
        <v>535</v>
      </c>
      <c r="F706" t="s">
        <v>625</v>
      </c>
      <c r="G706" t="s">
        <v>1125</v>
      </c>
      <c r="H706" s="1">
        <v>0</v>
      </c>
      <c r="I706" t="s">
        <v>1125</v>
      </c>
      <c r="J706" s="1">
        <v>0</v>
      </c>
      <c r="K706" t="s">
        <v>1125</v>
      </c>
      <c r="L706" t="s">
        <v>1125</v>
      </c>
      <c r="M706" t="s">
        <v>1125</v>
      </c>
      <c r="N706" t="s">
        <v>1125</v>
      </c>
      <c r="O706" t="s">
        <v>1125</v>
      </c>
      <c r="P706" s="1">
        <v>0</v>
      </c>
      <c r="Q706" t="s">
        <v>96</v>
      </c>
    </row>
    <row r="707" spans="1:17" hidden="1">
      <c r="A707" t="s">
        <v>458</v>
      </c>
      <c r="B707" t="s">
        <v>3087</v>
      </c>
      <c r="C707" t="s">
        <v>338</v>
      </c>
      <c r="D707" t="s">
        <v>3022</v>
      </c>
      <c r="E707" t="s">
        <v>667</v>
      </c>
      <c r="F707" t="s">
        <v>668</v>
      </c>
      <c r="G707" t="s">
        <v>1125</v>
      </c>
      <c r="H707" s="1">
        <v>0</v>
      </c>
      <c r="I707" t="s">
        <v>96</v>
      </c>
      <c r="J707" s="1">
        <v>0</v>
      </c>
      <c r="K707" t="s">
        <v>1125</v>
      </c>
      <c r="L707" t="s">
        <v>1125</v>
      </c>
      <c r="M707" t="s">
        <v>1125</v>
      </c>
      <c r="N707" t="s">
        <v>1125</v>
      </c>
      <c r="O707" t="s">
        <v>1125</v>
      </c>
      <c r="P707" s="1">
        <v>0</v>
      </c>
      <c r="Q707" t="s">
        <v>96</v>
      </c>
    </row>
    <row r="708" spans="1:17" hidden="1">
      <c r="A708" t="s">
        <v>458</v>
      </c>
      <c r="B708" t="s">
        <v>3087</v>
      </c>
      <c r="C708" t="s">
        <v>140</v>
      </c>
      <c r="D708" t="s">
        <v>3001</v>
      </c>
      <c r="E708" t="s">
        <v>1125</v>
      </c>
      <c r="F708" t="e">
        <v>#N/A</v>
      </c>
      <c r="G708" t="s">
        <v>1125</v>
      </c>
      <c r="H708" s="1">
        <v>0</v>
      </c>
      <c r="I708" t="s">
        <v>96</v>
      </c>
      <c r="J708" s="1">
        <v>0</v>
      </c>
      <c r="K708" t="s">
        <v>1125</v>
      </c>
      <c r="L708" t="s">
        <v>1125</v>
      </c>
      <c r="M708" t="s">
        <v>1097</v>
      </c>
      <c r="N708" t="s">
        <v>1125</v>
      </c>
      <c r="O708" t="s">
        <v>1125</v>
      </c>
      <c r="P708" s="1">
        <v>0</v>
      </c>
      <c r="Q708" t="s">
        <v>96</v>
      </c>
    </row>
    <row r="709" spans="1:17" hidden="1">
      <c r="A709" t="s">
        <v>458</v>
      </c>
      <c r="B709" t="s">
        <v>3087</v>
      </c>
      <c r="C709" t="s">
        <v>140</v>
      </c>
      <c r="D709" t="s">
        <v>3001</v>
      </c>
      <c r="E709" t="s">
        <v>405</v>
      </c>
      <c r="F709" t="s">
        <v>3037</v>
      </c>
      <c r="G709" t="s">
        <v>1125</v>
      </c>
      <c r="H709" s="1">
        <v>1</v>
      </c>
      <c r="I709" t="s">
        <v>96</v>
      </c>
      <c r="J709" s="1">
        <v>0</v>
      </c>
      <c r="K709" t="s">
        <v>1153</v>
      </c>
      <c r="L709" t="s">
        <v>1125</v>
      </c>
      <c r="M709" t="s">
        <v>1095</v>
      </c>
      <c r="N709" t="s">
        <v>1125</v>
      </c>
      <c r="O709" t="s">
        <v>1125</v>
      </c>
      <c r="P709" s="1">
        <v>0</v>
      </c>
      <c r="Q709" t="s">
        <v>96</v>
      </c>
    </row>
    <row r="710" spans="1:17" hidden="1">
      <c r="A710" t="s">
        <v>458</v>
      </c>
      <c r="B710" t="s">
        <v>3087</v>
      </c>
      <c r="C710" t="s">
        <v>140</v>
      </c>
      <c r="D710" t="s">
        <v>3001</v>
      </c>
      <c r="E710" t="s">
        <v>405</v>
      </c>
      <c r="F710" t="s">
        <v>3037</v>
      </c>
      <c r="G710" t="s">
        <v>1125</v>
      </c>
      <c r="H710" s="1">
        <v>4</v>
      </c>
      <c r="I710" t="s">
        <v>96</v>
      </c>
      <c r="J710" s="1">
        <v>0</v>
      </c>
      <c r="K710" t="s">
        <v>1154</v>
      </c>
      <c r="L710" t="s">
        <v>1125</v>
      </c>
      <c r="M710" t="s">
        <v>1094</v>
      </c>
      <c r="N710" t="s">
        <v>1125</v>
      </c>
      <c r="O710" t="s">
        <v>1125</v>
      </c>
      <c r="P710" s="1">
        <v>0</v>
      </c>
      <c r="Q710" t="s">
        <v>96</v>
      </c>
    </row>
    <row r="711" spans="1:17" hidden="1">
      <c r="A711" t="s">
        <v>458</v>
      </c>
      <c r="B711" t="s">
        <v>3087</v>
      </c>
      <c r="C711" t="s">
        <v>140</v>
      </c>
      <c r="D711" t="s">
        <v>3001</v>
      </c>
      <c r="E711" t="s">
        <v>405</v>
      </c>
      <c r="F711" t="s">
        <v>3037</v>
      </c>
      <c r="G711" t="s">
        <v>1125</v>
      </c>
      <c r="H711" s="1">
        <v>5</v>
      </c>
      <c r="I711" t="s">
        <v>96</v>
      </c>
      <c r="J711" s="1">
        <v>0</v>
      </c>
      <c r="K711" t="s">
        <v>1156</v>
      </c>
      <c r="L711" t="s">
        <v>1125</v>
      </c>
      <c r="M711" t="s">
        <v>1097</v>
      </c>
      <c r="N711" t="s">
        <v>1125</v>
      </c>
      <c r="O711" t="s">
        <v>1125</v>
      </c>
      <c r="P711" s="1">
        <v>0</v>
      </c>
      <c r="Q711" t="s">
        <v>96</v>
      </c>
    </row>
    <row r="712" spans="1:17" hidden="1">
      <c r="A712" t="s">
        <v>458</v>
      </c>
      <c r="B712" t="s">
        <v>3087</v>
      </c>
      <c r="C712" t="s">
        <v>140</v>
      </c>
      <c r="D712" t="s">
        <v>3001</v>
      </c>
      <c r="E712" t="s">
        <v>407</v>
      </c>
      <c r="F712" t="s">
        <v>3001</v>
      </c>
      <c r="G712" t="s">
        <v>1125</v>
      </c>
      <c r="H712" s="1">
        <v>0</v>
      </c>
      <c r="I712" t="s">
        <v>1125</v>
      </c>
      <c r="J712" s="1">
        <v>0</v>
      </c>
      <c r="K712" t="s">
        <v>1125</v>
      </c>
      <c r="L712" t="s">
        <v>1125</v>
      </c>
      <c r="M712" t="s">
        <v>1125</v>
      </c>
      <c r="N712" t="s">
        <v>1125</v>
      </c>
      <c r="O712" t="s">
        <v>1125</v>
      </c>
      <c r="P712" s="1">
        <v>0</v>
      </c>
      <c r="Q712" t="s">
        <v>96</v>
      </c>
    </row>
    <row r="713" spans="1:17" hidden="1">
      <c r="A713" t="s">
        <v>458</v>
      </c>
      <c r="B713" t="s">
        <v>3087</v>
      </c>
      <c r="C713" t="s">
        <v>140</v>
      </c>
      <c r="D713" t="s">
        <v>3001</v>
      </c>
      <c r="E713" t="s">
        <v>3070</v>
      </c>
      <c r="F713" t="s">
        <v>3071</v>
      </c>
      <c r="G713" t="s">
        <v>1125</v>
      </c>
      <c r="H713" s="1">
        <v>6</v>
      </c>
      <c r="I713" t="s">
        <v>96</v>
      </c>
      <c r="J713" s="1">
        <v>0</v>
      </c>
      <c r="K713" t="s">
        <v>1136</v>
      </c>
      <c r="L713" t="s">
        <v>2469</v>
      </c>
      <c r="M713" t="s">
        <v>1097</v>
      </c>
      <c r="N713" t="s">
        <v>1125</v>
      </c>
      <c r="O713" t="s">
        <v>1125</v>
      </c>
      <c r="P713" s="1">
        <v>0</v>
      </c>
      <c r="Q713" t="s">
        <v>96</v>
      </c>
    </row>
    <row r="714" spans="1:17" hidden="1">
      <c r="A714" t="s">
        <v>458</v>
      </c>
      <c r="B714" t="s">
        <v>3087</v>
      </c>
      <c r="C714" t="s">
        <v>140</v>
      </c>
      <c r="D714" t="s">
        <v>3001</v>
      </c>
      <c r="E714" t="s">
        <v>3070</v>
      </c>
      <c r="F714" t="s">
        <v>3071</v>
      </c>
      <c r="G714" t="s">
        <v>1125</v>
      </c>
      <c r="H714" s="1">
        <v>7</v>
      </c>
      <c r="I714" t="s">
        <v>96</v>
      </c>
      <c r="J714" s="1">
        <v>0</v>
      </c>
      <c r="K714" t="s">
        <v>1136</v>
      </c>
      <c r="L714" t="s">
        <v>2469</v>
      </c>
      <c r="M714" t="s">
        <v>1098</v>
      </c>
      <c r="N714" t="s">
        <v>1125</v>
      </c>
      <c r="O714" t="s">
        <v>1125</v>
      </c>
      <c r="P714" s="1">
        <v>0</v>
      </c>
      <c r="Q714" t="s">
        <v>96</v>
      </c>
    </row>
    <row r="715" spans="1:17" hidden="1">
      <c r="A715" t="s">
        <v>458</v>
      </c>
      <c r="B715" t="s">
        <v>3087</v>
      </c>
      <c r="C715" t="s">
        <v>141</v>
      </c>
      <c r="D715" t="s">
        <v>627</v>
      </c>
      <c r="E715" t="s">
        <v>405</v>
      </c>
      <c r="F715" t="s">
        <v>3037</v>
      </c>
      <c r="G715" t="s">
        <v>1125</v>
      </c>
      <c r="H715" s="1">
        <v>1</v>
      </c>
      <c r="I715" t="s">
        <v>96</v>
      </c>
      <c r="J715" s="1">
        <v>0</v>
      </c>
      <c r="K715" t="s">
        <v>1149</v>
      </c>
      <c r="L715" t="s">
        <v>1125</v>
      </c>
      <c r="M715" t="s">
        <v>1095</v>
      </c>
      <c r="N715" t="s">
        <v>1125</v>
      </c>
      <c r="O715" t="s">
        <v>1125</v>
      </c>
      <c r="P715" s="1">
        <v>0</v>
      </c>
      <c r="Q715" t="s">
        <v>96</v>
      </c>
    </row>
    <row r="716" spans="1:17" hidden="1">
      <c r="A716" t="s">
        <v>458</v>
      </c>
      <c r="B716" t="s">
        <v>3087</v>
      </c>
      <c r="C716" t="s">
        <v>141</v>
      </c>
      <c r="D716" t="s">
        <v>627</v>
      </c>
      <c r="E716" t="s">
        <v>405</v>
      </c>
      <c r="F716" t="s">
        <v>3037</v>
      </c>
      <c r="G716" t="s">
        <v>1125</v>
      </c>
      <c r="H716" s="1">
        <v>4</v>
      </c>
      <c r="I716" t="s">
        <v>96</v>
      </c>
      <c r="J716" s="1">
        <v>0</v>
      </c>
      <c r="K716" t="s">
        <v>1150</v>
      </c>
      <c r="L716" t="s">
        <v>1125</v>
      </c>
      <c r="M716" t="s">
        <v>1094</v>
      </c>
      <c r="N716" t="s">
        <v>1125</v>
      </c>
      <c r="O716" t="s">
        <v>1125</v>
      </c>
      <c r="P716" s="1">
        <v>0</v>
      </c>
      <c r="Q716" t="s">
        <v>96</v>
      </c>
    </row>
    <row r="717" spans="1:17" hidden="1">
      <c r="A717" t="s">
        <v>458</v>
      </c>
      <c r="B717" t="s">
        <v>3087</v>
      </c>
      <c r="C717" t="s">
        <v>141</v>
      </c>
      <c r="D717" t="s">
        <v>627</v>
      </c>
      <c r="E717" t="s">
        <v>405</v>
      </c>
      <c r="F717" t="s">
        <v>3037</v>
      </c>
      <c r="G717" t="s">
        <v>1125</v>
      </c>
      <c r="H717" s="1">
        <v>5</v>
      </c>
      <c r="I717" t="s">
        <v>96</v>
      </c>
      <c r="J717" s="1">
        <v>0</v>
      </c>
      <c r="K717" t="s">
        <v>1152</v>
      </c>
      <c r="L717" t="s">
        <v>1125</v>
      </c>
      <c r="M717" t="s">
        <v>1097</v>
      </c>
      <c r="N717" t="s">
        <v>1125</v>
      </c>
      <c r="O717" t="s">
        <v>1125</v>
      </c>
      <c r="P717" s="1">
        <v>0</v>
      </c>
      <c r="Q717" t="s">
        <v>96</v>
      </c>
    </row>
    <row r="718" spans="1:17" hidden="1">
      <c r="A718" t="s">
        <v>458</v>
      </c>
      <c r="B718" t="s">
        <v>3087</v>
      </c>
      <c r="C718" t="s">
        <v>141</v>
      </c>
      <c r="D718" t="s">
        <v>627</v>
      </c>
      <c r="E718" t="s">
        <v>410</v>
      </c>
      <c r="F718" t="s">
        <v>627</v>
      </c>
      <c r="G718" t="s">
        <v>1125</v>
      </c>
      <c r="H718" s="1">
        <v>0</v>
      </c>
      <c r="I718" t="s">
        <v>1125</v>
      </c>
      <c r="J718" s="1">
        <v>0</v>
      </c>
      <c r="K718" t="s">
        <v>1125</v>
      </c>
      <c r="L718" t="s">
        <v>1125</v>
      </c>
      <c r="M718" t="s">
        <v>1125</v>
      </c>
      <c r="N718" t="s">
        <v>1125</v>
      </c>
      <c r="O718" t="s">
        <v>1125</v>
      </c>
      <c r="P718" s="1">
        <v>0</v>
      </c>
      <c r="Q718" t="s">
        <v>96</v>
      </c>
    </row>
    <row r="719" spans="1:17" hidden="1">
      <c r="A719" t="s">
        <v>458</v>
      </c>
      <c r="B719" t="s">
        <v>3087</v>
      </c>
      <c r="C719" t="s">
        <v>142</v>
      </c>
      <c r="D719" t="s">
        <v>629</v>
      </c>
      <c r="E719" t="s">
        <v>405</v>
      </c>
      <c r="F719" t="s">
        <v>3037</v>
      </c>
      <c r="G719" t="s">
        <v>1125</v>
      </c>
      <c r="H719" s="1">
        <v>1</v>
      </c>
      <c r="I719" t="s">
        <v>96</v>
      </c>
      <c r="J719" s="1">
        <v>0</v>
      </c>
      <c r="K719" t="s">
        <v>1147</v>
      </c>
      <c r="L719" t="s">
        <v>1125</v>
      </c>
      <c r="M719" t="s">
        <v>1095</v>
      </c>
      <c r="N719" t="s">
        <v>1125</v>
      </c>
      <c r="O719" t="s">
        <v>1125</v>
      </c>
      <c r="P719" s="1">
        <v>0</v>
      </c>
      <c r="Q719" t="s">
        <v>96</v>
      </c>
    </row>
    <row r="720" spans="1:17" hidden="1">
      <c r="A720" t="s">
        <v>458</v>
      </c>
      <c r="B720" t="s">
        <v>3087</v>
      </c>
      <c r="C720" t="s">
        <v>142</v>
      </c>
      <c r="D720" t="s">
        <v>629</v>
      </c>
      <c r="E720" t="s">
        <v>548</v>
      </c>
      <c r="F720" t="s">
        <v>629</v>
      </c>
      <c r="G720" t="s">
        <v>1125</v>
      </c>
      <c r="H720" s="1">
        <v>0</v>
      </c>
      <c r="I720" t="s">
        <v>1125</v>
      </c>
      <c r="J720" s="1">
        <v>0</v>
      </c>
      <c r="K720" t="s">
        <v>1125</v>
      </c>
      <c r="L720" t="s">
        <v>1125</v>
      </c>
      <c r="M720" t="s">
        <v>1125</v>
      </c>
      <c r="N720" t="s">
        <v>1125</v>
      </c>
      <c r="O720" t="s">
        <v>1125</v>
      </c>
      <c r="P720" s="1">
        <v>0</v>
      </c>
      <c r="Q720" t="s">
        <v>96</v>
      </c>
    </row>
    <row r="721" spans="1:17" hidden="1">
      <c r="A721" t="s">
        <v>458</v>
      </c>
      <c r="B721" t="s">
        <v>3087</v>
      </c>
      <c r="C721" t="s">
        <v>143</v>
      </c>
      <c r="D721" t="s">
        <v>3024</v>
      </c>
      <c r="E721" t="s">
        <v>487</v>
      </c>
      <c r="F721" t="s">
        <v>3031</v>
      </c>
      <c r="G721" t="s">
        <v>1125</v>
      </c>
      <c r="H721" s="1">
        <v>0</v>
      </c>
      <c r="I721" t="s">
        <v>1125</v>
      </c>
      <c r="J721" s="1">
        <v>0</v>
      </c>
      <c r="K721" t="s">
        <v>1125</v>
      </c>
      <c r="L721" t="s">
        <v>1125</v>
      </c>
      <c r="M721" t="s">
        <v>1125</v>
      </c>
      <c r="N721" t="s">
        <v>1125</v>
      </c>
      <c r="O721" t="s">
        <v>1125</v>
      </c>
      <c r="P721" s="1">
        <v>0</v>
      </c>
      <c r="Q721" t="s">
        <v>96</v>
      </c>
    </row>
    <row r="722" spans="1:17" hidden="1">
      <c r="A722" t="s">
        <v>458</v>
      </c>
      <c r="B722" t="s">
        <v>3088</v>
      </c>
      <c r="C722" t="s">
        <v>42</v>
      </c>
      <c r="D722" t="s">
        <v>43</v>
      </c>
      <c r="E722" t="s">
        <v>676</v>
      </c>
      <c r="F722" t="s">
        <v>677</v>
      </c>
      <c r="G722" t="s">
        <v>1125</v>
      </c>
      <c r="H722" s="1">
        <v>0</v>
      </c>
      <c r="I722" t="s">
        <v>1125</v>
      </c>
      <c r="J722" s="1">
        <v>0</v>
      </c>
      <c r="K722" t="s">
        <v>1125</v>
      </c>
      <c r="L722" t="s">
        <v>1125</v>
      </c>
      <c r="M722" t="s">
        <v>1125</v>
      </c>
      <c r="N722" t="s">
        <v>1125</v>
      </c>
      <c r="O722" t="s">
        <v>1125</v>
      </c>
      <c r="P722" s="1">
        <v>0</v>
      </c>
      <c r="Q722" t="s">
        <v>96</v>
      </c>
    </row>
    <row r="723" spans="1:17" hidden="1">
      <c r="A723" t="s">
        <v>458</v>
      </c>
      <c r="B723" t="s">
        <v>3088</v>
      </c>
      <c r="C723" t="s">
        <v>45</v>
      </c>
      <c r="D723" t="s">
        <v>672</v>
      </c>
      <c r="E723" t="s">
        <v>671</v>
      </c>
      <c r="F723" t="s">
        <v>672</v>
      </c>
      <c r="G723" t="s">
        <v>1125</v>
      </c>
      <c r="H723" s="1">
        <v>0</v>
      </c>
      <c r="I723" t="s">
        <v>1125</v>
      </c>
      <c r="J723" s="1">
        <v>0</v>
      </c>
      <c r="K723" t="s">
        <v>1125</v>
      </c>
      <c r="L723" t="s">
        <v>1125</v>
      </c>
      <c r="M723" t="s">
        <v>1125</v>
      </c>
      <c r="N723" t="s">
        <v>1125</v>
      </c>
      <c r="O723" t="s">
        <v>1125</v>
      </c>
      <c r="P723" s="1">
        <v>0</v>
      </c>
      <c r="Q723" t="s">
        <v>96</v>
      </c>
    </row>
    <row r="724" spans="1:17" hidden="1">
      <c r="A724" t="s">
        <v>458</v>
      </c>
      <c r="B724" t="s">
        <v>3088</v>
      </c>
      <c r="C724" t="s">
        <v>48</v>
      </c>
      <c r="D724" t="s">
        <v>2995</v>
      </c>
      <c r="E724" t="s">
        <v>3048</v>
      </c>
      <c r="F724" t="s">
        <v>2995</v>
      </c>
      <c r="G724" t="s">
        <v>1125</v>
      </c>
      <c r="H724" s="1">
        <v>0</v>
      </c>
      <c r="I724" t="s">
        <v>1125</v>
      </c>
      <c r="J724" s="1">
        <v>0</v>
      </c>
      <c r="K724" t="s">
        <v>1125</v>
      </c>
      <c r="L724" t="s">
        <v>1125</v>
      </c>
      <c r="M724" t="s">
        <v>1125</v>
      </c>
      <c r="N724" t="s">
        <v>1125</v>
      </c>
      <c r="O724" t="s">
        <v>1125</v>
      </c>
      <c r="P724" s="1">
        <v>0</v>
      </c>
      <c r="Q724" t="s">
        <v>96</v>
      </c>
    </row>
    <row r="725" spans="1:17" hidden="1">
      <c r="A725" t="s">
        <v>458</v>
      </c>
      <c r="B725" t="s">
        <v>3088</v>
      </c>
      <c r="C725" t="s">
        <v>49</v>
      </c>
      <c r="D725" t="s">
        <v>674</v>
      </c>
      <c r="E725" t="s">
        <v>673</v>
      </c>
      <c r="F725" t="s">
        <v>674</v>
      </c>
      <c r="G725" t="s">
        <v>1125</v>
      </c>
      <c r="H725" s="1">
        <v>0</v>
      </c>
      <c r="I725" t="s">
        <v>1125</v>
      </c>
      <c r="J725" s="1">
        <v>0</v>
      </c>
      <c r="K725" t="s">
        <v>1125</v>
      </c>
      <c r="L725" t="s">
        <v>1125</v>
      </c>
      <c r="M725" t="s">
        <v>1125</v>
      </c>
      <c r="N725" t="s">
        <v>1125</v>
      </c>
      <c r="O725" t="s">
        <v>1125</v>
      </c>
      <c r="P725" s="1">
        <v>0</v>
      </c>
      <c r="Q725" t="s">
        <v>96</v>
      </c>
    </row>
    <row r="726" spans="1:17" hidden="1">
      <c r="A726" t="s">
        <v>458</v>
      </c>
      <c r="B726" t="s">
        <v>3088</v>
      </c>
      <c r="C726" t="s">
        <v>57</v>
      </c>
      <c r="D726" t="s">
        <v>2996</v>
      </c>
      <c r="E726" t="s">
        <v>401</v>
      </c>
      <c r="F726" t="s">
        <v>403</v>
      </c>
      <c r="G726" t="s">
        <v>1125</v>
      </c>
      <c r="H726" s="1">
        <v>0</v>
      </c>
      <c r="I726" t="s">
        <v>1125</v>
      </c>
      <c r="J726" s="1">
        <v>0</v>
      </c>
      <c r="K726" t="s">
        <v>1125</v>
      </c>
      <c r="L726" t="s">
        <v>1125</v>
      </c>
      <c r="M726" t="s">
        <v>1125</v>
      </c>
      <c r="N726" t="s">
        <v>1125</v>
      </c>
      <c r="O726" t="s">
        <v>1125</v>
      </c>
      <c r="P726" s="1">
        <v>0</v>
      </c>
      <c r="Q726" t="s">
        <v>96</v>
      </c>
    </row>
    <row r="727" spans="1:17" hidden="1">
      <c r="A727" t="s">
        <v>458</v>
      </c>
      <c r="B727" t="s">
        <v>3088</v>
      </c>
      <c r="C727" t="s">
        <v>60</v>
      </c>
      <c r="D727" t="s">
        <v>2997</v>
      </c>
      <c r="E727" t="s">
        <v>3053</v>
      </c>
      <c r="F727" t="s">
        <v>2997</v>
      </c>
      <c r="G727" t="s">
        <v>1125</v>
      </c>
      <c r="H727" s="1">
        <v>0</v>
      </c>
      <c r="I727" t="s">
        <v>1125</v>
      </c>
      <c r="J727" s="1">
        <v>0</v>
      </c>
      <c r="K727" t="s">
        <v>1125</v>
      </c>
      <c r="L727" t="s">
        <v>1125</v>
      </c>
      <c r="M727" t="s">
        <v>1125</v>
      </c>
      <c r="N727" t="s">
        <v>1125</v>
      </c>
      <c r="O727" t="s">
        <v>1125</v>
      </c>
      <c r="P727" s="1">
        <v>0</v>
      </c>
      <c r="Q727" t="s">
        <v>96</v>
      </c>
    </row>
    <row r="728" spans="1:17" hidden="1">
      <c r="A728" t="s">
        <v>458</v>
      </c>
      <c r="B728" t="s">
        <v>3088</v>
      </c>
      <c r="C728" t="s">
        <v>63</v>
      </c>
      <c r="D728" t="s">
        <v>2998</v>
      </c>
      <c r="E728" t="s">
        <v>3055</v>
      </c>
      <c r="F728" t="s">
        <v>2998</v>
      </c>
      <c r="G728" t="s">
        <v>1125</v>
      </c>
      <c r="H728" s="1">
        <v>0</v>
      </c>
      <c r="I728" t="s">
        <v>1125</v>
      </c>
      <c r="J728" s="1">
        <v>0</v>
      </c>
      <c r="K728" t="s">
        <v>1125</v>
      </c>
      <c r="L728" t="s">
        <v>1125</v>
      </c>
      <c r="M728" t="s">
        <v>1125</v>
      </c>
      <c r="N728" t="s">
        <v>1125</v>
      </c>
      <c r="O728" t="s">
        <v>1125</v>
      </c>
      <c r="P728" s="1">
        <v>0</v>
      </c>
      <c r="Q728" t="s">
        <v>96</v>
      </c>
    </row>
    <row r="729" spans="1:17" hidden="1">
      <c r="A729" t="s">
        <v>458</v>
      </c>
      <c r="B729" t="s">
        <v>3088</v>
      </c>
      <c r="C729" t="s">
        <v>66</v>
      </c>
      <c r="D729" t="s">
        <v>128</v>
      </c>
      <c r="E729" t="s">
        <v>3057</v>
      </c>
      <c r="F729" t="s">
        <v>128</v>
      </c>
      <c r="G729" t="s">
        <v>1125</v>
      </c>
      <c r="H729" s="1">
        <v>0</v>
      </c>
      <c r="I729" t="s">
        <v>1125</v>
      </c>
      <c r="J729" s="1">
        <v>0</v>
      </c>
      <c r="K729" t="s">
        <v>1125</v>
      </c>
      <c r="L729" t="s">
        <v>1125</v>
      </c>
      <c r="M729" t="s">
        <v>1125</v>
      </c>
      <c r="N729" t="s">
        <v>1125</v>
      </c>
      <c r="O729" t="s">
        <v>1125</v>
      </c>
      <c r="P729" s="1">
        <v>0</v>
      </c>
      <c r="Q729" t="s">
        <v>96</v>
      </c>
    </row>
    <row r="730" spans="1:17" hidden="1">
      <c r="A730" t="s">
        <v>458</v>
      </c>
      <c r="B730" t="s">
        <v>3088</v>
      </c>
      <c r="C730" t="s">
        <v>46</v>
      </c>
      <c r="D730" t="s">
        <v>2996</v>
      </c>
      <c r="E730" t="s">
        <v>208</v>
      </c>
      <c r="F730" t="s">
        <v>2996</v>
      </c>
      <c r="G730" t="s">
        <v>1125</v>
      </c>
      <c r="H730" s="1">
        <v>0</v>
      </c>
      <c r="I730" t="s">
        <v>1125</v>
      </c>
      <c r="J730" s="1">
        <v>0</v>
      </c>
      <c r="K730" t="s">
        <v>1125</v>
      </c>
      <c r="L730" t="s">
        <v>1125</v>
      </c>
      <c r="M730" t="s">
        <v>1125</v>
      </c>
      <c r="N730" t="s">
        <v>1125</v>
      </c>
      <c r="O730" t="s">
        <v>1125</v>
      </c>
      <c r="P730" s="1">
        <v>0</v>
      </c>
      <c r="Q730" t="s">
        <v>96</v>
      </c>
    </row>
    <row r="731" spans="1:17" hidden="1">
      <c r="A731" t="s">
        <v>458</v>
      </c>
      <c r="B731" t="s">
        <v>3088</v>
      </c>
      <c r="C731" t="s">
        <v>46</v>
      </c>
      <c r="D731" t="s">
        <v>2996</v>
      </c>
      <c r="E731" t="s">
        <v>480</v>
      </c>
      <c r="F731" t="s">
        <v>253</v>
      </c>
      <c r="G731" t="s">
        <v>1125</v>
      </c>
      <c r="H731" s="1">
        <v>0</v>
      </c>
      <c r="I731" t="s">
        <v>96</v>
      </c>
      <c r="J731" s="1">
        <v>0</v>
      </c>
      <c r="K731" t="s">
        <v>1163</v>
      </c>
      <c r="L731" t="s">
        <v>2449</v>
      </c>
      <c r="M731" t="s">
        <v>1125</v>
      </c>
      <c r="N731" t="s">
        <v>1125</v>
      </c>
      <c r="O731" t="s">
        <v>1125</v>
      </c>
      <c r="P731" s="1">
        <v>0</v>
      </c>
      <c r="Q731" t="s">
        <v>96</v>
      </c>
    </row>
    <row r="732" spans="1:17" hidden="1">
      <c r="A732" t="s">
        <v>458</v>
      </c>
      <c r="B732" t="s">
        <v>3088</v>
      </c>
      <c r="C732" t="s">
        <v>77</v>
      </c>
      <c r="D732" t="s">
        <v>625</v>
      </c>
      <c r="E732" t="s">
        <v>427</v>
      </c>
      <c r="F732" t="s">
        <v>279</v>
      </c>
      <c r="G732" t="s">
        <v>1125</v>
      </c>
      <c r="H732" s="1">
        <v>0</v>
      </c>
      <c r="I732" t="s">
        <v>96</v>
      </c>
      <c r="J732" s="1">
        <v>0</v>
      </c>
      <c r="K732" t="s">
        <v>1161</v>
      </c>
      <c r="L732" t="s">
        <v>2449</v>
      </c>
      <c r="M732" t="s">
        <v>1125</v>
      </c>
      <c r="N732" t="s">
        <v>1125</v>
      </c>
      <c r="O732" t="s">
        <v>1125</v>
      </c>
      <c r="P732" s="1">
        <v>0</v>
      </c>
      <c r="Q732" t="s">
        <v>96</v>
      </c>
    </row>
    <row r="733" spans="1:17" hidden="1">
      <c r="A733" t="s">
        <v>458</v>
      </c>
      <c r="B733" t="s">
        <v>3088</v>
      </c>
      <c r="C733" t="s">
        <v>77</v>
      </c>
      <c r="D733" t="s">
        <v>625</v>
      </c>
      <c r="E733" t="s">
        <v>535</v>
      </c>
      <c r="F733" t="s">
        <v>625</v>
      </c>
      <c r="G733" t="s">
        <v>1125</v>
      </c>
      <c r="H733" s="1">
        <v>0</v>
      </c>
      <c r="I733" t="s">
        <v>1125</v>
      </c>
      <c r="J733" s="1">
        <v>0</v>
      </c>
      <c r="K733" t="s">
        <v>1125</v>
      </c>
      <c r="L733" t="s">
        <v>1125</v>
      </c>
      <c r="M733" t="s">
        <v>1125</v>
      </c>
      <c r="N733" t="s">
        <v>1125</v>
      </c>
      <c r="O733" t="s">
        <v>1125</v>
      </c>
      <c r="P733" s="1">
        <v>0</v>
      </c>
      <c r="Q733" t="s">
        <v>96</v>
      </c>
    </row>
    <row r="734" spans="1:17" hidden="1">
      <c r="A734" t="s">
        <v>458</v>
      </c>
      <c r="B734" t="s">
        <v>3088</v>
      </c>
      <c r="C734" t="s">
        <v>80</v>
      </c>
      <c r="D734" t="s">
        <v>3001</v>
      </c>
      <c r="E734" t="s">
        <v>407</v>
      </c>
      <c r="F734" t="s">
        <v>3001</v>
      </c>
      <c r="G734" t="s">
        <v>1125</v>
      </c>
      <c r="H734" s="1">
        <v>0</v>
      </c>
      <c r="I734" t="s">
        <v>1125</v>
      </c>
      <c r="J734" s="1">
        <v>0</v>
      </c>
      <c r="K734" t="s">
        <v>1125</v>
      </c>
      <c r="L734" t="s">
        <v>1125</v>
      </c>
      <c r="M734" t="s">
        <v>1125</v>
      </c>
      <c r="N734" t="s">
        <v>1125</v>
      </c>
      <c r="O734" t="s">
        <v>1125</v>
      </c>
      <c r="P734" s="1">
        <v>0</v>
      </c>
      <c r="Q734" t="s">
        <v>96</v>
      </c>
    </row>
    <row r="735" spans="1:17" hidden="1">
      <c r="A735" t="s">
        <v>458</v>
      </c>
      <c r="B735" t="s">
        <v>3088</v>
      </c>
      <c r="C735" t="s">
        <v>80</v>
      </c>
      <c r="D735" t="s">
        <v>3001</v>
      </c>
      <c r="E735" t="s">
        <v>427</v>
      </c>
      <c r="F735" t="s">
        <v>279</v>
      </c>
      <c r="G735" t="s">
        <v>1125</v>
      </c>
      <c r="H735" s="1">
        <v>0</v>
      </c>
      <c r="I735" t="s">
        <v>96</v>
      </c>
      <c r="J735" s="1">
        <v>0</v>
      </c>
      <c r="K735" t="s">
        <v>1161</v>
      </c>
      <c r="L735" t="s">
        <v>2449</v>
      </c>
      <c r="M735" t="s">
        <v>1125</v>
      </c>
      <c r="N735" t="s">
        <v>1125</v>
      </c>
      <c r="O735" t="s">
        <v>1125</v>
      </c>
      <c r="P735" s="1">
        <v>0</v>
      </c>
      <c r="Q735" t="s">
        <v>96</v>
      </c>
    </row>
    <row r="736" spans="1:17" hidden="1">
      <c r="A736" t="s">
        <v>458</v>
      </c>
      <c r="B736" t="s">
        <v>3088</v>
      </c>
      <c r="C736" t="s">
        <v>83</v>
      </c>
      <c r="D736" t="s">
        <v>3004</v>
      </c>
      <c r="E736" t="s">
        <v>414</v>
      </c>
      <c r="F736" t="s">
        <v>3045</v>
      </c>
      <c r="G736" t="s">
        <v>1125</v>
      </c>
      <c r="H736" s="1">
        <v>0</v>
      </c>
      <c r="I736" t="s">
        <v>1125</v>
      </c>
      <c r="J736" s="1">
        <v>0</v>
      </c>
      <c r="K736" t="s">
        <v>1125</v>
      </c>
      <c r="L736" t="s">
        <v>1125</v>
      </c>
      <c r="M736" t="s">
        <v>1125</v>
      </c>
      <c r="N736" t="s">
        <v>1125</v>
      </c>
      <c r="O736" t="s">
        <v>1125</v>
      </c>
      <c r="P736" s="1">
        <v>0</v>
      </c>
      <c r="Q736" t="s">
        <v>96</v>
      </c>
    </row>
    <row r="737" spans="1:17" hidden="1">
      <c r="A737" t="s">
        <v>458</v>
      </c>
      <c r="B737" t="s">
        <v>3088</v>
      </c>
      <c r="C737" t="s">
        <v>86</v>
      </c>
      <c r="D737" t="s">
        <v>679</v>
      </c>
      <c r="E737" t="s">
        <v>678</v>
      </c>
      <c r="F737" t="s">
        <v>679</v>
      </c>
      <c r="G737" t="s">
        <v>1125</v>
      </c>
      <c r="H737" s="1">
        <v>0</v>
      </c>
      <c r="I737" t="s">
        <v>1125</v>
      </c>
      <c r="J737" s="1">
        <v>0</v>
      </c>
      <c r="K737" t="s">
        <v>1125</v>
      </c>
      <c r="L737" t="s">
        <v>1125</v>
      </c>
      <c r="M737" t="s">
        <v>1125</v>
      </c>
      <c r="N737" t="s">
        <v>1125</v>
      </c>
      <c r="O737" t="s">
        <v>1125</v>
      </c>
      <c r="P737" s="1">
        <v>0</v>
      </c>
      <c r="Q737" t="s">
        <v>96</v>
      </c>
    </row>
    <row r="738" spans="1:17" hidden="1">
      <c r="A738" t="s">
        <v>458</v>
      </c>
      <c r="B738" t="s">
        <v>3088</v>
      </c>
      <c r="C738" t="s">
        <v>89</v>
      </c>
      <c r="D738" t="s">
        <v>415</v>
      </c>
      <c r="E738" t="s">
        <v>3058</v>
      </c>
      <c r="F738" t="s">
        <v>415</v>
      </c>
      <c r="G738" t="s">
        <v>1125</v>
      </c>
      <c r="H738" s="1">
        <v>0</v>
      </c>
      <c r="I738" t="s">
        <v>1125</v>
      </c>
      <c r="J738" s="1">
        <v>0</v>
      </c>
      <c r="K738" t="s">
        <v>1125</v>
      </c>
      <c r="L738" t="s">
        <v>1125</v>
      </c>
      <c r="M738" t="s">
        <v>1125</v>
      </c>
      <c r="N738" t="s">
        <v>1125</v>
      </c>
      <c r="O738" t="s">
        <v>1125</v>
      </c>
      <c r="P738" s="1">
        <v>0</v>
      </c>
      <c r="Q738" t="s">
        <v>96</v>
      </c>
    </row>
    <row r="739" spans="1:17" hidden="1">
      <c r="A739" t="s">
        <v>458</v>
      </c>
      <c r="B739" t="s">
        <v>3088</v>
      </c>
      <c r="C739" t="s">
        <v>92</v>
      </c>
      <c r="D739" t="s">
        <v>130</v>
      </c>
      <c r="E739" t="s">
        <v>3059</v>
      </c>
      <c r="F739" t="s">
        <v>130</v>
      </c>
      <c r="G739" t="s">
        <v>1125</v>
      </c>
      <c r="H739" s="1">
        <v>0</v>
      </c>
      <c r="I739" t="s">
        <v>1125</v>
      </c>
      <c r="J739" s="1">
        <v>0</v>
      </c>
      <c r="K739" t="s">
        <v>1125</v>
      </c>
      <c r="L739" t="s">
        <v>1125</v>
      </c>
      <c r="M739" t="s">
        <v>1125</v>
      </c>
      <c r="N739" t="s">
        <v>1125</v>
      </c>
      <c r="O739" t="s">
        <v>1125</v>
      </c>
      <c r="P739" s="1">
        <v>0</v>
      </c>
      <c r="Q739" t="s">
        <v>96</v>
      </c>
    </row>
    <row r="740" spans="1:17" hidden="1">
      <c r="A740" t="s">
        <v>458</v>
      </c>
      <c r="B740" t="s">
        <v>3088</v>
      </c>
      <c r="C740" t="s">
        <v>99</v>
      </c>
      <c r="D740" t="s">
        <v>420</v>
      </c>
      <c r="E740" t="s">
        <v>3060</v>
      </c>
      <c r="F740" t="s">
        <v>420</v>
      </c>
      <c r="G740" t="s">
        <v>1125</v>
      </c>
      <c r="H740" s="1">
        <v>0</v>
      </c>
      <c r="I740" t="s">
        <v>1125</v>
      </c>
      <c r="J740" s="1">
        <v>0</v>
      </c>
      <c r="K740" t="s">
        <v>1125</v>
      </c>
      <c r="L740" t="s">
        <v>1125</v>
      </c>
      <c r="M740" t="s">
        <v>1125</v>
      </c>
      <c r="N740" t="s">
        <v>1125</v>
      </c>
      <c r="O740" t="s">
        <v>1125</v>
      </c>
      <c r="P740" s="1">
        <v>0</v>
      </c>
      <c r="Q740" t="s">
        <v>96</v>
      </c>
    </row>
    <row r="741" spans="1:17" hidden="1">
      <c r="A741" t="s">
        <v>458</v>
      </c>
      <c r="B741" t="s">
        <v>3088</v>
      </c>
      <c r="C741" t="s">
        <v>102</v>
      </c>
      <c r="D741" t="s">
        <v>3007</v>
      </c>
      <c r="E741" t="s">
        <v>412</v>
      </c>
      <c r="F741" t="s">
        <v>3007</v>
      </c>
      <c r="G741" t="s">
        <v>1125</v>
      </c>
      <c r="H741" s="1">
        <v>0</v>
      </c>
      <c r="I741" t="s">
        <v>1125</v>
      </c>
      <c r="J741" s="1">
        <v>0</v>
      </c>
      <c r="K741" t="s">
        <v>1125</v>
      </c>
      <c r="L741" t="s">
        <v>1125</v>
      </c>
      <c r="M741" t="s">
        <v>1125</v>
      </c>
      <c r="N741" t="s">
        <v>1125</v>
      </c>
      <c r="O741" t="s">
        <v>1125</v>
      </c>
      <c r="P741" s="1">
        <v>0</v>
      </c>
      <c r="Q741" t="s">
        <v>96</v>
      </c>
    </row>
    <row r="742" spans="1:17" hidden="1">
      <c r="A742" t="s">
        <v>458</v>
      </c>
      <c r="B742" t="s">
        <v>3088</v>
      </c>
      <c r="C742" t="s">
        <v>105</v>
      </c>
      <c r="D742" t="s">
        <v>3008</v>
      </c>
      <c r="E742" t="s">
        <v>505</v>
      </c>
      <c r="F742" t="s">
        <v>3035</v>
      </c>
      <c r="G742" t="s">
        <v>1125</v>
      </c>
      <c r="H742" s="1">
        <v>0</v>
      </c>
      <c r="I742" t="s">
        <v>1125</v>
      </c>
      <c r="J742" s="1">
        <v>0</v>
      </c>
      <c r="K742" t="s">
        <v>1125</v>
      </c>
      <c r="L742" t="s">
        <v>1125</v>
      </c>
      <c r="M742" t="s">
        <v>1125</v>
      </c>
      <c r="N742" t="s">
        <v>1125</v>
      </c>
      <c r="O742" t="s">
        <v>1125</v>
      </c>
      <c r="P742" s="1">
        <v>0</v>
      </c>
      <c r="Q742" t="s">
        <v>96</v>
      </c>
    </row>
    <row r="743" spans="1:17" hidden="1">
      <c r="A743" t="s">
        <v>458</v>
      </c>
      <c r="B743" t="s">
        <v>3088</v>
      </c>
      <c r="C743" t="s">
        <v>108</v>
      </c>
      <c r="D743" t="s">
        <v>3009</v>
      </c>
      <c r="E743" t="s">
        <v>523</v>
      </c>
      <c r="F743" t="s">
        <v>622</v>
      </c>
      <c r="G743" t="s">
        <v>1125</v>
      </c>
      <c r="H743" s="1">
        <v>0</v>
      </c>
      <c r="I743" t="s">
        <v>1125</v>
      </c>
      <c r="J743" s="1">
        <v>0</v>
      </c>
      <c r="K743" t="s">
        <v>1125</v>
      </c>
      <c r="L743" t="s">
        <v>1125</v>
      </c>
      <c r="M743" t="s">
        <v>1125</v>
      </c>
      <c r="N743" t="s">
        <v>1125</v>
      </c>
      <c r="O743" t="s">
        <v>1125</v>
      </c>
      <c r="P743" s="1">
        <v>0</v>
      </c>
      <c r="Q743" t="s">
        <v>96</v>
      </c>
    </row>
    <row r="744" spans="1:17" hidden="1">
      <c r="A744" t="s">
        <v>458</v>
      </c>
      <c r="B744" t="s">
        <v>3088</v>
      </c>
      <c r="C744" t="s">
        <v>111</v>
      </c>
      <c r="D744" t="s">
        <v>3010</v>
      </c>
      <c r="E744" t="s">
        <v>411</v>
      </c>
      <c r="F744" t="s">
        <v>3032</v>
      </c>
      <c r="G744" t="s">
        <v>1125</v>
      </c>
      <c r="H744" s="1">
        <v>0</v>
      </c>
      <c r="I744" t="s">
        <v>1125</v>
      </c>
      <c r="J744" s="1">
        <v>0</v>
      </c>
      <c r="K744" t="s">
        <v>1125</v>
      </c>
      <c r="L744" t="s">
        <v>1125</v>
      </c>
      <c r="M744" t="s">
        <v>1125</v>
      </c>
      <c r="N744" t="s">
        <v>1125</v>
      </c>
      <c r="O744" t="s">
        <v>1125</v>
      </c>
      <c r="P744" s="1">
        <v>0</v>
      </c>
      <c r="Q744" t="s">
        <v>96</v>
      </c>
    </row>
    <row r="745" spans="1:17" hidden="1">
      <c r="A745" t="s">
        <v>458</v>
      </c>
      <c r="B745" t="s">
        <v>3088</v>
      </c>
      <c r="C745" t="s">
        <v>64</v>
      </c>
      <c r="D745" t="s">
        <v>3011</v>
      </c>
      <c r="E745" t="s">
        <v>544</v>
      </c>
      <c r="F745" t="s">
        <v>3043</v>
      </c>
      <c r="G745" t="s">
        <v>1125</v>
      </c>
      <c r="H745" s="1">
        <v>0</v>
      </c>
      <c r="I745" t="s">
        <v>1125</v>
      </c>
      <c r="J745" s="1">
        <v>0</v>
      </c>
      <c r="K745" t="s">
        <v>1125</v>
      </c>
      <c r="L745" t="s">
        <v>1125</v>
      </c>
      <c r="M745" t="s">
        <v>1125</v>
      </c>
      <c r="N745" t="s">
        <v>1125</v>
      </c>
      <c r="O745" t="s">
        <v>1125</v>
      </c>
      <c r="P745" s="1">
        <v>0</v>
      </c>
      <c r="Q745" t="s">
        <v>96</v>
      </c>
    </row>
    <row r="746" spans="1:17" hidden="1">
      <c r="A746" t="s">
        <v>458</v>
      </c>
      <c r="B746" t="s">
        <v>3088</v>
      </c>
      <c r="C746" t="s">
        <v>115</v>
      </c>
      <c r="D746" t="s">
        <v>681</v>
      </c>
      <c r="E746" t="s">
        <v>680</v>
      </c>
      <c r="F746" t="s">
        <v>681</v>
      </c>
      <c r="G746" t="s">
        <v>1125</v>
      </c>
      <c r="H746" s="1">
        <v>0</v>
      </c>
      <c r="I746" t="s">
        <v>1125</v>
      </c>
      <c r="J746" s="1">
        <v>0</v>
      </c>
      <c r="K746" t="s">
        <v>1125</v>
      </c>
      <c r="L746" t="s">
        <v>1125</v>
      </c>
      <c r="M746" t="s">
        <v>1125</v>
      </c>
      <c r="N746" t="s">
        <v>1125</v>
      </c>
      <c r="O746" t="s">
        <v>1125</v>
      </c>
      <c r="P746" s="1">
        <v>0</v>
      </c>
      <c r="Q746" t="s">
        <v>96</v>
      </c>
    </row>
    <row r="747" spans="1:17" hidden="1">
      <c r="A747" t="s">
        <v>458</v>
      </c>
      <c r="B747" t="s">
        <v>3088</v>
      </c>
      <c r="C747" t="s">
        <v>118</v>
      </c>
      <c r="D747" t="s">
        <v>684</v>
      </c>
      <c r="E747" t="s">
        <v>683</v>
      </c>
      <c r="F747" t="s">
        <v>684</v>
      </c>
      <c r="G747" t="s">
        <v>1125</v>
      </c>
      <c r="H747" s="1">
        <v>0</v>
      </c>
      <c r="I747" t="s">
        <v>1125</v>
      </c>
      <c r="J747" s="1">
        <v>0</v>
      </c>
      <c r="K747" t="s">
        <v>1125</v>
      </c>
      <c r="L747" t="s">
        <v>1125</v>
      </c>
      <c r="M747" t="s">
        <v>1125</v>
      </c>
      <c r="N747" t="s">
        <v>1125</v>
      </c>
      <c r="O747" t="s">
        <v>1125</v>
      </c>
      <c r="P747" s="1">
        <v>0</v>
      </c>
      <c r="Q747" t="s">
        <v>96</v>
      </c>
    </row>
    <row r="748" spans="1:17" hidden="1">
      <c r="A748" t="s">
        <v>458</v>
      </c>
      <c r="B748" t="s">
        <v>3088</v>
      </c>
      <c r="C748" t="s">
        <v>121</v>
      </c>
      <c r="D748" t="s">
        <v>3012</v>
      </c>
      <c r="E748" t="s">
        <v>599</v>
      </c>
      <c r="F748" t="s">
        <v>653</v>
      </c>
      <c r="G748" t="s">
        <v>1125</v>
      </c>
      <c r="H748" s="1">
        <v>0</v>
      </c>
      <c r="I748" t="s">
        <v>1125</v>
      </c>
      <c r="J748" s="1">
        <v>0</v>
      </c>
      <c r="K748" t="s">
        <v>3089</v>
      </c>
      <c r="L748" t="s">
        <v>1125</v>
      </c>
      <c r="M748" t="s">
        <v>1125</v>
      </c>
      <c r="N748" t="s">
        <v>1125</v>
      </c>
      <c r="O748" t="s">
        <v>1125</v>
      </c>
      <c r="P748" s="1">
        <v>0</v>
      </c>
      <c r="Q748" t="s">
        <v>96</v>
      </c>
    </row>
    <row r="749" spans="1:17" hidden="1">
      <c r="A749" t="s">
        <v>458</v>
      </c>
      <c r="B749" t="s">
        <v>3088</v>
      </c>
      <c r="C749" t="s">
        <v>121</v>
      </c>
      <c r="D749" t="s">
        <v>3012</v>
      </c>
      <c r="E749" t="s">
        <v>601</v>
      </c>
      <c r="F749" t="s">
        <v>653</v>
      </c>
      <c r="G749" t="s">
        <v>1125</v>
      </c>
      <c r="H749" s="1">
        <v>0</v>
      </c>
      <c r="I749" t="s">
        <v>1125</v>
      </c>
      <c r="J749" s="1">
        <v>0</v>
      </c>
      <c r="K749" t="s">
        <v>1125</v>
      </c>
      <c r="L749" t="s">
        <v>1125</v>
      </c>
      <c r="M749" t="s">
        <v>1125</v>
      </c>
      <c r="N749" t="s">
        <v>1125</v>
      </c>
      <c r="O749" t="s">
        <v>1125</v>
      </c>
      <c r="P749" s="1">
        <v>0</v>
      </c>
      <c r="Q749" t="s">
        <v>96</v>
      </c>
    </row>
    <row r="750" spans="1:17" hidden="1">
      <c r="A750" t="s">
        <v>458</v>
      </c>
      <c r="B750" t="s">
        <v>3088</v>
      </c>
      <c r="C750" t="s">
        <v>75</v>
      </c>
      <c r="D750" t="s">
        <v>862</v>
      </c>
      <c r="E750" t="s">
        <v>496</v>
      </c>
      <c r="F750" t="s">
        <v>76</v>
      </c>
      <c r="G750" t="s">
        <v>1125</v>
      </c>
      <c r="H750" s="1">
        <v>0</v>
      </c>
      <c r="I750" t="s">
        <v>1125</v>
      </c>
      <c r="J750" s="1">
        <v>0</v>
      </c>
      <c r="K750" t="s">
        <v>1125</v>
      </c>
      <c r="L750" t="s">
        <v>1125</v>
      </c>
      <c r="M750" t="s">
        <v>1125</v>
      </c>
      <c r="N750" t="s">
        <v>1125</v>
      </c>
      <c r="O750" t="s">
        <v>1125</v>
      </c>
      <c r="P750" s="1">
        <v>0</v>
      </c>
      <c r="Q750" t="s">
        <v>96</v>
      </c>
    </row>
    <row r="751" spans="1:17" hidden="1">
      <c r="A751" t="s">
        <v>458</v>
      </c>
      <c r="B751" t="s">
        <v>3088</v>
      </c>
      <c r="C751" t="s">
        <v>354</v>
      </c>
      <c r="D751" t="s">
        <v>3013</v>
      </c>
      <c r="E751" t="s">
        <v>3061</v>
      </c>
      <c r="F751" t="s">
        <v>3013</v>
      </c>
      <c r="G751" t="s">
        <v>1125</v>
      </c>
      <c r="H751" s="1">
        <v>0</v>
      </c>
      <c r="I751" t="s">
        <v>1125</v>
      </c>
      <c r="J751" s="1">
        <v>0</v>
      </c>
      <c r="K751" t="s">
        <v>1125</v>
      </c>
      <c r="L751" t="s">
        <v>1125</v>
      </c>
      <c r="M751" t="s">
        <v>1125</v>
      </c>
      <c r="N751" t="s">
        <v>1125</v>
      </c>
      <c r="O751" t="s">
        <v>1125</v>
      </c>
      <c r="P751" s="1">
        <v>0</v>
      </c>
      <c r="Q751" t="s">
        <v>96</v>
      </c>
    </row>
    <row r="752" spans="1:17" hidden="1">
      <c r="A752" t="s">
        <v>458</v>
      </c>
      <c r="B752" t="s">
        <v>3088</v>
      </c>
      <c r="C752" t="s">
        <v>355</v>
      </c>
      <c r="D752" t="s">
        <v>485</v>
      </c>
      <c r="E752" t="s">
        <v>3062</v>
      </c>
      <c r="F752" t="s">
        <v>485</v>
      </c>
      <c r="G752" t="s">
        <v>1125</v>
      </c>
      <c r="H752" s="1">
        <v>0</v>
      </c>
      <c r="I752" t="s">
        <v>1125</v>
      </c>
      <c r="J752" s="1">
        <v>0</v>
      </c>
      <c r="K752" t="s">
        <v>1125</v>
      </c>
      <c r="L752" t="s">
        <v>1125</v>
      </c>
      <c r="M752" t="s">
        <v>1125</v>
      </c>
      <c r="N752" t="s">
        <v>1125</v>
      </c>
      <c r="O752" t="s">
        <v>1125</v>
      </c>
      <c r="P752" s="1">
        <v>0</v>
      </c>
      <c r="Q752" t="s">
        <v>96</v>
      </c>
    </row>
    <row r="753" spans="1:17" hidden="1">
      <c r="A753" t="s">
        <v>458</v>
      </c>
      <c r="B753" t="s">
        <v>3088</v>
      </c>
      <c r="C753" t="s">
        <v>356</v>
      </c>
      <c r="D753" t="s">
        <v>631</v>
      </c>
      <c r="E753" t="s">
        <v>413</v>
      </c>
      <c r="F753" t="s">
        <v>631</v>
      </c>
      <c r="G753" t="s">
        <v>1125</v>
      </c>
      <c r="H753" s="1">
        <v>0</v>
      </c>
      <c r="I753" t="s">
        <v>1125</v>
      </c>
      <c r="J753" s="1">
        <v>0</v>
      </c>
      <c r="K753" t="s">
        <v>1125</v>
      </c>
      <c r="L753" t="s">
        <v>1125</v>
      </c>
      <c r="M753" t="s">
        <v>1125</v>
      </c>
      <c r="N753" t="s">
        <v>1125</v>
      </c>
      <c r="O753" t="s">
        <v>1125</v>
      </c>
      <c r="P753" s="1">
        <v>0</v>
      </c>
      <c r="Q753" t="s">
        <v>96</v>
      </c>
    </row>
    <row r="754" spans="1:17" hidden="1">
      <c r="A754" t="s">
        <v>458</v>
      </c>
      <c r="B754" t="s">
        <v>3088</v>
      </c>
      <c r="C754" t="s">
        <v>357</v>
      </c>
      <c r="D754" t="s">
        <v>3014</v>
      </c>
      <c r="E754" t="s">
        <v>429</v>
      </c>
      <c r="F754" t="s">
        <v>3041</v>
      </c>
      <c r="G754" t="s">
        <v>1125</v>
      </c>
      <c r="H754" s="1">
        <v>0</v>
      </c>
      <c r="I754" t="s">
        <v>1125</v>
      </c>
      <c r="J754" s="1">
        <v>0</v>
      </c>
      <c r="K754" t="s">
        <v>1125</v>
      </c>
      <c r="L754" t="s">
        <v>1125</v>
      </c>
      <c r="M754" t="s">
        <v>1125</v>
      </c>
      <c r="N754" t="s">
        <v>1125</v>
      </c>
      <c r="O754" t="s">
        <v>1125</v>
      </c>
      <c r="P754" s="1">
        <v>0</v>
      </c>
      <c r="Q754" t="s">
        <v>96</v>
      </c>
    </row>
    <row r="755" spans="1:17" hidden="1">
      <c r="A755" t="s">
        <v>458</v>
      </c>
      <c r="B755" t="s">
        <v>3088</v>
      </c>
      <c r="C755" t="s">
        <v>326</v>
      </c>
      <c r="D755" t="s">
        <v>891</v>
      </c>
      <c r="E755" t="s">
        <v>406</v>
      </c>
      <c r="F755" t="s">
        <v>68</v>
      </c>
      <c r="G755" t="s">
        <v>1125</v>
      </c>
      <c r="H755" s="1">
        <v>0</v>
      </c>
      <c r="I755" t="s">
        <v>1125</v>
      </c>
      <c r="J755" s="1">
        <v>0</v>
      </c>
      <c r="K755" t="s">
        <v>144</v>
      </c>
      <c r="L755" t="s">
        <v>1125</v>
      </c>
      <c r="M755" t="s">
        <v>1125</v>
      </c>
      <c r="N755" t="s">
        <v>1125</v>
      </c>
      <c r="O755" t="s">
        <v>1125</v>
      </c>
      <c r="P755" s="1">
        <v>0</v>
      </c>
      <c r="Q755" t="s">
        <v>96</v>
      </c>
    </row>
    <row r="756" spans="1:17" hidden="1">
      <c r="A756" t="s">
        <v>458</v>
      </c>
      <c r="B756" t="s">
        <v>3088</v>
      </c>
      <c r="C756" t="s">
        <v>326</v>
      </c>
      <c r="D756" t="s">
        <v>891</v>
      </c>
      <c r="E756" t="s">
        <v>533</v>
      </c>
      <c r="F756" t="s">
        <v>891</v>
      </c>
      <c r="G756" t="s">
        <v>1125</v>
      </c>
      <c r="H756" s="1">
        <v>0</v>
      </c>
      <c r="I756" t="s">
        <v>1125</v>
      </c>
      <c r="J756" s="1">
        <v>0</v>
      </c>
      <c r="K756" t="s">
        <v>1125</v>
      </c>
      <c r="L756" t="s">
        <v>1125</v>
      </c>
      <c r="M756" t="s">
        <v>1125</v>
      </c>
      <c r="N756" t="s">
        <v>1125</v>
      </c>
      <c r="O756" t="s">
        <v>1125</v>
      </c>
      <c r="P756" s="1">
        <v>0</v>
      </c>
      <c r="Q756" t="s">
        <v>96</v>
      </c>
    </row>
    <row r="757" spans="1:17" hidden="1">
      <c r="A757" t="s">
        <v>458</v>
      </c>
      <c r="B757" t="s">
        <v>3088</v>
      </c>
      <c r="C757" t="s">
        <v>368</v>
      </c>
      <c r="D757" t="s">
        <v>79</v>
      </c>
      <c r="E757" t="s">
        <v>408</v>
      </c>
      <c r="F757" t="s">
        <v>79</v>
      </c>
      <c r="G757" t="s">
        <v>1125</v>
      </c>
      <c r="H757" s="1">
        <v>0</v>
      </c>
      <c r="I757" t="s">
        <v>1125</v>
      </c>
      <c r="J757" s="1">
        <v>0</v>
      </c>
      <c r="K757" t="s">
        <v>1125</v>
      </c>
      <c r="L757" t="s">
        <v>1125</v>
      </c>
      <c r="M757" t="s">
        <v>1125</v>
      </c>
      <c r="N757" t="s">
        <v>1125</v>
      </c>
      <c r="O757" t="s">
        <v>1125</v>
      </c>
      <c r="P757" s="1">
        <v>0</v>
      </c>
      <c r="Q757" t="s">
        <v>96</v>
      </c>
    </row>
    <row r="758" spans="1:17" hidden="1">
      <c r="A758" t="s">
        <v>458</v>
      </c>
      <c r="B758" t="s">
        <v>3088</v>
      </c>
      <c r="C758" t="s">
        <v>327</v>
      </c>
      <c r="D758" t="s">
        <v>3017</v>
      </c>
      <c r="E758" t="s">
        <v>597</v>
      </c>
      <c r="F758" t="s">
        <v>652</v>
      </c>
      <c r="G758" t="s">
        <v>1125</v>
      </c>
      <c r="H758" s="1">
        <v>0</v>
      </c>
      <c r="I758" t="s">
        <v>1125</v>
      </c>
      <c r="J758" s="1">
        <v>0</v>
      </c>
      <c r="K758" t="s">
        <v>1125</v>
      </c>
      <c r="L758" t="s">
        <v>1125</v>
      </c>
      <c r="M758" t="s">
        <v>1125</v>
      </c>
      <c r="N758" t="s">
        <v>1125</v>
      </c>
      <c r="O758" t="s">
        <v>1125</v>
      </c>
      <c r="P758" s="1">
        <v>0</v>
      </c>
      <c r="Q758" t="s">
        <v>96</v>
      </c>
    </row>
    <row r="759" spans="1:17" hidden="1">
      <c r="A759" t="s">
        <v>458</v>
      </c>
      <c r="B759" t="s">
        <v>3088</v>
      </c>
      <c r="C759" t="s">
        <v>328</v>
      </c>
      <c r="D759" t="s">
        <v>627</v>
      </c>
      <c r="E759" t="s">
        <v>427</v>
      </c>
      <c r="F759" t="s">
        <v>279</v>
      </c>
      <c r="G759" t="s">
        <v>1125</v>
      </c>
      <c r="H759" s="1">
        <v>0</v>
      </c>
      <c r="I759" t="s">
        <v>96</v>
      </c>
      <c r="J759" s="1">
        <v>0</v>
      </c>
      <c r="K759" t="s">
        <v>1161</v>
      </c>
      <c r="L759" t="s">
        <v>2449</v>
      </c>
      <c r="M759" t="s">
        <v>1125</v>
      </c>
      <c r="N759" t="s">
        <v>1125</v>
      </c>
      <c r="O759" t="s">
        <v>1125</v>
      </c>
      <c r="P759" s="1">
        <v>0</v>
      </c>
      <c r="Q759" t="s">
        <v>96</v>
      </c>
    </row>
    <row r="760" spans="1:17" hidden="1">
      <c r="A760" t="s">
        <v>458</v>
      </c>
      <c r="B760" t="s">
        <v>3088</v>
      </c>
      <c r="C760" t="s">
        <v>328</v>
      </c>
      <c r="D760" t="s">
        <v>627</v>
      </c>
      <c r="E760" t="s">
        <v>410</v>
      </c>
      <c r="F760" t="s">
        <v>627</v>
      </c>
      <c r="G760" t="s">
        <v>1125</v>
      </c>
      <c r="H760" s="1">
        <v>0</v>
      </c>
      <c r="I760" t="s">
        <v>1125</v>
      </c>
      <c r="J760" s="1">
        <v>0</v>
      </c>
      <c r="K760" t="s">
        <v>1125</v>
      </c>
      <c r="L760" t="s">
        <v>1125</v>
      </c>
      <c r="M760" t="s">
        <v>1125</v>
      </c>
      <c r="N760" t="s">
        <v>1125</v>
      </c>
      <c r="O760" t="s">
        <v>1125</v>
      </c>
      <c r="P760" s="1">
        <v>0</v>
      </c>
      <c r="Q760" t="s">
        <v>96</v>
      </c>
    </row>
    <row r="761" spans="1:17" hidden="1">
      <c r="A761" t="s">
        <v>458</v>
      </c>
      <c r="B761" t="s">
        <v>3088</v>
      </c>
      <c r="C761" t="s">
        <v>329</v>
      </c>
      <c r="D761" t="s">
        <v>629</v>
      </c>
      <c r="E761" t="s">
        <v>548</v>
      </c>
      <c r="F761" t="s">
        <v>629</v>
      </c>
      <c r="G761" t="s">
        <v>1125</v>
      </c>
      <c r="H761" s="1">
        <v>0</v>
      </c>
      <c r="I761" t="s">
        <v>1125</v>
      </c>
      <c r="J761" s="1">
        <v>0</v>
      </c>
      <c r="K761" t="s">
        <v>1125</v>
      </c>
      <c r="L761" t="s">
        <v>1125</v>
      </c>
      <c r="M761" t="s">
        <v>1125</v>
      </c>
      <c r="N761" t="s">
        <v>1125</v>
      </c>
      <c r="O761" t="s">
        <v>1125</v>
      </c>
      <c r="P761" s="1">
        <v>0</v>
      </c>
      <c r="Q761" t="s">
        <v>96</v>
      </c>
    </row>
    <row r="762" spans="1:17" hidden="1">
      <c r="A762" t="s">
        <v>458</v>
      </c>
      <c r="B762" t="s">
        <v>3088</v>
      </c>
      <c r="C762" t="s">
        <v>330</v>
      </c>
      <c r="D762" t="s">
        <v>3018</v>
      </c>
      <c r="E762" t="s">
        <v>593</v>
      </c>
      <c r="F762" t="s">
        <v>650</v>
      </c>
      <c r="G762" t="s">
        <v>1125</v>
      </c>
      <c r="H762" s="1">
        <v>0</v>
      </c>
      <c r="I762" t="s">
        <v>1125</v>
      </c>
      <c r="J762" s="1">
        <v>0</v>
      </c>
      <c r="K762" t="s">
        <v>1125</v>
      </c>
      <c r="L762" t="s">
        <v>1125</v>
      </c>
      <c r="M762" t="s">
        <v>1125</v>
      </c>
      <c r="N762" t="s">
        <v>1125</v>
      </c>
      <c r="O762" t="s">
        <v>1125</v>
      </c>
      <c r="P762" s="1">
        <v>0</v>
      </c>
      <c r="Q762" t="s">
        <v>96</v>
      </c>
    </row>
    <row r="763" spans="1:17" hidden="1">
      <c r="A763" t="s">
        <v>458</v>
      </c>
      <c r="B763" t="s">
        <v>3088</v>
      </c>
      <c r="C763" t="s">
        <v>331</v>
      </c>
      <c r="D763" t="s">
        <v>2996</v>
      </c>
      <c r="E763" t="s">
        <v>208</v>
      </c>
      <c r="F763" t="s">
        <v>2996</v>
      </c>
      <c r="G763" t="s">
        <v>1125</v>
      </c>
      <c r="H763" s="1">
        <v>0</v>
      </c>
      <c r="I763" t="s">
        <v>1125</v>
      </c>
      <c r="J763" s="1">
        <v>0</v>
      </c>
      <c r="K763" t="s">
        <v>1125</v>
      </c>
      <c r="L763" t="s">
        <v>1125</v>
      </c>
      <c r="M763" t="s">
        <v>1125</v>
      </c>
      <c r="N763" t="s">
        <v>1125</v>
      </c>
      <c r="O763" t="s">
        <v>1125</v>
      </c>
      <c r="P763" s="1">
        <v>0</v>
      </c>
      <c r="Q763" t="s">
        <v>96</v>
      </c>
    </row>
    <row r="764" spans="1:17" hidden="1">
      <c r="A764" t="s">
        <v>458</v>
      </c>
      <c r="B764" t="s">
        <v>3088</v>
      </c>
      <c r="C764" t="s">
        <v>331</v>
      </c>
      <c r="D764" t="s">
        <v>2996</v>
      </c>
      <c r="E764" t="s">
        <v>480</v>
      </c>
      <c r="F764" t="s">
        <v>253</v>
      </c>
      <c r="G764" t="s">
        <v>1125</v>
      </c>
      <c r="H764" s="1">
        <v>0</v>
      </c>
      <c r="I764" t="s">
        <v>96</v>
      </c>
      <c r="J764" s="1">
        <v>0</v>
      </c>
      <c r="K764" t="s">
        <v>1163</v>
      </c>
      <c r="L764" t="s">
        <v>2449</v>
      </c>
      <c r="M764" t="s">
        <v>1125</v>
      </c>
      <c r="N764" t="s">
        <v>1125</v>
      </c>
      <c r="O764" t="s">
        <v>1125</v>
      </c>
      <c r="P764" s="1">
        <v>0</v>
      </c>
      <c r="Q764" t="s">
        <v>96</v>
      </c>
    </row>
    <row r="765" spans="1:17" hidden="1">
      <c r="A765" t="s">
        <v>458</v>
      </c>
      <c r="B765" t="s">
        <v>3088</v>
      </c>
      <c r="C765" t="s">
        <v>332</v>
      </c>
      <c r="D765" t="s">
        <v>132</v>
      </c>
      <c r="E765" t="s">
        <v>427</v>
      </c>
      <c r="F765" t="s">
        <v>279</v>
      </c>
      <c r="G765" t="s">
        <v>1125</v>
      </c>
      <c r="H765" s="1">
        <v>0</v>
      </c>
      <c r="I765" t="s">
        <v>96</v>
      </c>
      <c r="J765" s="1">
        <v>0</v>
      </c>
      <c r="K765" t="s">
        <v>1161</v>
      </c>
      <c r="L765" t="s">
        <v>2449</v>
      </c>
      <c r="M765" t="s">
        <v>1125</v>
      </c>
      <c r="N765" t="s">
        <v>1125</v>
      </c>
      <c r="O765" t="s">
        <v>1125</v>
      </c>
      <c r="P765" s="1">
        <v>0</v>
      </c>
      <c r="Q765" t="s">
        <v>96</v>
      </c>
    </row>
    <row r="766" spans="1:17" hidden="1">
      <c r="A766" t="s">
        <v>458</v>
      </c>
      <c r="B766" t="s">
        <v>3088</v>
      </c>
      <c r="C766" t="s">
        <v>332</v>
      </c>
      <c r="D766" t="s">
        <v>132</v>
      </c>
      <c r="E766" t="s">
        <v>3063</v>
      </c>
      <c r="F766" t="s">
        <v>132</v>
      </c>
      <c r="G766" t="s">
        <v>1125</v>
      </c>
      <c r="H766" s="1">
        <v>0</v>
      </c>
      <c r="I766" t="s">
        <v>1125</v>
      </c>
      <c r="J766" s="1">
        <v>0</v>
      </c>
      <c r="K766" t="s">
        <v>1125</v>
      </c>
      <c r="L766" t="s">
        <v>1125</v>
      </c>
      <c r="M766" t="s">
        <v>1125</v>
      </c>
      <c r="N766" t="s">
        <v>1125</v>
      </c>
      <c r="O766" t="s">
        <v>1125</v>
      </c>
      <c r="P766" s="1">
        <v>0</v>
      </c>
      <c r="Q766" t="s">
        <v>96</v>
      </c>
    </row>
    <row r="767" spans="1:17" hidden="1">
      <c r="A767" t="s">
        <v>458</v>
      </c>
      <c r="B767" t="s">
        <v>3088</v>
      </c>
      <c r="C767" t="s">
        <v>334</v>
      </c>
      <c r="D767" t="s">
        <v>3019</v>
      </c>
      <c r="E767" t="s">
        <v>427</v>
      </c>
      <c r="F767" t="s">
        <v>279</v>
      </c>
      <c r="G767" t="s">
        <v>1125</v>
      </c>
      <c r="H767" s="1">
        <v>0</v>
      </c>
      <c r="I767" t="s">
        <v>96</v>
      </c>
      <c r="J767" s="1">
        <v>0</v>
      </c>
      <c r="K767" t="s">
        <v>1161</v>
      </c>
      <c r="L767" t="s">
        <v>2449</v>
      </c>
      <c r="M767" t="s">
        <v>1125</v>
      </c>
      <c r="N767" t="s">
        <v>1125</v>
      </c>
      <c r="O767" t="s">
        <v>1125</v>
      </c>
      <c r="P767" s="1">
        <v>0</v>
      </c>
      <c r="Q767" t="s">
        <v>96</v>
      </c>
    </row>
    <row r="768" spans="1:17" hidden="1">
      <c r="A768" t="s">
        <v>458</v>
      </c>
      <c r="B768" t="s">
        <v>3088</v>
      </c>
      <c r="C768" t="s">
        <v>334</v>
      </c>
      <c r="D768" t="s">
        <v>3019</v>
      </c>
      <c r="E768" t="s">
        <v>3064</v>
      </c>
      <c r="F768" t="s">
        <v>3019</v>
      </c>
      <c r="G768" t="s">
        <v>1125</v>
      </c>
      <c r="H768" s="1">
        <v>0</v>
      </c>
      <c r="I768" t="s">
        <v>1125</v>
      </c>
      <c r="J768" s="1">
        <v>0</v>
      </c>
      <c r="K768" t="s">
        <v>1125</v>
      </c>
      <c r="L768" t="s">
        <v>1125</v>
      </c>
      <c r="M768" t="s">
        <v>1125</v>
      </c>
      <c r="N768" t="s">
        <v>1125</v>
      </c>
      <c r="O768" t="s">
        <v>1125</v>
      </c>
      <c r="P768" s="1">
        <v>0</v>
      </c>
      <c r="Q768" t="s">
        <v>96</v>
      </c>
    </row>
    <row r="769" spans="1:17" hidden="1">
      <c r="A769" t="s">
        <v>458</v>
      </c>
      <c r="B769" t="s">
        <v>3088</v>
      </c>
      <c r="C769" t="s">
        <v>335</v>
      </c>
      <c r="D769" t="s">
        <v>3020</v>
      </c>
      <c r="E769" t="s">
        <v>427</v>
      </c>
      <c r="F769" t="s">
        <v>279</v>
      </c>
      <c r="G769" t="s">
        <v>1125</v>
      </c>
      <c r="H769" s="1">
        <v>0</v>
      </c>
      <c r="I769" t="s">
        <v>96</v>
      </c>
      <c r="J769" s="1">
        <v>0</v>
      </c>
      <c r="K769" t="s">
        <v>1161</v>
      </c>
      <c r="L769" t="s">
        <v>2449</v>
      </c>
      <c r="M769" t="s">
        <v>1125</v>
      </c>
      <c r="N769" t="s">
        <v>1125</v>
      </c>
      <c r="O769" t="s">
        <v>1125</v>
      </c>
      <c r="P769" s="1">
        <v>0</v>
      </c>
      <c r="Q769" t="s">
        <v>96</v>
      </c>
    </row>
    <row r="770" spans="1:17" hidden="1">
      <c r="A770" t="s">
        <v>458</v>
      </c>
      <c r="B770" t="s">
        <v>3088</v>
      </c>
      <c r="C770" t="s">
        <v>335</v>
      </c>
      <c r="D770" t="s">
        <v>3020</v>
      </c>
      <c r="E770" t="s">
        <v>3068</v>
      </c>
      <c r="F770" t="s">
        <v>3020</v>
      </c>
      <c r="G770" t="s">
        <v>1125</v>
      </c>
      <c r="H770" s="1">
        <v>0</v>
      </c>
      <c r="I770" t="s">
        <v>1125</v>
      </c>
      <c r="J770" s="1">
        <v>0</v>
      </c>
      <c r="K770" t="s">
        <v>1125</v>
      </c>
      <c r="L770" t="s">
        <v>1125</v>
      </c>
      <c r="M770" t="s">
        <v>1125</v>
      </c>
      <c r="N770" t="s">
        <v>1125</v>
      </c>
      <c r="O770" t="s">
        <v>1125</v>
      </c>
      <c r="P770" s="1">
        <v>0</v>
      </c>
      <c r="Q770" t="s">
        <v>96</v>
      </c>
    </row>
    <row r="771" spans="1:17" hidden="1">
      <c r="A771" t="s">
        <v>458</v>
      </c>
      <c r="B771" t="s">
        <v>3088</v>
      </c>
      <c r="C771" t="s">
        <v>336</v>
      </c>
      <c r="D771" t="s">
        <v>3021</v>
      </c>
      <c r="E771" t="s">
        <v>427</v>
      </c>
      <c r="F771" t="s">
        <v>279</v>
      </c>
      <c r="G771" t="s">
        <v>1125</v>
      </c>
      <c r="H771" s="1">
        <v>0</v>
      </c>
      <c r="I771" t="s">
        <v>96</v>
      </c>
      <c r="J771" s="1">
        <v>0</v>
      </c>
      <c r="K771" t="s">
        <v>1161</v>
      </c>
      <c r="L771" t="s">
        <v>2449</v>
      </c>
      <c r="M771" t="s">
        <v>1125</v>
      </c>
      <c r="N771" t="s">
        <v>1125</v>
      </c>
      <c r="O771" t="s">
        <v>1125</v>
      </c>
      <c r="P771" s="1">
        <v>0</v>
      </c>
      <c r="Q771" t="s">
        <v>96</v>
      </c>
    </row>
    <row r="772" spans="1:17" hidden="1">
      <c r="A772" t="s">
        <v>458</v>
      </c>
      <c r="B772" t="s">
        <v>3088</v>
      </c>
      <c r="C772" t="s">
        <v>336</v>
      </c>
      <c r="D772" t="s">
        <v>3021</v>
      </c>
      <c r="E772" t="s">
        <v>3066</v>
      </c>
      <c r="F772" t="s">
        <v>3021</v>
      </c>
      <c r="G772" t="s">
        <v>1125</v>
      </c>
      <c r="H772" s="1">
        <v>0</v>
      </c>
      <c r="I772" t="s">
        <v>1125</v>
      </c>
      <c r="J772" s="1">
        <v>0</v>
      </c>
      <c r="K772" t="s">
        <v>1125</v>
      </c>
      <c r="L772" t="s">
        <v>1125</v>
      </c>
      <c r="M772" t="s">
        <v>1125</v>
      </c>
      <c r="N772" t="s">
        <v>1125</v>
      </c>
      <c r="O772" t="s">
        <v>1125</v>
      </c>
      <c r="P772" s="1">
        <v>0</v>
      </c>
      <c r="Q772" t="s">
        <v>96</v>
      </c>
    </row>
    <row r="773" spans="1:17" hidden="1">
      <c r="A773" t="s">
        <v>458</v>
      </c>
      <c r="B773" t="s">
        <v>3088</v>
      </c>
      <c r="C773" t="s">
        <v>337</v>
      </c>
      <c r="D773" t="s">
        <v>625</v>
      </c>
      <c r="E773" t="s">
        <v>427</v>
      </c>
      <c r="F773" t="s">
        <v>279</v>
      </c>
      <c r="G773" t="s">
        <v>1125</v>
      </c>
      <c r="H773" s="1">
        <v>0</v>
      </c>
      <c r="I773" t="s">
        <v>96</v>
      </c>
      <c r="J773" s="1">
        <v>0</v>
      </c>
      <c r="K773" t="s">
        <v>1161</v>
      </c>
      <c r="L773" t="s">
        <v>2449</v>
      </c>
      <c r="M773" t="s">
        <v>1125</v>
      </c>
      <c r="N773" t="s">
        <v>1125</v>
      </c>
      <c r="O773" t="s">
        <v>1125</v>
      </c>
      <c r="P773" s="1">
        <v>0</v>
      </c>
      <c r="Q773" t="s">
        <v>96</v>
      </c>
    </row>
    <row r="774" spans="1:17" hidden="1">
      <c r="A774" t="s">
        <v>458</v>
      </c>
      <c r="B774" t="s">
        <v>3088</v>
      </c>
      <c r="C774" t="s">
        <v>337</v>
      </c>
      <c r="D774" t="s">
        <v>625</v>
      </c>
      <c r="E774" t="s">
        <v>535</v>
      </c>
      <c r="F774" t="s">
        <v>625</v>
      </c>
      <c r="G774" t="s">
        <v>1125</v>
      </c>
      <c r="H774" s="1">
        <v>0</v>
      </c>
      <c r="I774" t="s">
        <v>1125</v>
      </c>
      <c r="J774" s="1">
        <v>0</v>
      </c>
      <c r="K774" t="s">
        <v>1125</v>
      </c>
      <c r="L774" t="s">
        <v>1125</v>
      </c>
      <c r="M774" t="s">
        <v>1125</v>
      </c>
      <c r="N774" t="s">
        <v>1125</v>
      </c>
      <c r="O774" t="s">
        <v>1125</v>
      </c>
      <c r="P774" s="1">
        <v>0</v>
      </c>
      <c r="Q774" t="s">
        <v>96</v>
      </c>
    </row>
    <row r="775" spans="1:17" hidden="1">
      <c r="A775" t="s">
        <v>458</v>
      </c>
      <c r="B775" t="s">
        <v>3088</v>
      </c>
      <c r="C775" t="s">
        <v>338</v>
      </c>
      <c r="D775" t="s">
        <v>3022</v>
      </c>
      <c r="E775" t="s">
        <v>480</v>
      </c>
      <c r="F775" t="s">
        <v>253</v>
      </c>
      <c r="G775" t="s">
        <v>1125</v>
      </c>
      <c r="H775" s="1">
        <v>0</v>
      </c>
      <c r="I775" t="s">
        <v>96</v>
      </c>
      <c r="J775" s="1">
        <v>0</v>
      </c>
      <c r="K775" t="s">
        <v>1125</v>
      </c>
      <c r="L775" t="s">
        <v>1125</v>
      </c>
      <c r="M775" t="s">
        <v>1125</v>
      </c>
      <c r="N775" t="s">
        <v>1125</v>
      </c>
      <c r="O775" t="s">
        <v>1125</v>
      </c>
      <c r="P775" s="1">
        <v>0</v>
      </c>
      <c r="Q775" t="s">
        <v>96</v>
      </c>
    </row>
    <row r="776" spans="1:17" hidden="1">
      <c r="A776" t="s">
        <v>458</v>
      </c>
      <c r="B776" t="s">
        <v>3088</v>
      </c>
      <c r="C776" t="s">
        <v>140</v>
      </c>
      <c r="D776" t="s">
        <v>3001</v>
      </c>
      <c r="E776" t="s">
        <v>407</v>
      </c>
      <c r="F776" t="s">
        <v>3001</v>
      </c>
      <c r="G776" t="s">
        <v>1125</v>
      </c>
      <c r="H776" s="1">
        <v>0</v>
      </c>
      <c r="I776" t="s">
        <v>1125</v>
      </c>
      <c r="J776" s="1">
        <v>0</v>
      </c>
      <c r="K776" t="s">
        <v>1125</v>
      </c>
      <c r="L776" t="s">
        <v>1125</v>
      </c>
      <c r="M776" t="s">
        <v>1125</v>
      </c>
      <c r="N776" t="s">
        <v>1125</v>
      </c>
      <c r="O776" t="s">
        <v>1125</v>
      </c>
      <c r="P776" s="1">
        <v>0</v>
      </c>
      <c r="Q776" t="s">
        <v>96</v>
      </c>
    </row>
    <row r="777" spans="1:17" hidden="1">
      <c r="A777" t="s">
        <v>458</v>
      </c>
      <c r="B777" t="s">
        <v>3088</v>
      </c>
      <c r="C777" t="s">
        <v>140</v>
      </c>
      <c r="D777" t="s">
        <v>3001</v>
      </c>
      <c r="E777" t="s">
        <v>427</v>
      </c>
      <c r="F777" t="s">
        <v>279</v>
      </c>
      <c r="G777" t="s">
        <v>1125</v>
      </c>
      <c r="H777" s="1">
        <v>0</v>
      </c>
      <c r="I777" t="s">
        <v>96</v>
      </c>
      <c r="J777" s="1">
        <v>0</v>
      </c>
      <c r="K777" t="s">
        <v>1161</v>
      </c>
      <c r="L777" t="s">
        <v>2449</v>
      </c>
      <c r="M777" t="s">
        <v>1125</v>
      </c>
      <c r="N777" t="s">
        <v>1125</v>
      </c>
      <c r="O777" t="s">
        <v>1125</v>
      </c>
      <c r="P777" s="1">
        <v>0</v>
      </c>
      <c r="Q777" t="s">
        <v>96</v>
      </c>
    </row>
    <row r="778" spans="1:17" hidden="1">
      <c r="A778" t="s">
        <v>458</v>
      </c>
      <c r="B778" t="s">
        <v>3088</v>
      </c>
      <c r="C778" t="s">
        <v>141</v>
      </c>
      <c r="D778" t="s">
        <v>627</v>
      </c>
      <c r="E778" t="s">
        <v>427</v>
      </c>
      <c r="F778" t="s">
        <v>279</v>
      </c>
      <c r="G778" t="s">
        <v>1125</v>
      </c>
      <c r="H778" s="1">
        <v>0</v>
      </c>
      <c r="I778" t="s">
        <v>96</v>
      </c>
      <c r="J778" s="1">
        <v>0</v>
      </c>
      <c r="K778" t="s">
        <v>1161</v>
      </c>
      <c r="L778" t="s">
        <v>2449</v>
      </c>
      <c r="M778" t="s">
        <v>1125</v>
      </c>
      <c r="N778" t="s">
        <v>1125</v>
      </c>
      <c r="O778" t="s">
        <v>1125</v>
      </c>
      <c r="P778" s="1">
        <v>0</v>
      </c>
      <c r="Q778" t="s">
        <v>96</v>
      </c>
    </row>
    <row r="779" spans="1:17" hidden="1">
      <c r="A779" t="s">
        <v>458</v>
      </c>
      <c r="B779" t="s">
        <v>3088</v>
      </c>
      <c r="C779" t="s">
        <v>141</v>
      </c>
      <c r="D779" t="s">
        <v>627</v>
      </c>
      <c r="E779" t="s">
        <v>410</v>
      </c>
      <c r="F779" t="s">
        <v>627</v>
      </c>
      <c r="G779" t="s">
        <v>1125</v>
      </c>
      <c r="H779" s="1">
        <v>0</v>
      </c>
      <c r="I779" t="s">
        <v>1125</v>
      </c>
      <c r="J779" s="1">
        <v>0</v>
      </c>
      <c r="K779" t="s">
        <v>1125</v>
      </c>
      <c r="L779" t="s">
        <v>1125</v>
      </c>
      <c r="M779" t="s">
        <v>1125</v>
      </c>
      <c r="N779" t="s">
        <v>1125</v>
      </c>
      <c r="O779" t="s">
        <v>1125</v>
      </c>
      <c r="P779" s="1">
        <v>0</v>
      </c>
      <c r="Q779" t="s">
        <v>96</v>
      </c>
    </row>
    <row r="780" spans="1:17" hidden="1">
      <c r="A780" t="s">
        <v>458</v>
      </c>
      <c r="B780" t="s">
        <v>3088</v>
      </c>
      <c r="C780" t="s">
        <v>142</v>
      </c>
      <c r="D780" t="s">
        <v>629</v>
      </c>
      <c r="E780" t="s">
        <v>548</v>
      </c>
      <c r="F780" t="s">
        <v>629</v>
      </c>
      <c r="G780" t="s">
        <v>1125</v>
      </c>
      <c r="H780" s="1">
        <v>0</v>
      </c>
      <c r="I780" t="s">
        <v>1125</v>
      </c>
      <c r="J780" s="1">
        <v>0</v>
      </c>
      <c r="K780" t="s">
        <v>1125</v>
      </c>
      <c r="L780" t="s">
        <v>1125</v>
      </c>
      <c r="M780" t="s">
        <v>1125</v>
      </c>
      <c r="N780" t="s">
        <v>1125</v>
      </c>
      <c r="O780" t="s">
        <v>1125</v>
      </c>
      <c r="P780" s="1">
        <v>0</v>
      </c>
      <c r="Q780" t="s">
        <v>96</v>
      </c>
    </row>
    <row r="781" spans="1:17" hidden="1">
      <c r="A781" t="s">
        <v>458</v>
      </c>
      <c r="B781" t="s">
        <v>3088</v>
      </c>
      <c r="C781" t="s">
        <v>143</v>
      </c>
      <c r="D781" t="s">
        <v>3024</v>
      </c>
      <c r="E781" t="s">
        <v>487</v>
      </c>
      <c r="F781" t="s">
        <v>3031</v>
      </c>
      <c r="G781" t="s">
        <v>1125</v>
      </c>
      <c r="H781" s="1">
        <v>0</v>
      </c>
      <c r="I781" t="s">
        <v>1125</v>
      </c>
      <c r="J781" s="1">
        <v>0</v>
      </c>
      <c r="K781" t="s">
        <v>1125</v>
      </c>
      <c r="L781" t="s">
        <v>1125</v>
      </c>
      <c r="M781" t="s">
        <v>1125</v>
      </c>
      <c r="N781" t="s">
        <v>1125</v>
      </c>
      <c r="O781" t="s">
        <v>1125</v>
      </c>
      <c r="P781" s="1">
        <v>0</v>
      </c>
      <c r="Q781" t="s">
        <v>96</v>
      </c>
    </row>
    <row r="782" spans="1:17" hidden="1">
      <c r="A782" t="s">
        <v>458</v>
      </c>
      <c r="B782" t="s">
        <v>3090</v>
      </c>
      <c r="C782" t="s">
        <v>42</v>
      </c>
      <c r="D782" t="s">
        <v>43</v>
      </c>
      <c r="E782" t="s">
        <v>157</v>
      </c>
      <c r="F782" t="s">
        <v>611</v>
      </c>
      <c r="G782" t="s">
        <v>1125</v>
      </c>
      <c r="H782" s="1">
        <v>0</v>
      </c>
      <c r="I782" t="s">
        <v>1125</v>
      </c>
      <c r="J782" s="1">
        <v>0</v>
      </c>
      <c r="K782" t="s">
        <v>1125</v>
      </c>
      <c r="L782" t="s">
        <v>2458</v>
      </c>
      <c r="M782" t="s">
        <v>1125</v>
      </c>
      <c r="N782" t="s">
        <v>1125</v>
      </c>
      <c r="O782" t="s">
        <v>1125</v>
      </c>
      <c r="P782" s="1">
        <v>0</v>
      </c>
      <c r="Q782" t="s">
        <v>96</v>
      </c>
    </row>
    <row r="783" spans="1:17" hidden="1">
      <c r="A783" t="s">
        <v>458</v>
      </c>
      <c r="B783" t="s">
        <v>3090</v>
      </c>
      <c r="C783" t="s">
        <v>42</v>
      </c>
      <c r="D783" t="s">
        <v>43</v>
      </c>
      <c r="E783" t="s">
        <v>676</v>
      </c>
      <c r="F783" t="s">
        <v>677</v>
      </c>
      <c r="G783" t="s">
        <v>1125</v>
      </c>
      <c r="H783" s="1">
        <v>0</v>
      </c>
      <c r="I783" t="s">
        <v>1125</v>
      </c>
      <c r="J783" s="1">
        <v>0</v>
      </c>
      <c r="K783" t="s">
        <v>1125</v>
      </c>
      <c r="L783" t="s">
        <v>1125</v>
      </c>
      <c r="M783" t="s">
        <v>1125</v>
      </c>
      <c r="N783" t="s">
        <v>1125</v>
      </c>
      <c r="O783" t="s">
        <v>1125</v>
      </c>
      <c r="P783" s="1">
        <v>0</v>
      </c>
      <c r="Q783" t="s">
        <v>96</v>
      </c>
    </row>
    <row r="784" spans="1:17" hidden="1">
      <c r="A784" t="s">
        <v>458</v>
      </c>
      <c r="B784" t="s">
        <v>3090</v>
      </c>
      <c r="C784" t="s">
        <v>45</v>
      </c>
      <c r="D784" t="s">
        <v>672</v>
      </c>
      <c r="E784" t="s">
        <v>157</v>
      </c>
      <c r="F784" t="s">
        <v>611</v>
      </c>
      <c r="G784" t="s">
        <v>1125</v>
      </c>
      <c r="H784" s="1">
        <v>0</v>
      </c>
      <c r="I784" t="s">
        <v>1125</v>
      </c>
      <c r="J784" s="1">
        <v>0</v>
      </c>
      <c r="K784" t="s">
        <v>1125</v>
      </c>
      <c r="L784" t="s">
        <v>2458</v>
      </c>
      <c r="M784" t="s">
        <v>1125</v>
      </c>
      <c r="N784" t="s">
        <v>1125</v>
      </c>
      <c r="O784" t="s">
        <v>1125</v>
      </c>
      <c r="P784" s="1">
        <v>0</v>
      </c>
      <c r="Q784" t="s">
        <v>96</v>
      </c>
    </row>
    <row r="785" spans="1:17" hidden="1">
      <c r="A785" t="s">
        <v>458</v>
      </c>
      <c r="B785" t="s">
        <v>3090</v>
      </c>
      <c r="C785" t="s">
        <v>45</v>
      </c>
      <c r="D785" t="s">
        <v>672</v>
      </c>
      <c r="E785" t="s">
        <v>671</v>
      </c>
      <c r="F785" t="s">
        <v>672</v>
      </c>
      <c r="G785" t="s">
        <v>1125</v>
      </c>
      <c r="H785" s="1">
        <v>0</v>
      </c>
      <c r="I785" t="s">
        <v>1125</v>
      </c>
      <c r="J785" s="1">
        <v>0</v>
      </c>
      <c r="K785" t="s">
        <v>1125</v>
      </c>
      <c r="L785" t="s">
        <v>1125</v>
      </c>
      <c r="M785" t="s">
        <v>1125</v>
      </c>
      <c r="N785" t="s">
        <v>1125</v>
      </c>
      <c r="O785" t="s">
        <v>1125</v>
      </c>
      <c r="P785" s="1">
        <v>0</v>
      </c>
      <c r="Q785" t="s">
        <v>96</v>
      </c>
    </row>
    <row r="786" spans="1:17" hidden="1">
      <c r="A786" t="s">
        <v>458</v>
      </c>
      <c r="B786" t="s">
        <v>3090</v>
      </c>
      <c r="C786" t="s">
        <v>48</v>
      </c>
      <c r="D786" t="s">
        <v>2995</v>
      </c>
      <c r="E786" t="s">
        <v>3048</v>
      </c>
      <c r="F786" t="s">
        <v>2995</v>
      </c>
      <c r="G786" t="s">
        <v>1125</v>
      </c>
      <c r="H786" s="1">
        <v>0</v>
      </c>
      <c r="I786" t="s">
        <v>1125</v>
      </c>
      <c r="J786" s="1">
        <v>0</v>
      </c>
      <c r="K786" t="s">
        <v>1125</v>
      </c>
      <c r="L786" t="s">
        <v>1125</v>
      </c>
      <c r="M786" t="s">
        <v>1125</v>
      </c>
      <c r="N786" t="s">
        <v>1125</v>
      </c>
      <c r="O786" t="s">
        <v>1125</v>
      </c>
      <c r="P786" s="1">
        <v>0</v>
      </c>
      <c r="Q786" t="s">
        <v>96</v>
      </c>
    </row>
    <row r="787" spans="1:17" hidden="1">
      <c r="A787" t="s">
        <v>458</v>
      </c>
      <c r="B787" t="s">
        <v>3090</v>
      </c>
      <c r="C787" t="s">
        <v>49</v>
      </c>
      <c r="D787" t="s">
        <v>674</v>
      </c>
      <c r="E787" t="s">
        <v>673</v>
      </c>
      <c r="F787" t="s">
        <v>674</v>
      </c>
      <c r="G787" t="s">
        <v>1125</v>
      </c>
      <c r="H787" s="1">
        <v>0</v>
      </c>
      <c r="I787" t="s">
        <v>1125</v>
      </c>
      <c r="J787" s="1">
        <v>0</v>
      </c>
      <c r="K787" t="s">
        <v>1125</v>
      </c>
      <c r="L787" t="s">
        <v>1125</v>
      </c>
      <c r="M787" t="s">
        <v>1125</v>
      </c>
      <c r="N787" t="s">
        <v>1125</v>
      </c>
      <c r="O787" t="s">
        <v>1125</v>
      </c>
      <c r="P787" s="1">
        <v>0</v>
      </c>
      <c r="Q787" t="s">
        <v>96</v>
      </c>
    </row>
    <row r="788" spans="1:17" ht="11.9" hidden="1" customHeight="1">
      <c r="A788" t="s">
        <v>458</v>
      </c>
      <c r="B788" t="s">
        <v>3090</v>
      </c>
      <c r="C788" t="s">
        <v>57</v>
      </c>
      <c r="D788" t="s">
        <v>2996</v>
      </c>
      <c r="E788" t="s">
        <v>401</v>
      </c>
      <c r="F788" t="s">
        <v>403</v>
      </c>
      <c r="G788" t="s">
        <v>1125</v>
      </c>
      <c r="H788" s="1">
        <v>0</v>
      </c>
      <c r="I788" t="s">
        <v>1125</v>
      </c>
      <c r="J788" s="1">
        <v>0</v>
      </c>
      <c r="K788" t="s">
        <v>1125</v>
      </c>
      <c r="L788" t="s">
        <v>1125</v>
      </c>
      <c r="M788" t="s">
        <v>1125</v>
      </c>
      <c r="N788" t="s">
        <v>1125</v>
      </c>
      <c r="O788" t="s">
        <v>1125</v>
      </c>
      <c r="P788" s="1">
        <v>0</v>
      </c>
      <c r="Q788" t="s">
        <v>96</v>
      </c>
    </row>
    <row r="789" spans="1:17" hidden="1">
      <c r="A789" t="s">
        <v>458</v>
      </c>
      <c r="B789" t="s">
        <v>3090</v>
      </c>
      <c r="C789" t="s">
        <v>60</v>
      </c>
      <c r="D789" t="s">
        <v>2997</v>
      </c>
      <c r="E789" t="s">
        <v>519</v>
      </c>
      <c r="F789" t="s">
        <v>44</v>
      </c>
      <c r="G789" t="s">
        <v>1125</v>
      </c>
      <c r="H789" s="1">
        <v>0</v>
      </c>
      <c r="I789" t="s">
        <v>1125</v>
      </c>
      <c r="J789" s="1">
        <v>0</v>
      </c>
      <c r="K789" t="s">
        <v>1125</v>
      </c>
      <c r="L789" t="s">
        <v>2458</v>
      </c>
      <c r="M789" t="s">
        <v>1125</v>
      </c>
      <c r="N789" t="s">
        <v>1125</v>
      </c>
      <c r="O789" t="s">
        <v>1125</v>
      </c>
      <c r="P789" s="1">
        <v>0</v>
      </c>
      <c r="Q789" t="s">
        <v>96</v>
      </c>
    </row>
    <row r="790" spans="1:17" hidden="1">
      <c r="A790" t="s">
        <v>458</v>
      </c>
      <c r="B790" t="s">
        <v>3090</v>
      </c>
      <c r="C790" t="s">
        <v>60</v>
      </c>
      <c r="D790" t="s">
        <v>2997</v>
      </c>
      <c r="E790" t="s">
        <v>3053</v>
      </c>
      <c r="F790" t="s">
        <v>2997</v>
      </c>
      <c r="G790" t="s">
        <v>1125</v>
      </c>
      <c r="H790" s="1">
        <v>0</v>
      </c>
      <c r="I790" t="s">
        <v>1125</v>
      </c>
      <c r="J790" s="1">
        <v>0</v>
      </c>
      <c r="K790" t="s">
        <v>1125</v>
      </c>
      <c r="L790" t="s">
        <v>1125</v>
      </c>
      <c r="M790" t="s">
        <v>1125</v>
      </c>
      <c r="N790" t="s">
        <v>1125</v>
      </c>
      <c r="O790" t="s">
        <v>1125</v>
      </c>
      <c r="P790" s="1">
        <v>0</v>
      </c>
      <c r="Q790" t="s">
        <v>96</v>
      </c>
    </row>
    <row r="791" spans="1:17" hidden="1">
      <c r="A791" t="s">
        <v>458</v>
      </c>
      <c r="B791" t="s">
        <v>3090</v>
      </c>
      <c r="C791" t="s">
        <v>63</v>
      </c>
      <c r="D791" t="s">
        <v>2998</v>
      </c>
      <c r="E791" t="s">
        <v>3055</v>
      </c>
      <c r="F791" t="s">
        <v>2998</v>
      </c>
      <c r="G791" t="s">
        <v>1125</v>
      </c>
      <c r="H791" s="1">
        <v>0</v>
      </c>
      <c r="I791" t="s">
        <v>1125</v>
      </c>
      <c r="J791" s="1">
        <v>0</v>
      </c>
      <c r="K791" t="s">
        <v>1125</v>
      </c>
      <c r="L791" t="s">
        <v>1125</v>
      </c>
      <c r="M791" t="s">
        <v>1125</v>
      </c>
      <c r="N791" t="s">
        <v>1125</v>
      </c>
      <c r="O791" t="s">
        <v>1125</v>
      </c>
      <c r="P791" s="1">
        <v>0</v>
      </c>
      <c r="Q791" t="s">
        <v>96</v>
      </c>
    </row>
    <row r="792" spans="1:17" hidden="1">
      <c r="A792" t="s">
        <v>458</v>
      </c>
      <c r="B792" t="s">
        <v>3090</v>
      </c>
      <c r="C792" t="s">
        <v>66</v>
      </c>
      <c r="D792" t="s">
        <v>128</v>
      </c>
      <c r="E792" t="s">
        <v>519</v>
      </c>
      <c r="F792" t="s">
        <v>44</v>
      </c>
      <c r="G792" t="s">
        <v>1125</v>
      </c>
      <c r="H792" s="1">
        <v>0</v>
      </c>
      <c r="I792" t="s">
        <v>1125</v>
      </c>
      <c r="J792" s="1">
        <v>0</v>
      </c>
      <c r="K792" t="s">
        <v>1125</v>
      </c>
      <c r="L792" t="s">
        <v>2458</v>
      </c>
      <c r="M792" t="s">
        <v>1125</v>
      </c>
      <c r="N792" t="s">
        <v>1125</v>
      </c>
      <c r="O792" t="s">
        <v>1125</v>
      </c>
      <c r="P792" s="1">
        <v>0</v>
      </c>
      <c r="Q792" t="s">
        <v>96</v>
      </c>
    </row>
    <row r="793" spans="1:17" hidden="1">
      <c r="A793" t="s">
        <v>458</v>
      </c>
      <c r="B793" t="s">
        <v>3090</v>
      </c>
      <c r="C793" t="s">
        <v>66</v>
      </c>
      <c r="D793" t="s">
        <v>128</v>
      </c>
      <c r="E793" t="s">
        <v>3057</v>
      </c>
      <c r="F793" t="s">
        <v>128</v>
      </c>
      <c r="G793" t="s">
        <v>1125</v>
      </c>
      <c r="H793" s="1">
        <v>0</v>
      </c>
      <c r="I793" t="s">
        <v>1125</v>
      </c>
      <c r="J793" s="1">
        <v>0</v>
      </c>
      <c r="K793" t="s">
        <v>1125</v>
      </c>
      <c r="L793" t="s">
        <v>1125</v>
      </c>
      <c r="M793" t="s">
        <v>1125</v>
      </c>
      <c r="N793" t="s">
        <v>1125</v>
      </c>
      <c r="O793" t="s">
        <v>1125</v>
      </c>
      <c r="P793" s="1">
        <v>0</v>
      </c>
      <c r="Q793" t="s">
        <v>96</v>
      </c>
    </row>
    <row r="794" spans="1:17" hidden="1">
      <c r="A794" t="s">
        <v>458</v>
      </c>
      <c r="B794" t="s">
        <v>3090</v>
      </c>
      <c r="C794" t="s">
        <v>46</v>
      </c>
      <c r="D794" t="s">
        <v>2996</v>
      </c>
      <c r="E794" t="s">
        <v>208</v>
      </c>
      <c r="F794" t="s">
        <v>2996</v>
      </c>
      <c r="G794" t="s">
        <v>1125</v>
      </c>
      <c r="H794" s="1">
        <v>0</v>
      </c>
      <c r="I794" t="s">
        <v>1125</v>
      </c>
      <c r="J794" s="1">
        <v>0</v>
      </c>
      <c r="K794" t="s">
        <v>1125</v>
      </c>
      <c r="L794" t="s">
        <v>1125</v>
      </c>
      <c r="M794" t="s">
        <v>1125</v>
      </c>
      <c r="N794" t="s">
        <v>1125</v>
      </c>
      <c r="O794" t="s">
        <v>1125</v>
      </c>
      <c r="P794" s="1">
        <v>0</v>
      </c>
      <c r="Q794" t="s">
        <v>96</v>
      </c>
    </row>
    <row r="795" spans="1:17" hidden="1">
      <c r="A795" t="s">
        <v>458</v>
      </c>
      <c r="B795" t="s">
        <v>3090</v>
      </c>
      <c r="C795" t="s">
        <v>46</v>
      </c>
      <c r="D795" t="s">
        <v>2996</v>
      </c>
      <c r="E795" t="s">
        <v>465</v>
      </c>
      <c r="F795" t="s">
        <v>615</v>
      </c>
      <c r="G795" t="s">
        <v>1125</v>
      </c>
      <c r="H795" s="1">
        <v>0</v>
      </c>
      <c r="I795" t="s">
        <v>1125</v>
      </c>
      <c r="J795" s="1">
        <v>0</v>
      </c>
      <c r="K795" t="s">
        <v>1125</v>
      </c>
      <c r="L795" t="s">
        <v>2458</v>
      </c>
      <c r="M795" t="s">
        <v>1125</v>
      </c>
      <c r="N795" t="s">
        <v>1125</v>
      </c>
      <c r="O795" t="s">
        <v>1125</v>
      </c>
      <c r="P795" s="1">
        <v>0</v>
      </c>
      <c r="Q795" t="s">
        <v>96</v>
      </c>
    </row>
    <row r="796" spans="1:17" hidden="1">
      <c r="A796" t="s">
        <v>458</v>
      </c>
      <c r="B796" t="s">
        <v>3090</v>
      </c>
      <c r="C796" t="s">
        <v>77</v>
      </c>
      <c r="D796" t="s">
        <v>625</v>
      </c>
      <c r="E796" t="s">
        <v>519</v>
      </c>
      <c r="F796" t="s">
        <v>44</v>
      </c>
      <c r="G796" t="s">
        <v>1125</v>
      </c>
      <c r="H796" s="1">
        <v>0</v>
      </c>
      <c r="I796" t="s">
        <v>1125</v>
      </c>
      <c r="J796" s="1">
        <v>0</v>
      </c>
      <c r="K796" t="s">
        <v>1125</v>
      </c>
      <c r="L796" t="s">
        <v>2458</v>
      </c>
      <c r="M796" t="s">
        <v>1125</v>
      </c>
      <c r="N796" t="s">
        <v>1125</v>
      </c>
      <c r="O796" t="s">
        <v>1125</v>
      </c>
      <c r="P796" s="1">
        <v>0</v>
      </c>
      <c r="Q796" t="s">
        <v>96</v>
      </c>
    </row>
    <row r="797" spans="1:17" hidden="1">
      <c r="A797" t="s">
        <v>458</v>
      </c>
      <c r="B797" t="s">
        <v>3090</v>
      </c>
      <c r="C797" t="s">
        <v>77</v>
      </c>
      <c r="D797" t="s">
        <v>625</v>
      </c>
      <c r="E797" t="s">
        <v>535</v>
      </c>
      <c r="F797" t="s">
        <v>625</v>
      </c>
      <c r="G797" t="s">
        <v>1125</v>
      </c>
      <c r="H797" s="1">
        <v>0</v>
      </c>
      <c r="I797" t="s">
        <v>1125</v>
      </c>
      <c r="J797" s="1">
        <v>0</v>
      </c>
      <c r="K797" t="s">
        <v>1125</v>
      </c>
      <c r="L797" t="s">
        <v>1125</v>
      </c>
      <c r="M797" t="s">
        <v>1125</v>
      </c>
      <c r="N797" t="s">
        <v>1125</v>
      </c>
      <c r="O797" t="s">
        <v>1125</v>
      </c>
      <c r="P797" s="1">
        <v>0</v>
      </c>
      <c r="Q797" t="s">
        <v>96</v>
      </c>
    </row>
    <row r="798" spans="1:17" hidden="1">
      <c r="A798" t="s">
        <v>458</v>
      </c>
      <c r="B798" t="s">
        <v>3090</v>
      </c>
      <c r="C798" t="s">
        <v>80</v>
      </c>
      <c r="D798" t="s">
        <v>3001</v>
      </c>
      <c r="E798" t="s">
        <v>407</v>
      </c>
      <c r="F798" t="s">
        <v>3001</v>
      </c>
      <c r="G798" t="s">
        <v>1125</v>
      </c>
      <c r="H798" s="1">
        <v>0</v>
      </c>
      <c r="I798" t="s">
        <v>1125</v>
      </c>
      <c r="J798" s="1">
        <v>0</v>
      </c>
      <c r="K798" t="s">
        <v>1125</v>
      </c>
      <c r="L798" t="s">
        <v>1125</v>
      </c>
      <c r="M798" t="s">
        <v>1125</v>
      </c>
      <c r="N798" t="s">
        <v>1125</v>
      </c>
      <c r="O798" t="s">
        <v>1125</v>
      </c>
      <c r="P798" s="1">
        <v>0</v>
      </c>
      <c r="Q798" t="s">
        <v>96</v>
      </c>
    </row>
    <row r="799" spans="1:17" hidden="1">
      <c r="A799" t="s">
        <v>458</v>
      </c>
      <c r="B799" t="s">
        <v>3090</v>
      </c>
      <c r="C799" t="s">
        <v>80</v>
      </c>
      <c r="D799" t="s">
        <v>3001</v>
      </c>
      <c r="E799" t="s">
        <v>519</v>
      </c>
      <c r="F799" t="s">
        <v>44</v>
      </c>
      <c r="G799" t="s">
        <v>1125</v>
      </c>
      <c r="H799" s="1">
        <v>0</v>
      </c>
      <c r="I799" t="s">
        <v>1125</v>
      </c>
      <c r="J799" s="1">
        <v>0</v>
      </c>
      <c r="K799" t="s">
        <v>1125</v>
      </c>
      <c r="L799" t="s">
        <v>2458</v>
      </c>
      <c r="M799" t="s">
        <v>1125</v>
      </c>
      <c r="N799" t="s">
        <v>1125</v>
      </c>
      <c r="O799" t="s">
        <v>1125</v>
      </c>
      <c r="P799" s="1">
        <v>0</v>
      </c>
      <c r="Q799" t="s">
        <v>96</v>
      </c>
    </row>
    <row r="800" spans="1:17" hidden="1">
      <c r="A800" t="s">
        <v>458</v>
      </c>
      <c r="B800" t="s">
        <v>3090</v>
      </c>
      <c r="C800" t="s">
        <v>80</v>
      </c>
      <c r="D800" t="s">
        <v>3001</v>
      </c>
      <c r="E800" t="s">
        <v>3052</v>
      </c>
      <c r="F800" t="s">
        <v>545</v>
      </c>
      <c r="G800" t="s">
        <v>1125</v>
      </c>
      <c r="H800" s="1">
        <v>6</v>
      </c>
      <c r="I800" t="s">
        <v>96</v>
      </c>
      <c r="J800" s="1">
        <v>0</v>
      </c>
      <c r="K800" t="s">
        <v>1058</v>
      </c>
      <c r="L800" t="s">
        <v>2465</v>
      </c>
      <c r="M800" t="s">
        <v>1097</v>
      </c>
      <c r="N800" t="s">
        <v>1125</v>
      </c>
      <c r="O800" t="s">
        <v>1125</v>
      </c>
      <c r="P800" s="1">
        <v>0</v>
      </c>
      <c r="Q800" t="s">
        <v>96</v>
      </c>
    </row>
    <row r="801" spans="1:17" hidden="1">
      <c r="A801" t="s">
        <v>458</v>
      </c>
      <c r="B801" t="s">
        <v>3090</v>
      </c>
      <c r="C801" t="s">
        <v>80</v>
      </c>
      <c r="D801" t="s">
        <v>3001</v>
      </c>
      <c r="E801" t="s">
        <v>3052</v>
      </c>
      <c r="F801" t="s">
        <v>545</v>
      </c>
      <c r="G801" t="s">
        <v>1125</v>
      </c>
      <c r="H801" s="1">
        <v>7</v>
      </c>
      <c r="I801" t="s">
        <v>96</v>
      </c>
      <c r="J801" s="1">
        <v>0</v>
      </c>
      <c r="K801" t="s">
        <v>1058</v>
      </c>
      <c r="L801" t="s">
        <v>2465</v>
      </c>
      <c r="M801" t="s">
        <v>1098</v>
      </c>
      <c r="N801" t="s">
        <v>1125</v>
      </c>
      <c r="O801" t="s">
        <v>1125</v>
      </c>
      <c r="P801" s="1">
        <v>0</v>
      </c>
      <c r="Q801" t="s">
        <v>96</v>
      </c>
    </row>
    <row r="802" spans="1:17" hidden="1">
      <c r="A802" t="s">
        <v>458</v>
      </c>
      <c r="B802" t="s">
        <v>3090</v>
      </c>
      <c r="C802" t="s">
        <v>83</v>
      </c>
      <c r="D802" t="s">
        <v>3004</v>
      </c>
      <c r="E802" t="s">
        <v>414</v>
      </c>
      <c r="F802" t="s">
        <v>3045</v>
      </c>
      <c r="G802" t="s">
        <v>1125</v>
      </c>
      <c r="H802" s="1">
        <v>0</v>
      </c>
      <c r="I802" t="s">
        <v>1125</v>
      </c>
      <c r="J802" s="1">
        <v>0</v>
      </c>
      <c r="K802" t="s">
        <v>1125</v>
      </c>
      <c r="L802" t="s">
        <v>1125</v>
      </c>
      <c r="M802" t="s">
        <v>1125</v>
      </c>
      <c r="N802" t="s">
        <v>1125</v>
      </c>
      <c r="O802" t="s">
        <v>1125</v>
      </c>
      <c r="P802" s="1">
        <v>0</v>
      </c>
      <c r="Q802" t="s">
        <v>96</v>
      </c>
    </row>
    <row r="803" spans="1:17" hidden="1">
      <c r="A803" t="s">
        <v>458</v>
      </c>
      <c r="B803" t="s">
        <v>3090</v>
      </c>
      <c r="C803" t="s">
        <v>86</v>
      </c>
      <c r="D803" t="s">
        <v>679</v>
      </c>
      <c r="E803" t="s">
        <v>678</v>
      </c>
      <c r="F803" t="s">
        <v>679</v>
      </c>
      <c r="G803" t="s">
        <v>1125</v>
      </c>
      <c r="H803" s="1">
        <v>0</v>
      </c>
      <c r="I803" t="s">
        <v>1125</v>
      </c>
      <c r="J803" s="1">
        <v>0</v>
      </c>
      <c r="K803" t="s">
        <v>1125</v>
      </c>
      <c r="L803" t="s">
        <v>1125</v>
      </c>
      <c r="M803" t="s">
        <v>1125</v>
      </c>
      <c r="N803" t="s">
        <v>1125</v>
      </c>
      <c r="O803" t="s">
        <v>1125</v>
      </c>
      <c r="P803" s="1">
        <v>0</v>
      </c>
      <c r="Q803" t="s">
        <v>96</v>
      </c>
    </row>
    <row r="804" spans="1:17" hidden="1">
      <c r="A804" t="s">
        <v>458</v>
      </c>
      <c r="B804" t="s">
        <v>3090</v>
      </c>
      <c r="C804" t="s">
        <v>89</v>
      </c>
      <c r="D804" t="s">
        <v>415</v>
      </c>
      <c r="E804" t="s">
        <v>519</v>
      </c>
      <c r="F804" t="s">
        <v>44</v>
      </c>
      <c r="G804" t="s">
        <v>1125</v>
      </c>
      <c r="H804" s="1">
        <v>0</v>
      </c>
      <c r="I804" t="s">
        <v>1125</v>
      </c>
      <c r="J804" s="1">
        <v>0</v>
      </c>
      <c r="K804" t="s">
        <v>1125</v>
      </c>
      <c r="L804" t="s">
        <v>2458</v>
      </c>
      <c r="M804" t="s">
        <v>1125</v>
      </c>
      <c r="N804" t="s">
        <v>1125</v>
      </c>
      <c r="O804" t="s">
        <v>1125</v>
      </c>
      <c r="P804" s="1">
        <v>0</v>
      </c>
      <c r="Q804" t="s">
        <v>96</v>
      </c>
    </row>
    <row r="805" spans="1:17" hidden="1">
      <c r="A805" t="s">
        <v>458</v>
      </c>
      <c r="B805" t="s">
        <v>3090</v>
      </c>
      <c r="C805" t="s">
        <v>89</v>
      </c>
      <c r="D805" t="s">
        <v>415</v>
      </c>
      <c r="E805" t="s">
        <v>3058</v>
      </c>
      <c r="F805" t="s">
        <v>415</v>
      </c>
      <c r="G805" t="s">
        <v>1125</v>
      </c>
      <c r="H805" s="1">
        <v>0</v>
      </c>
      <c r="I805" t="s">
        <v>1125</v>
      </c>
      <c r="J805" s="1">
        <v>0</v>
      </c>
      <c r="K805" t="s">
        <v>1125</v>
      </c>
      <c r="L805" t="s">
        <v>1125</v>
      </c>
      <c r="M805" t="s">
        <v>1125</v>
      </c>
      <c r="N805" t="s">
        <v>1125</v>
      </c>
      <c r="O805" t="s">
        <v>1125</v>
      </c>
      <c r="P805" s="1">
        <v>0</v>
      </c>
      <c r="Q805" t="s">
        <v>96</v>
      </c>
    </row>
    <row r="806" spans="1:17" hidden="1">
      <c r="A806" t="s">
        <v>458</v>
      </c>
      <c r="B806" t="s">
        <v>3090</v>
      </c>
      <c r="C806" t="s">
        <v>92</v>
      </c>
      <c r="D806" t="s">
        <v>130</v>
      </c>
      <c r="E806" t="s">
        <v>3059</v>
      </c>
      <c r="F806" t="s">
        <v>130</v>
      </c>
      <c r="G806" t="s">
        <v>1125</v>
      </c>
      <c r="H806" s="1">
        <v>0</v>
      </c>
      <c r="I806" t="s">
        <v>1125</v>
      </c>
      <c r="J806" s="1">
        <v>0</v>
      </c>
      <c r="K806" t="s">
        <v>1125</v>
      </c>
      <c r="L806" t="s">
        <v>1125</v>
      </c>
      <c r="M806" t="s">
        <v>1125</v>
      </c>
      <c r="N806" t="s">
        <v>1125</v>
      </c>
      <c r="O806" t="s">
        <v>1125</v>
      </c>
      <c r="P806" s="1">
        <v>0</v>
      </c>
      <c r="Q806" t="s">
        <v>96</v>
      </c>
    </row>
    <row r="807" spans="1:17" hidden="1">
      <c r="A807" t="s">
        <v>458</v>
      </c>
      <c r="B807" t="s">
        <v>3090</v>
      </c>
      <c r="C807" t="s">
        <v>99</v>
      </c>
      <c r="D807" t="s">
        <v>420</v>
      </c>
      <c r="E807" t="s">
        <v>3060</v>
      </c>
      <c r="F807" t="s">
        <v>420</v>
      </c>
      <c r="G807" t="s">
        <v>1125</v>
      </c>
      <c r="H807" s="1">
        <v>0</v>
      </c>
      <c r="I807" t="s">
        <v>1125</v>
      </c>
      <c r="J807" s="1">
        <v>0</v>
      </c>
      <c r="K807" t="s">
        <v>1125</v>
      </c>
      <c r="L807" t="s">
        <v>1125</v>
      </c>
      <c r="M807" t="s">
        <v>1125</v>
      </c>
      <c r="N807" t="s">
        <v>1125</v>
      </c>
      <c r="O807" t="s">
        <v>1125</v>
      </c>
      <c r="P807" s="1">
        <v>0</v>
      </c>
      <c r="Q807" t="s">
        <v>96</v>
      </c>
    </row>
    <row r="808" spans="1:17" hidden="1">
      <c r="A808" t="s">
        <v>458</v>
      </c>
      <c r="B808" t="s">
        <v>3090</v>
      </c>
      <c r="C808" t="s">
        <v>102</v>
      </c>
      <c r="D808" t="s">
        <v>3007</v>
      </c>
      <c r="E808" t="s">
        <v>412</v>
      </c>
      <c r="F808" t="s">
        <v>3007</v>
      </c>
      <c r="G808" t="s">
        <v>1125</v>
      </c>
      <c r="H808" s="1">
        <v>0</v>
      </c>
      <c r="I808" t="s">
        <v>1125</v>
      </c>
      <c r="J808" s="1">
        <v>0</v>
      </c>
      <c r="K808" t="s">
        <v>1125</v>
      </c>
      <c r="L808" t="s">
        <v>1125</v>
      </c>
      <c r="M808" t="s">
        <v>1125</v>
      </c>
      <c r="N808" t="s">
        <v>1125</v>
      </c>
      <c r="O808" t="s">
        <v>1125</v>
      </c>
      <c r="P808" s="1">
        <v>0</v>
      </c>
      <c r="Q808" t="s">
        <v>96</v>
      </c>
    </row>
    <row r="809" spans="1:17" hidden="1">
      <c r="A809" t="s">
        <v>458</v>
      </c>
      <c r="B809" t="s">
        <v>3090</v>
      </c>
      <c r="C809" t="s">
        <v>105</v>
      </c>
      <c r="D809" t="s">
        <v>3008</v>
      </c>
      <c r="E809" t="s">
        <v>505</v>
      </c>
      <c r="F809" t="s">
        <v>3035</v>
      </c>
      <c r="G809" t="s">
        <v>1125</v>
      </c>
      <c r="H809" s="1">
        <v>0</v>
      </c>
      <c r="I809" t="s">
        <v>1125</v>
      </c>
      <c r="J809" s="1">
        <v>0</v>
      </c>
      <c r="K809" t="s">
        <v>1125</v>
      </c>
      <c r="L809" t="s">
        <v>1125</v>
      </c>
      <c r="M809" t="s">
        <v>1125</v>
      </c>
      <c r="N809" t="s">
        <v>1125</v>
      </c>
      <c r="O809" t="s">
        <v>1125</v>
      </c>
      <c r="P809" s="1">
        <v>0</v>
      </c>
      <c r="Q809" t="s">
        <v>96</v>
      </c>
    </row>
    <row r="810" spans="1:17" hidden="1">
      <c r="A810" t="s">
        <v>458</v>
      </c>
      <c r="B810" t="s">
        <v>3090</v>
      </c>
      <c r="C810" t="s">
        <v>108</v>
      </c>
      <c r="D810" t="s">
        <v>3009</v>
      </c>
      <c r="E810" t="s">
        <v>523</v>
      </c>
      <c r="F810" t="s">
        <v>622</v>
      </c>
      <c r="G810" t="s">
        <v>1125</v>
      </c>
      <c r="H810" s="1">
        <v>0</v>
      </c>
      <c r="I810" t="s">
        <v>1125</v>
      </c>
      <c r="J810" s="1">
        <v>0</v>
      </c>
      <c r="K810" t="s">
        <v>1125</v>
      </c>
      <c r="L810" t="s">
        <v>1125</v>
      </c>
      <c r="M810" t="s">
        <v>1125</v>
      </c>
      <c r="N810" t="s">
        <v>1125</v>
      </c>
      <c r="O810" t="s">
        <v>1125</v>
      </c>
      <c r="P810" s="1">
        <v>0</v>
      </c>
      <c r="Q810" t="s">
        <v>96</v>
      </c>
    </row>
    <row r="811" spans="1:17" hidden="1">
      <c r="A811" t="s">
        <v>458</v>
      </c>
      <c r="B811" t="s">
        <v>3090</v>
      </c>
      <c r="C811" t="s">
        <v>108</v>
      </c>
      <c r="D811" t="s">
        <v>3009</v>
      </c>
      <c r="E811" t="s">
        <v>430</v>
      </c>
      <c r="F811" t="s">
        <v>44</v>
      </c>
      <c r="G811" t="s">
        <v>1125</v>
      </c>
      <c r="H811" s="1">
        <v>0</v>
      </c>
      <c r="I811" t="s">
        <v>1125</v>
      </c>
      <c r="J811" s="1">
        <v>0</v>
      </c>
      <c r="K811" t="s">
        <v>1125</v>
      </c>
      <c r="L811" t="s">
        <v>2458</v>
      </c>
      <c r="M811" t="s">
        <v>1125</v>
      </c>
      <c r="N811" t="s">
        <v>1125</v>
      </c>
      <c r="O811" t="s">
        <v>1125</v>
      </c>
      <c r="P811" s="1">
        <v>0</v>
      </c>
      <c r="Q811" t="s">
        <v>96</v>
      </c>
    </row>
    <row r="812" spans="1:17" hidden="1">
      <c r="A812" t="s">
        <v>458</v>
      </c>
      <c r="B812" t="s">
        <v>3090</v>
      </c>
      <c r="C812" t="s">
        <v>111</v>
      </c>
      <c r="D812" t="s">
        <v>3010</v>
      </c>
      <c r="E812" t="s">
        <v>484</v>
      </c>
      <c r="F812" t="s">
        <v>44</v>
      </c>
      <c r="G812" t="s">
        <v>1125</v>
      </c>
      <c r="H812" s="1">
        <v>0</v>
      </c>
      <c r="I812" t="s">
        <v>1125</v>
      </c>
      <c r="J812" s="1">
        <v>0</v>
      </c>
      <c r="K812" t="s">
        <v>1125</v>
      </c>
      <c r="L812" t="s">
        <v>2458</v>
      </c>
      <c r="M812" t="s">
        <v>1125</v>
      </c>
      <c r="N812" t="s">
        <v>1125</v>
      </c>
      <c r="O812" t="s">
        <v>1125</v>
      </c>
      <c r="P812" s="1">
        <v>0</v>
      </c>
      <c r="Q812" t="s">
        <v>96</v>
      </c>
    </row>
    <row r="813" spans="1:17" hidden="1">
      <c r="A813" t="s">
        <v>458</v>
      </c>
      <c r="B813" t="s">
        <v>3090</v>
      </c>
      <c r="C813" t="s">
        <v>111</v>
      </c>
      <c r="D813" t="s">
        <v>3010</v>
      </c>
      <c r="E813" t="s">
        <v>411</v>
      </c>
      <c r="F813" t="s">
        <v>3032</v>
      </c>
      <c r="G813" t="s">
        <v>1125</v>
      </c>
      <c r="H813" s="1">
        <v>0</v>
      </c>
      <c r="I813" t="s">
        <v>1125</v>
      </c>
      <c r="J813" s="1">
        <v>0</v>
      </c>
      <c r="K813" t="s">
        <v>1125</v>
      </c>
      <c r="L813" t="s">
        <v>1125</v>
      </c>
      <c r="M813" t="s">
        <v>1125</v>
      </c>
      <c r="N813" t="s">
        <v>1125</v>
      </c>
      <c r="O813" t="s">
        <v>1125</v>
      </c>
      <c r="P813" s="1">
        <v>0</v>
      </c>
      <c r="Q813" t="s">
        <v>96</v>
      </c>
    </row>
    <row r="814" spans="1:17" hidden="1">
      <c r="A814" t="s">
        <v>458</v>
      </c>
      <c r="B814" t="s">
        <v>3090</v>
      </c>
      <c r="C814" t="s">
        <v>64</v>
      </c>
      <c r="D814" t="s">
        <v>3011</v>
      </c>
      <c r="E814" t="s">
        <v>528</v>
      </c>
      <c r="F814" t="s">
        <v>44</v>
      </c>
      <c r="G814" t="s">
        <v>1125</v>
      </c>
      <c r="H814" s="1">
        <v>0</v>
      </c>
      <c r="I814" t="s">
        <v>1125</v>
      </c>
      <c r="J814" s="1">
        <v>0</v>
      </c>
      <c r="K814" t="s">
        <v>1125</v>
      </c>
      <c r="L814" t="s">
        <v>2458</v>
      </c>
      <c r="M814" t="s">
        <v>1125</v>
      </c>
      <c r="N814" t="s">
        <v>1125</v>
      </c>
      <c r="O814" t="s">
        <v>1125</v>
      </c>
      <c r="P814" s="1">
        <v>0</v>
      </c>
      <c r="Q814" t="s">
        <v>96</v>
      </c>
    </row>
    <row r="815" spans="1:17" hidden="1">
      <c r="A815" t="s">
        <v>458</v>
      </c>
      <c r="B815" t="s">
        <v>3090</v>
      </c>
      <c r="C815" t="s">
        <v>64</v>
      </c>
      <c r="D815" t="s">
        <v>3011</v>
      </c>
      <c r="E815" t="s">
        <v>544</v>
      </c>
      <c r="F815" t="s">
        <v>3043</v>
      </c>
      <c r="G815" t="s">
        <v>1125</v>
      </c>
      <c r="H815" s="1">
        <v>0</v>
      </c>
      <c r="I815" t="s">
        <v>1125</v>
      </c>
      <c r="J815" s="1">
        <v>0</v>
      </c>
      <c r="K815" t="s">
        <v>1125</v>
      </c>
      <c r="L815" t="s">
        <v>1125</v>
      </c>
      <c r="M815" t="s">
        <v>1125</v>
      </c>
      <c r="N815" t="s">
        <v>1125</v>
      </c>
      <c r="O815" t="s">
        <v>1125</v>
      </c>
      <c r="P815" s="1">
        <v>0</v>
      </c>
      <c r="Q815" t="s">
        <v>96</v>
      </c>
    </row>
    <row r="816" spans="1:17" hidden="1">
      <c r="A816" t="s">
        <v>458</v>
      </c>
      <c r="B816" t="s">
        <v>3090</v>
      </c>
      <c r="C816" t="s">
        <v>115</v>
      </c>
      <c r="D816" t="s">
        <v>681</v>
      </c>
      <c r="E816" t="s">
        <v>680</v>
      </c>
      <c r="F816" t="s">
        <v>681</v>
      </c>
      <c r="G816" t="s">
        <v>1125</v>
      </c>
      <c r="H816" s="1">
        <v>0</v>
      </c>
      <c r="I816" t="s">
        <v>1125</v>
      </c>
      <c r="J816" s="1">
        <v>0</v>
      </c>
      <c r="K816" t="s">
        <v>1125</v>
      </c>
      <c r="L816" t="s">
        <v>1125</v>
      </c>
      <c r="M816" t="s">
        <v>1125</v>
      </c>
      <c r="N816" t="s">
        <v>1125</v>
      </c>
      <c r="O816" t="s">
        <v>1125</v>
      </c>
      <c r="P816" s="1">
        <v>0</v>
      </c>
      <c r="Q816" t="s">
        <v>96</v>
      </c>
    </row>
    <row r="817" spans="1:17" hidden="1">
      <c r="A817" t="s">
        <v>458</v>
      </c>
      <c r="B817" t="s">
        <v>3090</v>
      </c>
      <c r="C817" t="s">
        <v>118</v>
      </c>
      <c r="D817" t="s">
        <v>684</v>
      </c>
      <c r="E817" t="s">
        <v>683</v>
      </c>
      <c r="F817" t="s">
        <v>684</v>
      </c>
      <c r="G817" t="s">
        <v>1125</v>
      </c>
      <c r="H817" s="1">
        <v>0</v>
      </c>
      <c r="I817" t="s">
        <v>1125</v>
      </c>
      <c r="J817" s="1">
        <v>0</v>
      </c>
      <c r="K817" t="s">
        <v>1125</v>
      </c>
      <c r="L817" t="s">
        <v>1125</v>
      </c>
      <c r="M817" t="s">
        <v>1125</v>
      </c>
      <c r="N817" t="s">
        <v>1125</v>
      </c>
      <c r="O817" t="s">
        <v>1125</v>
      </c>
      <c r="P817" s="1">
        <v>0</v>
      </c>
      <c r="Q817" t="s">
        <v>96</v>
      </c>
    </row>
    <row r="818" spans="1:17" hidden="1">
      <c r="A818" t="s">
        <v>458</v>
      </c>
      <c r="B818" t="s">
        <v>3090</v>
      </c>
      <c r="C818" t="s">
        <v>121</v>
      </c>
      <c r="D818" t="s">
        <v>3012</v>
      </c>
      <c r="E818" t="s">
        <v>599</v>
      </c>
      <c r="F818" t="s">
        <v>653</v>
      </c>
      <c r="G818" t="s">
        <v>1125</v>
      </c>
      <c r="H818" s="1">
        <v>0</v>
      </c>
      <c r="I818" t="s">
        <v>1125</v>
      </c>
      <c r="J818" s="1">
        <v>0</v>
      </c>
      <c r="K818" t="s">
        <v>121</v>
      </c>
      <c r="L818" t="s">
        <v>1125</v>
      </c>
      <c r="M818" t="s">
        <v>1125</v>
      </c>
      <c r="N818" t="s">
        <v>1125</v>
      </c>
      <c r="O818" t="s">
        <v>1125</v>
      </c>
      <c r="P818" s="1">
        <v>0</v>
      </c>
      <c r="Q818" t="s">
        <v>96</v>
      </c>
    </row>
    <row r="819" spans="1:17" hidden="1">
      <c r="A819" t="s">
        <v>458</v>
      </c>
      <c r="B819" t="s">
        <v>3090</v>
      </c>
      <c r="C819" t="s">
        <v>121</v>
      </c>
      <c r="D819" t="s">
        <v>3012</v>
      </c>
      <c r="E819" t="s">
        <v>601</v>
      </c>
      <c r="F819" t="s">
        <v>653</v>
      </c>
      <c r="G819" t="s">
        <v>1125</v>
      </c>
      <c r="H819" s="1">
        <v>0</v>
      </c>
      <c r="I819" t="s">
        <v>1125</v>
      </c>
      <c r="J819" s="1">
        <v>0</v>
      </c>
      <c r="K819" t="s">
        <v>1125</v>
      </c>
      <c r="L819" t="s">
        <v>1125</v>
      </c>
      <c r="M819" t="s">
        <v>1125</v>
      </c>
      <c r="N819" t="s">
        <v>1125</v>
      </c>
      <c r="O819" t="s">
        <v>1125</v>
      </c>
      <c r="P819" s="1">
        <v>0</v>
      </c>
      <c r="Q819" t="s">
        <v>96</v>
      </c>
    </row>
    <row r="820" spans="1:17" hidden="1">
      <c r="A820" t="s">
        <v>458</v>
      </c>
      <c r="B820" t="s">
        <v>3090</v>
      </c>
      <c r="C820" t="s">
        <v>75</v>
      </c>
      <c r="D820" t="s">
        <v>862</v>
      </c>
      <c r="E820" t="s">
        <v>496</v>
      </c>
      <c r="F820" t="s">
        <v>76</v>
      </c>
      <c r="G820" t="s">
        <v>1125</v>
      </c>
      <c r="H820" s="1">
        <v>0</v>
      </c>
      <c r="I820" t="s">
        <v>1125</v>
      </c>
      <c r="J820" s="1">
        <v>0</v>
      </c>
      <c r="K820" t="s">
        <v>1125</v>
      </c>
      <c r="L820" t="s">
        <v>1125</v>
      </c>
      <c r="M820" t="s">
        <v>1125</v>
      </c>
      <c r="N820" t="s">
        <v>1125</v>
      </c>
      <c r="O820" t="s">
        <v>1125</v>
      </c>
      <c r="P820" s="1">
        <v>0</v>
      </c>
      <c r="Q820" t="s">
        <v>96</v>
      </c>
    </row>
    <row r="821" spans="1:17" hidden="1">
      <c r="A821" t="s">
        <v>458</v>
      </c>
      <c r="B821" t="s">
        <v>3090</v>
      </c>
      <c r="C821" t="s">
        <v>354</v>
      </c>
      <c r="D821" t="s">
        <v>3013</v>
      </c>
      <c r="E821" t="s">
        <v>3061</v>
      </c>
      <c r="F821" t="s">
        <v>3013</v>
      </c>
      <c r="G821" t="s">
        <v>1125</v>
      </c>
      <c r="H821" s="1">
        <v>0</v>
      </c>
      <c r="I821" t="s">
        <v>1125</v>
      </c>
      <c r="J821" s="1">
        <v>0</v>
      </c>
      <c r="K821" t="s">
        <v>1125</v>
      </c>
      <c r="L821" t="s">
        <v>1125</v>
      </c>
      <c r="M821" t="s">
        <v>1125</v>
      </c>
      <c r="N821" t="s">
        <v>1125</v>
      </c>
      <c r="O821" t="s">
        <v>1125</v>
      </c>
      <c r="P821" s="1">
        <v>0</v>
      </c>
      <c r="Q821" t="s">
        <v>96</v>
      </c>
    </row>
    <row r="822" spans="1:17" hidden="1">
      <c r="A822" t="s">
        <v>458</v>
      </c>
      <c r="B822" t="s">
        <v>3090</v>
      </c>
      <c r="C822" t="s">
        <v>355</v>
      </c>
      <c r="D822" t="s">
        <v>485</v>
      </c>
      <c r="E822" t="s">
        <v>3062</v>
      </c>
      <c r="F822" t="s">
        <v>485</v>
      </c>
      <c r="G822" t="s">
        <v>1125</v>
      </c>
      <c r="H822" s="1">
        <v>0</v>
      </c>
      <c r="I822" t="s">
        <v>1125</v>
      </c>
      <c r="J822" s="1">
        <v>0</v>
      </c>
      <c r="K822" t="s">
        <v>1125</v>
      </c>
      <c r="L822" t="s">
        <v>1125</v>
      </c>
      <c r="M822" t="s">
        <v>1125</v>
      </c>
      <c r="N822" t="s">
        <v>1125</v>
      </c>
      <c r="O822" t="s">
        <v>1125</v>
      </c>
      <c r="P822" s="1">
        <v>0</v>
      </c>
      <c r="Q822" t="s">
        <v>96</v>
      </c>
    </row>
    <row r="823" spans="1:17" hidden="1">
      <c r="A823" t="s">
        <v>458</v>
      </c>
      <c r="B823" t="s">
        <v>3090</v>
      </c>
      <c r="C823" t="s">
        <v>356</v>
      </c>
      <c r="D823" t="s">
        <v>631</v>
      </c>
      <c r="E823" t="s">
        <v>413</v>
      </c>
      <c r="F823" t="s">
        <v>631</v>
      </c>
      <c r="G823" t="s">
        <v>1125</v>
      </c>
      <c r="H823" s="1">
        <v>0</v>
      </c>
      <c r="I823" t="s">
        <v>1125</v>
      </c>
      <c r="J823" s="1">
        <v>0</v>
      </c>
      <c r="K823" t="s">
        <v>1125</v>
      </c>
      <c r="L823" t="s">
        <v>1125</v>
      </c>
      <c r="M823" t="s">
        <v>1125</v>
      </c>
      <c r="N823" t="s">
        <v>1125</v>
      </c>
      <c r="O823" t="s">
        <v>1125</v>
      </c>
      <c r="P823" s="1">
        <v>0</v>
      </c>
      <c r="Q823" t="s">
        <v>96</v>
      </c>
    </row>
    <row r="824" spans="1:17" hidden="1">
      <c r="A824" t="s">
        <v>458</v>
      </c>
      <c r="B824" t="s">
        <v>3090</v>
      </c>
      <c r="C824" t="s">
        <v>357</v>
      </c>
      <c r="D824" t="s">
        <v>3014</v>
      </c>
      <c r="E824" t="s">
        <v>429</v>
      </c>
      <c r="F824" t="s">
        <v>3041</v>
      </c>
      <c r="G824" t="s">
        <v>1125</v>
      </c>
      <c r="H824" s="1">
        <v>0</v>
      </c>
      <c r="I824" t="s">
        <v>1125</v>
      </c>
      <c r="J824" s="1">
        <v>0</v>
      </c>
      <c r="K824" t="s">
        <v>1125</v>
      </c>
      <c r="L824" t="s">
        <v>1125</v>
      </c>
      <c r="M824" t="s">
        <v>1125</v>
      </c>
      <c r="N824" t="s">
        <v>1125</v>
      </c>
      <c r="O824" t="s">
        <v>1125</v>
      </c>
      <c r="P824" s="1">
        <v>0</v>
      </c>
      <c r="Q824" t="s">
        <v>96</v>
      </c>
    </row>
    <row r="825" spans="1:17" hidden="1">
      <c r="A825" t="s">
        <v>458</v>
      </c>
      <c r="B825" t="s">
        <v>3090</v>
      </c>
      <c r="C825" t="s">
        <v>326</v>
      </c>
      <c r="D825" t="s">
        <v>891</v>
      </c>
      <c r="E825" t="s">
        <v>406</v>
      </c>
      <c r="F825" t="s">
        <v>68</v>
      </c>
      <c r="G825" t="s">
        <v>1125</v>
      </c>
      <c r="H825" s="1">
        <v>0</v>
      </c>
      <c r="I825" t="s">
        <v>1125</v>
      </c>
      <c r="J825" s="1">
        <v>0</v>
      </c>
      <c r="K825" t="s">
        <v>351</v>
      </c>
      <c r="L825" t="s">
        <v>1125</v>
      </c>
      <c r="M825" t="s">
        <v>1125</v>
      </c>
      <c r="N825" t="s">
        <v>1125</v>
      </c>
      <c r="O825" t="s">
        <v>1125</v>
      </c>
      <c r="P825" s="1">
        <v>0</v>
      </c>
      <c r="Q825" t="s">
        <v>96</v>
      </c>
    </row>
    <row r="826" spans="1:17" hidden="1">
      <c r="A826" t="s">
        <v>458</v>
      </c>
      <c r="B826" t="s">
        <v>3090</v>
      </c>
      <c r="C826" t="s">
        <v>326</v>
      </c>
      <c r="D826" t="s">
        <v>891</v>
      </c>
      <c r="E826" t="s">
        <v>533</v>
      </c>
      <c r="F826" t="s">
        <v>891</v>
      </c>
      <c r="G826" t="s">
        <v>1125</v>
      </c>
      <c r="H826" s="1">
        <v>0</v>
      </c>
      <c r="I826" t="s">
        <v>1125</v>
      </c>
      <c r="J826" s="1">
        <v>0</v>
      </c>
      <c r="K826" t="s">
        <v>1125</v>
      </c>
      <c r="L826" t="s">
        <v>1125</v>
      </c>
      <c r="M826" t="s">
        <v>1125</v>
      </c>
      <c r="N826" t="s">
        <v>1125</v>
      </c>
      <c r="O826" t="s">
        <v>1125</v>
      </c>
      <c r="P826" s="1">
        <v>0</v>
      </c>
      <c r="Q826" t="s">
        <v>96</v>
      </c>
    </row>
    <row r="827" spans="1:17" hidden="1">
      <c r="A827" t="s">
        <v>458</v>
      </c>
      <c r="B827" t="s">
        <v>3090</v>
      </c>
      <c r="C827" t="s">
        <v>368</v>
      </c>
      <c r="D827" t="s">
        <v>79</v>
      </c>
      <c r="E827" t="s">
        <v>408</v>
      </c>
      <c r="F827" t="s">
        <v>79</v>
      </c>
      <c r="G827" t="s">
        <v>1125</v>
      </c>
      <c r="H827" s="1">
        <v>0</v>
      </c>
      <c r="I827" t="s">
        <v>1125</v>
      </c>
      <c r="J827" s="1">
        <v>0</v>
      </c>
      <c r="K827" t="s">
        <v>1125</v>
      </c>
      <c r="L827" t="s">
        <v>1125</v>
      </c>
      <c r="M827" t="s">
        <v>1125</v>
      </c>
      <c r="N827" t="s">
        <v>1125</v>
      </c>
      <c r="O827" t="s">
        <v>1125</v>
      </c>
      <c r="P827" s="1">
        <v>0</v>
      </c>
      <c r="Q827" t="s">
        <v>96</v>
      </c>
    </row>
    <row r="828" spans="1:17" hidden="1">
      <c r="A828" t="s">
        <v>458</v>
      </c>
      <c r="B828" t="s">
        <v>3090</v>
      </c>
      <c r="C828" t="s">
        <v>327</v>
      </c>
      <c r="D828" t="s">
        <v>3017</v>
      </c>
      <c r="E828" t="s">
        <v>597</v>
      </c>
      <c r="F828" t="s">
        <v>652</v>
      </c>
      <c r="G828" t="s">
        <v>1125</v>
      </c>
      <c r="H828" s="1">
        <v>0</v>
      </c>
      <c r="I828" t="s">
        <v>1125</v>
      </c>
      <c r="J828" s="1">
        <v>0</v>
      </c>
      <c r="K828" t="s">
        <v>1125</v>
      </c>
      <c r="L828" t="s">
        <v>1125</v>
      </c>
      <c r="M828" t="s">
        <v>1125</v>
      </c>
      <c r="N828" t="s">
        <v>1125</v>
      </c>
      <c r="O828" t="s">
        <v>1125</v>
      </c>
      <c r="P828" s="1">
        <v>0</v>
      </c>
      <c r="Q828" t="s">
        <v>96</v>
      </c>
    </row>
    <row r="829" spans="1:17" hidden="1">
      <c r="A829" t="s">
        <v>458</v>
      </c>
      <c r="B829" t="s">
        <v>3090</v>
      </c>
      <c r="C829" t="s">
        <v>328</v>
      </c>
      <c r="D829" t="s">
        <v>627</v>
      </c>
      <c r="E829" t="s">
        <v>519</v>
      </c>
      <c r="F829" t="s">
        <v>44</v>
      </c>
      <c r="G829" t="s">
        <v>1125</v>
      </c>
      <c r="H829" s="1">
        <v>0</v>
      </c>
      <c r="I829" t="s">
        <v>1125</v>
      </c>
      <c r="J829" s="1">
        <v>0</v>
      </c>
      <c r="K829" t="s">
        <v>1125</v>
      </c>
      <c r="L829" t="s">
        <v>2458</v>
      </c>
      <c r="M829" t="s">
        <v>1125</v>
      </c>
      <c r="N829" t="s">
        <v>1125</v>
      </c>
      <c r="O829" t="s">
        <v>1125</v>
      </c>
      <c r="P829" s="1">
        <v>0</v>
      </c>
      <c r="Q829" t="s">
        <v>96</v>
      </c>
    </row>
    <row r="830" spans="1:17" hidden="1">
      <c r="A830" t="s">
        <v>458</v>
      </c>
      <c r="B830" t="s">
        <v>3090</v>
      </c>
      <c r="C830" t="s">
        <v>328</v>
      </c>
      <c r="D830" t="s">
        <v>627</v>
      </c>
      <c r="E830" t="s">
        <v>410</v>
      </c>
      <c r="F830" t="s">
        <v>627</v>
      </c>
      <c r="G830" t="s">
        <v>1125</v>
      </c>
      <c r="H830" s="1">
        <v>0</v>
      </c>
      <c r="I830" t="s">
        <v>1125</v>
      </c>
      <c r="J830" s="1">
        <v>0</v>
      </c>
      <c r="K830" t="s">
        <v>1125</v>
      </c>
      <c r="L830" t="s">
        <v>1125</v>
      </c>
      <c r="M830" t="s">
        <v>1125</v>
      </c>
      <c r="N830" t="s">
        <v>1125</v>
      </c>
      <c r="O830" t="s">
        <v>1125</v>
      </c>
      <c r="P830" s="1">
        <v>0</v>
      </c>
      <c r="Q830" t="s">
        <v>96</v>
      </c>
    </row>
    <row r="831" spans="1:17" hidden="1">
      <c r="A831" t="s">
        <v>458</v>
      </c>
      <c r="B831" t="s">
        <v>3090</v>
      </c>
      <c r="C831" t="s">
        <v>329</v>
      </c>
      <c r="D831" t="s">
        <v>629</v>
      </c>
      <c r="E831" t="s">
        <v>519</v>
      </c>
      <c r="F831" t="s">
        <v>44</v>
      </c>
      <c r="G831" t="s">
        <v>1125</v>
      </c>
      <c r="H831" s="1">
        <v>0</v>
      </c>
      <c r="I831" t="s">
        <v>1125</v>
      </c>
      <c r="J831" s="1">
        <v>0</v>
      </c>
      <c r="K831" t="s">
        <v>1125</v>
      </c>
      <c r="L831" t="s">
        <v>2458</v>
      </c>
      <c r="M831" t="s">
        <v>1125</v>
      </c>
      <c r="N831" t="s">
        <v>1125</v>
      </c>
      <c r="O831" t="s">
        <v>1125</v>
      </c>
      <c r="P831" s="1">
        <v>0</v>
      </c>
      <c r="Q831" t="s">
        <v>96</v>
      </c>
    </row>
    <row r="832" spans="1:17" hidden="1">
      <c r="A832" t="s">
        <v>458</v>
      </c>
      <c r="B832" t="s">
        <v>3090</v>
      </c>
      <c r="C832" t="s">
        <v>329</v>
      </c>
      <c r="D832" t="s">
        <v>629</v>
      </c>
      <c r="E832" t="s">
        <v>548</v>
      </c>
      <c r="F832" t="s">
        <v>629</v>
      </c>
      <c r="G832" t="s">
        <v>1125</v>
      </c>
      <c r="H832" s="1">
        <v>0</v>
      </c>
      <c r="I832" t="s">
        <v>1125</v>
      </c>
      <c r="J832" s="1">
        <v>0</v>
      </c>
      <c r="K832" t="s">
        <v>1125</v>
      </c>
      <c r="L832" t="s">
        <v>1125</v>
      </c>
      <c r="M832" t="s">
        <v>1125</v>
      </c>
      <c r="N832" t="s">
        <v>1125</v>
      </c>
      <c r="O832" t="s">
        <v>1125</v>
      </c>
      <c r="P832" s="1">
        <v>0</v>
      </c>
      <c r="Q832" t="s">
        <v>96</v>
      </c>
    </row>
    <row r="833" spans="1:17" hidden="1">
      <c r="A833" t="s">
        <v>458</v>
      </c>
      <c r="B833" t="s">
        <v>3090</v>
      </c>
      <c r="C833" t="s">
        <v>330</v>
      </c>
      <c r="D833" t="s">
        <v>3018</v>
      </c>
      <c r="E833" t="s">
        <v>593</v>
      </c>
      <c r="F833" t="s">
        <v>650</v>
      </c>
      <c r="G833" t="s">
        <v>1125</v>
      </c>
      <c r="H833" s="1">
        <v>0</v>
      </c>
      <c r="I833" t="s">
        <v>1125</v>
      </c>
      <c r="J833" s="1">
        <v>0</v>
      </c>
      <c r="K833" t="s">
        <v>1125</v>
      </c>
      <c r="L833" t="s">
        <v>1125</v>
      </c>
      <c r="M833" t="s">
        <v>1125</v>
      </c>
      <c r="N833" t="s">
        <v>1125</v>
      </c>
      <c r="O833" t="s">
        <v>1125</v>
      </c>
      <c r="P833" s="1">
        <v>0</v>
      </c>
      <c r="Q833" t="s">
        <v>96</v>
      </c>
    </row>
    <row r="834" spans="1:17" hidden="1">
      <c r="A834" t="s">
        <v>458</v>
      </c>
      <c r="B834" t="s">
        <v>3090</v>
      </c>
      <c r="C834" t="s">
        <v>331</v>
      </c>
      <c r="D834" t="s">
        <v>2996</v>
      </c>
      <c r="E834" t="s">
        <v>469</v>
      </c>
      <c r="F834" t="s">
        <v>618</v>
      </c>
      <c r="G834" t="s">
        <v>1125</v>
      </c>
      <c r="H834" s="1">
        <v>0</v>
      </c>
      <c r="I834" t="s">
        <v>1125</v>
      </c>
      <c r="J834" s="1">
        <v>0</v>
      </c>
      <c r="K834" t="s">
        <v>1125</v>
      </c>
      <c r="L834" t="s">
        <v>1125</v>
      </c>
      <c r="M834" t="s">
        <v>1125</v>
      </c>
      <c r="N834" t="s">
        <v>1125</v>
      </c>
      <c r="O834" t="s">
        <v>1125</v>
      </c>
      <c r="P834" s="1">
        <v>0</v>
      </c>
      <c r="Q834" t="s">
        <v>96</v>
      </c>
    </row>
    <row r="835" spans="1:17" hidden="1">
      <c r="A835" t="s">
        <v>458</v>
      </c>
      <c r="B835" t="s">
        <v>3090</v>
      </c>
      <c r="C835" t="s">
        <v>332</v>
      </c>
      <c r="D835" t="s">
        <v>132</v>
      </c>
      <c r="E835" t="s">
        <v>519</v>
      </c>
      <c r="F835" t="s">
        <v>44</v>
      </c>
      <c r="G835" t="s">
        <v>1125</v>
      </c>
      <c r="H835" s="1">
        <v>0</v>
      </c>
      <c r="I835" t="s">
        <v>1125</v>
      </c>
      <c r="J835" s="1">
        <v>0</v>
      </c>
      <c r="K835" t="s">
        <v>1125</v>
      </c>
      <c r="L835" t="s">
        <v>2458</v>
      </c>
      <c r="M835" t="s">
        <v>1125</v>
      </c>
      <c r="N835" t="s">
        <v>1125</v>
      </c>
      <c r="O835" t="s">
        <v>1125</v>
      </c>
      <c r="P835" s="1">
        <v>0</v>
      </c>
      <c r="Q835" t="s">
        <v>96</v>
      </c>
    </row>
    <row r="836" spans="1:17" hidden="1">
      <c r="A836" t="s">
        <v>458</v>
      </c>
      <c r="B836" t="s">
        <v>3090</v>
      </c>
      <c r="C836" t="s">
        <v>332</v>
      </c>
      <c r="D836" t="s">
        <v>132</v>
      </c>
      <c r="E836" t="s">
        <v>3063</v>
      </c>
      <c r="F836" t="s">
        <v>132</v>
      </c>
      <c r="G836" t="s">
        <v>1125</v>
      </c>
      <c r="H836" s="1">
        <v>0</v>
      </c>
      <c r="I836" t="s">
        <v>1125</v>
      </c>
      <c r="J836" s="1">
        <v>0</v>
      </c>
      <c r="K836" t="s">
        <v>1125</v>
      </c>
      <c r="L836" t="s">
        <v>1125</v>
      </c>
      <c r="M836" t="s">
        <v>1125</v>
      </c>
      <c r="N836" t="s">
        <v>1125</v>
      </c>
      <c r="O836" t="s">
        <v>1125</v>
      </c>
      <c r="P836" s="1">
        <v>0</v>
      </c>
      <c r="Q836" t="s">
        <v>96</v>
      </c>
    </row>
    <row r="837" spans="1:17" hidden="1">
      <c r="A837" t="s">
        <v>458</v>
      </c>
      <c r="B837" t="s">
        <v>3090</v>
      </c>
      <c r="C837" t="s">
        <v>333</v>
      </c>
      <c r="D837" t="s">
        <v>95</v>
      </c>
      <c r="E837" t="s">
        <v>571</v>
      </c>
      <c r="F837" t="s">
        <v>646</v>
      </c>
      <c r="G837" t="s">
        <v>1125</v>
      </c>
      <c r="H837" s="1">
        <v>0</v>
      </c>
      <c r="I837" t="s">
        <v>1125</v>
      </c>
      <c r="J837" s="1">
        <v>0</v>
      </c>
      <c r="K837" t="s">
        <v>1125</v>
      </c>
      <c r="L837" t="s">
        <v>1125</v>
      </c>
      <c r="M837" t="s">
        <v>1125</v>
      </c>
      <c r="N837" t="s">
        <v>1125</v>
      </c>
      <c r="O837" t="s">
        <v>1125</v>
      </c>
      <c r="P837" s="1">
        <v>0</v>
      </c>
      <c r="Q837" t="s">
        <v>96</v>
      </c>
    </row>
    <row r="838" spans="1:17" hidden="1">
      <c r="A838" t="s">
        <v>458</v>
      </c>
      <c r="B838" t="s">
        <v>3090</v>
      </c>
      <c r="C838" t="s">
        <v>333</v>
      </c>
      <c r="D838" t="s">
        <v>95</v>
      </c>
      <c r="E838" t="s">
        <v>670</v>
      </c>
      <c r="F838" t="s">
        <v>95</v>
      </c>
      <c r="G838" t="s">
        <v>1125</v>
      </c>
      <c r="H838" s="1">
        <v>0</v>
      </c>
      <c r="I838" t="s">
        <v>96</v>
      </c>
      <c r="J838" s="1">
        <v>0</v>
      </c>
      <c r="K838" t="s">
        <v>98</v>
      </c>
      <c r="L838" t="s">
        <v>1125</v>
      </c>
      <c r="M838" t="s">
        <v>1125</v>
      </c>
      <c r="N838" t="s">
        <v>1125</v>
      </c>
      <c r="O838" t="s">
        <v>1125</v>
      </c>
      <c r="P838" s="1">
        <v>0</v>
      </c>
      <c r="Q838" t="s">
        <v>96</v>
      </c>
    </row>
    <row r="839" spans="1:17" hidden="1">
      <c r="A839" t="s">
        <v>458</v>
      </c>
      <c r="B839" t="s">
        <v>3090</v>
      </c>
      <c r="C839" t="s">
        <v>334</v>
      </c>
      <c r="D839" t="s">
        <v>3019</v>
      </c>
      <c r="E839" t="s">
        <v>405</v>
      </c>
      <c r="F839" t="s">
        <v>3037</v>
      </c>
      <c r="G839" t="s">
        <v>1125</v>
      </c>
      <c r="H839" s="1">
        <v>1</v>
      </c>
      <c r="I839" t="s">
        <v>96</v>
      </c>
      <c r="J839" s="1">
        <v>0</v>
      </c>
      <c r="K839" t="s">
        <v>1149</v>
      </c>
      <c r="L839" t="s">
        <v>1125</v>
      </c>
      <c r="M839" t="s">
        <v>1095</v>
      </c>
      <c r="N839" t="s">
        <v>1125</v>
      </c>
      <c r="O839" t="s">
        <v>1125</v>
      </c>
      <c r="P839" s="1">
        <v>0</v>
      </c>
      <c r="Q839" t="s">
        <v>96</v>
      </c>
    </row>
    <row r="840" spans="1:17" hidden="1">
      <c r="A840" t="s">
        <v>458</v>
      </c>
      <c r="B840" t="s">
        <v>3090</v>
      </c>
      <c r="C840" t="s">
        <v>334</v>
      </c>
      <c r="D840" t="s">
        <v>3019</v>
      </c>
      <c r="E840" t="s">
        <v>405</v>
      </c>
      <c r="F840" t="s">
        <v>3037</v>
      </c>
      <c r="G840" t="s">
        <v>1125</v>
      </c>
      <c r="H840" s="1">
        <v>4</v>
      </c>
      <c r="I840" t="s">
        <v>96</v>
      </c>
      <c r="J840" s="1">
        <v>0</v>
      </c>
      <c r="K840" t="s">
        <v>1150</v>
      </c>
      <c r="L840" t="s">
        <v>1125</v>
      </c>
      <c r="M840" t="s">
        <v>1094</v>
      </c>
      <c r="N840" t="s">
        <v>1125</v>
      </c>
      <c r="O840" t="s">
        <v>1125</v>
      </c>
      <c r="P840" s="1">
        <v>0</v>
      </c>
      <c r="Q840" t="s">
        <v>96</v>
      </c>
    </row>
    <row r="841" spans="1:17" hidden="1">
      <c r="A841" t="s">
        <v>458</v>
      </c>
      <c r="B841" t="s">
        <v>3090</v>
      </c>
      <c r="C841" t="s">
        <v>334</v>
      </c>
      <c r="D841" t="s">
        <v>3019</v>
      </c>
      <c r="E841" t="s">
        <v>405</v>
      </c>
      <c r="F841" t="s">
        <v>3037</v>
      </c>
      <c r="G841" t="s">
        <v>1125</v>
      </c>
      <c r="H841" s="1">
        <v>6</v>
      </c>
      <c r="I841" t="s">
        <v>96</v>
      </c>
      <c r="J841" s="1">
        <v>0</v>
      </c>
      <c r="K841" t="s">
        <v>1151</v>
      </c>
      <c r="L841" t="s">
        <v>1125</v>
      </c>
      <c r="M841" t="s">
        <v>1097</v>
      </c>
      <c r="N841" t="s">
        <v>1125</v>
      </c>
      <c r="O841" t="s">
        <v>1125</v>
      </c>
      <c r="P841" s="1">
        <v>0</v>
      </c>
      <c r="Q841" t="s">
        <v>96</v>
      </c>
    </row>
    <row r="842" spans="1:17" hidden="1">
      <c r="A842" t="s">
        <v>458</v>
      </c>
      <c r="B842" t="s">
        <v>3090</v>
      </c>
      <c r="C842" t="s">
        <v>334</v>
      </c>
      <c r="D842" t="s">
        <v>3019</v>
      </c>
      <c r="E842" t="s">
        <v>519</v>
      </c>
      <c r="F842" t="s">
        <v>44</v>
      </c>
      <c r="G842" t="s">
        <v>1125</v>
      </c>
      <c r="H842" s="1">
        <v>0</v>
      </c>
      <c r="I842" t="s">
        <v>1125</v>
      </c>
      <c r="J842" s="1">
        <v>0</v>
      </c>
      <c r="K842" t="s">
        <v>1125</v>
      </c>
      <c r="L842" t="s">
        <v>2458</v>
      </c>
      <c r="M842" t="s">
        <v>1125</v>
      </c>
      <c r="N842" t="s">
        <v>1125</v>
      </c>
      <c r="O842" t="s">
        <v>1125</v>
      </c>
      <c r="P842" s="1">
        <v>0</v>
      </c>
      <c r="Q842" t="s">
        <v>96</v>
      </c>
    </row>
    <row r="843" spans="1:17" hidden="1">
      <c r="A843" t="s">
        <v>458</v>
      </c>
      <c r="B843" t="s">
        <v>3090</v>
      </c>
      <c r="C843" t="s">
        <v>334</v>
      </c>
      <c r="D843" t="s">
        <v>3019</v>
      </c>
      <c r="E843" t="s">
        <v>3064</v>
      </c>
      <c r="F843" t="s">
        <v>3019</v>
      </c>
      <c r="G843" t="s">
        <v>1125</v>
      </c>
      <c r="H843" s="1">
        <v>0</v>
      </c>
      <c r="I843" t="s">
        <v>1125</v>
      </c>
      <c r="J843" s="1">
        <v>0</v>
      </c>
      <c r="K843" t="s">
        <v>1125</v>
      </c>
      <c r="L843" t="s">
        <v>1125</v>
      </c>
      <c r="M843" t="s">
        <v>1125</v>
      </c>
      <c r="N843" t="s">
        <v>1125</v>
      </c>
      <c r="O843" t="s">
        <v>1125</v>
      </c>
      <c r="P843" s="1">
        <v>0</v>
      </c>
      <c r="Q843" t="s">
        <v>96</v>
      </c>
    </row>
    <row r="844" spans="1:17" hidden="1">
      <c r="A844" t="s">
        <v>458</v>
      </c>
      <c r="B844" t="s">
        <v>3090</v>
      </c>
      <c r="C844" t="s">
        <v>335</v>
      </c>
      <c r="D844" t="s">
        <v>3020</v>
      </c>
      <c r="E844" t="s">
        <v>405</v>
      </c>
      <c r="F844" t="s">
        <v>3037</v>
      </c>
      <c r="G844" t="s">
        <v>1125</v>
      </c>
      <c r="H844" s="1">
        <v>1</v>
      </c>
      <c r="I844" t="s">
        <v>96</v>
      </c>
      <c r="J844" s="1">
        <v>0</v>
      </c>
      <c r="K844" t="s">
        <v>1153</v>
      </c>
      <c r="L844" t="s">
        <v>1125</v>
      </c>
      <c r="M844" t="s">
        <v>1095</v>
      </c>
      <c r="N844" t="s">
        <v>1125</v>
      </c>
      <c r="O844" t="s">
        <v>1125</v>
      </c>
      <c r="P844" s="1">
        <v>0</v>
      </c>
      <c r="Q844" t="s">
        <v>96</v>
      </c>
    </row>
    <row r="845" spans="1:17" hidden="1">
      <c r="A845" t="s">
        <v>458</v>
      </c>
      <c r="B845" t="s">
        <v>3090</v>
      </c>
      <c r="C845" t="s">
        <v>335</v>
      </c>
      <c r="D845" t="s">
        <v>3020</v>
      </c>
      <c r="E845" t="s">
        <v>405</v>
      </c>
      <c r="F845" t="s">
        <v>3037</v>
      </c>
      <c r="G845" t="s">
        <v>1125</v>
      </c>
      <c r="H845" s="1">
        <v>4</v>
      </c>
      <c r="I845" t="s">
        <v>96</v>
      </c>
      <c r="J845" s="1">
        <v>0</v>
      </c>
      <c r="K845" t="s">
        <v>1154</v>
      </c>
      <c r="L845" t="s">
        <v>1125</v>
      </c>
      <c r="M845" t="s">
        <v>1094</v>
      </c>
      <c r="N845" t="s">
        <v>1125</v>
      </c>
      <c r="O845" t="s">
        <v>1125</v>
      </c>
      <c r="P845" s="1">
        <v>0</v>
      </c>
      <c r="Q845" t="s">
        <v>96</v>
      </c>
    </row>
    <row r="846" spans="1:17" hidden="1">
      <c r="A846" t="s">
        <v>458</v>
      </c>
      <c r="B846" t="s">
        <v>3090</v>
      </c>
      <c r="C846" t="s">
        <v>335</v>
      </c>
      <c r="D846" t="s">
        <v>3020</v>
      </c>
      <c r="E846" t="s">
        <v>405</v>
      </c>
      <c r="F846" t="s">
        <v>3037</v>
      </c>
      <c r="G846" t="s">
        <v>1125</v>
      </c>
      <c r="H846" s="1">
        <v>6</v>
      </c>
      <c r="I846" t="s">
        <v>96</v>
      </c>
      <c r="J846" s="1">
        <v>0</v>
      </c>
      <c r="K846" t="s">
        <v>1155</v>
      </c>
      <c r="L846" t="s">
        <v>1125</v>
      </c>
      <c r="M846" t="s">
        <v>1097</v>
      </c>
      <c r="N846" t="s">
        <v>1125</v>
      </c>
      <c r="O846" t="s">
        <v>1125</v>
      </c>
      <c r="P846" s="1">
        <v>0</v>
      </c>
      <c r="Q846" t="s">
        <v>96</v>
      </c>
    </row>
    <row r="847" spans="1:17" hidden="1">
      <c r="A847" t="s">
        <v>458</v>
      </c>
      <c r="B847" t="s">
        <v>3090</v>
      </c>
      <c r="C847" t="s">
        <v>335</v>
      </c>
      <c r="D847" t="s">
        <v>3020</v>
      </c>
      <c r="E847" t="s">
        <v>519</v>
      </c>
      <c r="F847" t="s">
        <v>44</v>
      </c>
      <c r="G847" t="s">
        <v>1125</v>
      </c>
      <c r="H847" s="1">
        <v>0</v>
      </c>
      <c r="I847" t="s">
        <v>1125</v>
      </c>
      <c r="J847" s="1">
        <v>0</v>
      </c>
      <c r="K847" t="s">
        <v>1125</v>
      </c>
      <c r="L847" t="s">
        <v>2458</v>
      </c>
      <c r="M847" t="s">
        <v>1125</v>
      </c>
      <c r="N847" t="s">
        <v>1125</v>
      </c>
      <c r="O847" t="s">
        <v>1125</v>
      </c>
      <c r="P847" s="1">
        <v>0</v>
      </c>
      <c r="Q847" t="s">
        <v>96</v>
      </c>
    </row>
    <row r="848" spans="1:17" hidden="1">
      <c r="A848" t="s">
        <v>458</v>
      </c>
      <c r="B848" t="s">
        <v>3090</v>
      </c>
      <c r="C848" t="s">
        <v>335</v>
      </c>
      <c r="D848" t="s">
        <v>3020</v>
      </c>
      <c r="E848" t="s">
        <v>3052</v>
      </c>
      <c r="F848" t="s">
        <v>545</v>
      </c>
      <c r="G848" t="s">
        <v>1125</v>
      </c>
      <c r="H848" s="1">
        <v>6</v>
      </c>
      <c r="I848" t="s">
        <v>96</v>
      </c>
      <c r="J848" s="1">
        <v>0</v>
      </c>
      <c r="K848" t="s">
        <v>1058</v>
      </c>
      <c r="L848" t="s">
        <v>2465</v>
      </c>
      <c r="M848" t="s">
        <v>1097</v>
      </c>
      <c r="N848" t="s">
        <v>1125</v>
      </c>
      <c r="O848" t="s">
        <v>1125</v>
      </c>
      <c r="P848" s="1">
        <v>0</v>
      </c>
      <c r="Q848" t="s">
        <v>96</v>
      </c>
    </row>
    <row r="849" spans="1:17" hidden="1">
      <c r="A849" t="s">
        <v>458</v>
      </c>
      <c r="B849" t="s">
        <v>3090</v>
      </c>
      <c r="C849" t="s">
        <v>335</v>
      </c>
      <c r="D849" t="s">
        <v>3020</v>
      </c>
      <c r="E849" t="s">
        <v>3052</v>
      </c>
      <c r="F849" t="s">
        <v>545</v>
      </c>
      <c r="G849" t="s">
        <v>1125</v>
      </c>
      <c r="H849" s="1">
        <v>7</v>
      </c>
      <c r="I849" t="s">
        <v>96</v>
      </c>
      <c r="J849" s="1">
        <v>0</v>
      </c>
      <c r="K849" t="s">
        <v>1058</v>
      </c>
      <c r="L849" t="s">
        <v>2465</v>
      </c>
      <c r="M849" t="s">
        <v>1098</v>
      </c>
      <c r="N849" t="s">
        <v>1125</v>
      </c>
      <c r="O849" t="s">
        <v>1125</v>
      </c>
      <c r="P849" s="1">
        <v>0</v>
      </c>
      <c r="Q849" t="s">
        <v>96</v>
      </c>
    </row>
    <row r="850" spans="1:17" hidden="1">
      <c r="A850" t="s">
        <v>458</v>
      </c>
      <c r="B850" t="s">
        <v>3090</v>
      </c>
      <c r="C850" t="s">
        <v>335</v>
      </c>
      <c r="D850" t="s">
        <v>3020</v>
      </c>
      <c r="E850" t="s">
        <v>3068</v>
      </c>
      <c r="F850" t="s">
        <v>3020</v>
      </c>
      <c r="G850" t="s">
        <v>1125</v>
      </c>
      <c r="H850" s="1">
        <v>0</v>
      </c>
      <c r="I850" t="s">
        <v>1125</v>
      </c>
      <c r="J850" s="1">
        <v>0</v>
      </c>
      <c r="K850" t="s">
        <v>1125</v>
      </c>
      <c r="L850" t="s">
        <v>1125</v>
      </c>
      <c r="M850" t="s">
        <v>1125</v>
      </c>
      <c r="N850" t="s">
        <v>1125</v>
      </c>
      <c r="O850" t="s">
        <v>1125</v>
      </c>
      <c r="P850" s="1">
        <v>0</v>
      </c>
      <c r="Q850" t="s">
        <v>96</v>
      </c>
    </row>
    <row r="851" spans="1:17" hidden="1">
      <c r="A851" t="s">
        <v>458</v>
      </c>
      <c r="B851" t="s">
        <v>3090</v>
      </c>
      <c r="C851" t="s">
        <v>336</v>
      </c>
      <c r="D851" t="s">
        <v>3021</v>
      </c>
      <c r="E851" t="s">
        <v>405</v>
      </c>
      <c r="F851" t="s">
        <v>3037</v>
      </c>
      <c r="G851" t="s">
        <v>1125</v>
      </c>
      <c r="H851" s="1">
        <v>1</v>
      </c>
      <c r="I851" t="s">
        <v>96</v>
      </c>
      <c r="J851" s="1">
        <v>0</v>
      </c>
      <c r="K851" t="s">
        <v>1157</v>
      </c>
      <c r="L851" t="s">
        <v>1125</v>
      </c>
      <c r="M851" t="s">
        <v>1095</v>
      </c>
      <c r="N851" t="s">
        <v>1125</v>
      </c>
      <c r="O851" t="s">
        <v>1125</v>
      </c>
      <c r="P851" s="1">
        <v>0</v>
      </c>
      <c r="Q851" t="s">
        <v>96</v>
      </c>
    </row>
    <row r="852" spans="1:17" hidden="1">
      <c r="A852" t="s">
        <v>458</v>
      </c>
      <c r="B852" t="s">
        <v>3090</v>
      </c>
      <c r="C852" t="s">
        <v>336</v>
      </c>
      <c r="D852" t="s">
        <v>3021</v>
      </c>
      <c r="E852" t="s">
        <v>405</v>
      </c>
      <c r="F852" t="s">
        <v>3037</v>
      </c>
      <c r="G852" t="s">
        <v>1125</v>
      </c>
      <c r="H852" s="1">
        <v>4</v>
      </c>
      <c r="I852" t="s">
        <v>96</v>
      </c>
      <c r="J852" s="1">
        <v>0</v>
      </c>
      <c r="K852" t="s">
        <v>1158</v>
      </c>
      <c r="L852" t="s">
        <v>1125</v>
      </c>
      <c r="M852" t="s">
        <v>1094</v>
      </c>
      <c r="N852" t="s">
        <v>1125</v>
      </c>
      <c r="O852" t="s">
        <v>1125</v>
      </c>
      <c r="P852" s="1">
        <v>0</v>
      </c>
      <c r="Q852" t="s">
        <v>96</v>
      </c>
    </row>
    <row r="853" spans="1:17" hidden="1">
      <c r="A853" t="s">
        <v>458</v>
      </c>
      <c r="B853" t="s">
        <v>3090</v>
      </c>
      <c r="C853" t="s">
        <v>336</v>
      </c>
      <c r="D853" t="s">
        <v>3021</v>
      </c>
      <c r="E853" t="s">
        <v>405</v>
      </c>
      <c r="F853" t="s">
        <v>3037</v>
      </c>
      <c r="G853" t="s">
        <v>1125</v>
      </c>
      <c r="H853" s="1">
        <v>6</v>
      </c>
      <c r="I853" t="s">
        <v>96</v>
      </c>
      <c r="J853" s="1">
        <v>0</v>
      </c>
      <c r="K853" t="s">
        <v>1159</v>
      </c>
      <c r="L853" t="s">
        <v>1125</v>
      </c>
      <c r="M853" t="s">
        <v>1097</v>
      </c>
      <c r="N853" t="s">
        <v>1125</v>
      </c>
      <c r="O853" t="s">
        <v>1125</v>
      </c>
      <c r="P853" s="1">
        <v>0</v>
      </c>
      <c r="Q853" t="s">
        <v>96</v>
      </c>
    </row>
    <row r="854" spans="1:17" hidden="1">
      <c r="A854" t="s">
        <v>458</v>
      </c>
      <c r="B854" t="s">
        <v>3090</v>
      </c>
      <c r="C854" t="s">
        <v>336</v>
      </c>
      <c r="D854" t="s">
        <v>3021</v>
      </c>
      <c r="E854" t="s">
        <v>519</v>
      </c>
      <c r="F854" t="s">
        <v>44</v>
      </c>
      <c r="G854" t="s">
        <v>1125</v>
      </c>
      <c r="H854" s="1">
        <v>0</v>
      </c>
      <c r="I854" t="s">
        <v>1125</v>
      </c>
      <c r="J854" s="1">
        <v>0</v>
      </c>
      <c r="K854" t="s">
        <v>1125</v>
      </c>
      <c r="L854" t="s">
        <v>2458</v>
      </c>
      <c r="M854" t="s">
        <v>1125</v>
      </c>
      <c r="N854" t="s">
        <v>1125</v>
      </c>
      <c r="O854" t="s">
        <v>1125</v>
      </c>
      <c r="P854" s="1">
        <v>0</v>
      </c>
      <c r="Q854" t="s">
        <v>96</v>
      </c>
    </row>
    <row r="855" spans="1:17" hidden="1">
      <c r="A855" t="s">
        <v>458</v>
      </c>
      <c r="B855" t="s">
        <v>3090</v>
      </c>
      <c r="C855" t="s">
        <v>336</v>
      </c>
      <c r="D855" t="s">
        <v>3021</v>
      </c>
      <c r="E855" t="s">
        <v>3066</v>
      </c>
      <c r="F855" t="s">
        <v>3021</v>
      </c>
      <c r="G855" t="s">
        <v>1125</v>
      </c>
      <c r="H855" s="1">
        <v>0</v>
      </c>
      <c r="I855" t="s">
        <v>1125</v>
      </c>
      <c r="J855" s="1">
        <v>0</v>
      </c>
      <c r="K855" t="s">
        <v>1125</v>
      </c>
      <c r="L855" t="s">
        <v>1125</v>
      </c>
      <c r="M855" t="s">
        <v>1125</v>
      </c>
      <c r="N855" t="s">
        <v>1125</v>
      </c>
      <c r="O855" t="s">
        <v>1125</v>
      </c>
      <c r="P855" s="1">
        <v>0</v>
      </c>
      <c r="Q855" t="s">
        <v>96</v>
      </c>
    </row>
    <row r="856" spans="1:17" hidden="1">
      <c r="A856" t="s">
        <v>458</v>
      </c>
      <c r="B856" t="s">
        <v>3090</v>
      </c>
      <c r="C856" t="s">
        <v>337</v>
      </c>
      <c r="D856" t="s">
        <v>625</v>
      </c>
      <c r="E856" t="s">
        <v>405</v>
      </c>
      <c r="F856" t="s">
        <v>3037</v>
      </c>
      <c r="G856" t="s">
        <v>1125</v>
      </c>
      <c r="H856" s="1">
        <v>1</v>
      </c>
      <c r="I856" t="s">
        <v>96</v>
      </c>
      <c r="J856" s="1">
        <v>0</v>
      </c>
      <c r="K856" t="s">
        <v>1157</v>
      </c>
      <c r="L856" t="s">
        <v>1125</v>
      </c>
      <c r="M856" t="s">
        <v>1095</v>
      </c>
      <c r="N856" t="s">
        <v>1125</v>
      </c>
      <c r="O856" t="s">
        <v>1125</v>
      </c>
      <c r="P856" s="1">
        <v>0</v>
      </c>
      <c r="Q856" t="s">
        <v>96</v>
      </c>
    </row>
    <row r="857" spans="1:17" hidden="1">
      <c r="A857" t="s">
        <v>458</v>
      </c>
      <c r="B857" t="s">
        <v>3090</v>
      </c>
      <c r="C857" t="s">
        <v>337</v>
      </c>
      <c r="D857" t="s">
        <v>625</v>
      </c>
      <c r="E857" t="s">
        <v>405</v>
      </c>
      <c r="F857" t="s">
        <v>3037</v>
      </c>
      <c r="G857" t="s">
        <v>1125</v>
      </c>
      <c r="H857" s="1">
        <v>4</v>
      </c>
      <c r="I857" t="s">
        <v>96</v>
      </c>
      <c r="J857" s="1">
        <v>0</v>
      </c>
      <c r="K857" t="s">
        <v>1158</v>
      </c>
      <c r="L857" t="s">
        <v>1125</v>
      </c>
      <c r="M857" t="s">
        <v>1094</v>
      </c>
      <c r="N857" t="s">
        <v>1125</v>
      </c>
      <c r="O857" t="s">
        <v>1125</v>
      </c>
      <c r="P857" s="1">
        <v>0</v>
      </c>
      <c r="Q857" t="s">
        <v>96</v>
      </c>
    </row>
    <row r="858" spans="1:17" hidden="1">
      <c r="A858" t="s">
        <v>458</v>
      </c>
      <c r="B858" t="s">
        <v>3090</v>
      </c>
      <c r="C858" t="s">
        <v>337</v>
      </c>
      <c r="D858" t="s">
        <v>625</v>
      </c>
      <c r="E858" t="s">
        <v>405</v>
      </c>
      <c r="F858" t="s">
        <v>3037</v>
      </c>
      <c r="G858" t="s">
        <v>1125</v>
      </c>
      <c r="H858" s="1">
        <v>6</v>
      </c>
      <c r="I858" t="s">
        <v>96</v>
      </c>
      <c r="J858" s="1">
        <v>0</v>
      </c>
      <c r="K858" t="s">
        <v>1159</v>
      </c>
      <c r="L858" t="s">
        <v>1125</v>
      </c>
      <c r="M858" t="s">
        <v>1097</v>
      </c>
      <c r="N858" t="s">
        <v>1125</v>
      </c>
      <c r="O858" t="s">
        <v>1125</v>
      </c>
      <c r="P858" s="1">
        <v>0</v>
      </c>
      <c r="Q858" t="s">
        <v>96</v>
      </c>
    </row>
    <row r="859" spans="1:17" hidden="1">
      <c r="A859" t="s">
        <v>458</v>
      </c>
      <c r="B859" t="s">
        <v>3090</v>
      </c>
      <c r="C859" t="s">
        <v>337</v>
      </c>
      <c r="D859" t="s">
        <v>625</v>
      </c>
      <c r="E859" t="s">
        <v>519</v>
      </c>
      <c r="F859" t="s">
        <v>44</v>
      </c>
      <c r="G859" t="s">
        <v>1125</v>
      </c>
      <c r="H859" s="1">
        <v>0</v>
      </c>
      <c r="I859" t="s">
        <v>1125</v>
      </c>
      <c r="J859" s="1">
        <v>0</v>
      </c>
      <c r="K859" t="s">
        <v>1125</v>
      </c>
      <c r="L859" t="s">
        <v>2458</v>
      </c>
      <c r="M859" t="s">
        <v>1125</v>
      </c>
      <c r="N859" t="s">
        <v>1125</v>
      </c>
      <c r="O859" t="s">
        <v>1125</v>
      </c>
      <c r="P859" s="1">
        <v>0</v>
      </c>
      <c r="Q859" t="s">
        <v>96</v>
      </c>
    </row>
    <row r="860" spans="1:17" hidden="1">
      <c r="A860" t="s">
        <v>458</v>
      </c>
      <c r="B860" t="s">
        <v>3090</v>
      </c>
      <c r="C860" t="s">
        <v>337</v>
      </c>
      <c r="D860" t="s">
        <v>625</v>
      </c>
      <c r="E860" t="s">
        <v>535</v>
      </c>
      <c r="F860" t="s">
        <v>625</v>
      </c>
      <c r="G860" t="s">
        <v>1125</v>
      </c>
      <c r="H860" s="1">
        <v>0</v>
      </c>
      <c r="I860" t="s">
        <v>1125</v>
      </c>
      <c r="J860" s="1">
        <v>0</v>
      </c>
      <c r="K860" t="s">
        <v>1125</v>
      </c>
      <c r="L860" t="s">
        <v>1125</v>
      </c>
      <c r="M860" t="s">
        <v>1125</v>
      </c>
      <c r="N860" t="s">
        <v>1125</v>
      </c>
      <c r="O860" t="s">
        <v>1125</v>
      </c>
      <c r="P860" s="1">
        <v>0</v>
      </c>
      <c r="Q860" t="s">
        <v>96</v>
      </c>
    </row>
    <row r="861" spans="1:17" hidden="1">
      <c r="A861" t="s">
        <v>458</v>
      </c>
      <c r="B861" t="s">
        <v>3090</v>
      </c>
      <c r="C861" t="s">
        <v>338</v>
      </c>
      <c r="D861" t="s">
        <v>3022</v>
      </c>
      <c r="E861" t="s">
        <v>667</v>
      </c>
      <c r="F861" t="s">
        <v>668</v>
      </c>
      <c r="G861" t="s">
        <v>1125</v>
      </c>
      <c r="H861" s="1">
        <v>0</v>
      </c>
      <c r="I861" t="s">
        <v>96</v>
      </c>
      <c r="J861" s="1">
        <v>0</v>
      </c>
      <c r="K861" t="s">
        <v>1125</v>
      </c>
      <c r="L861" t="s">
        <v>1125</v>
      </c>
      <c r="M861" t="s">
        <v>1125</v>
      </c>
      <c r="N861" t="s">
        <v>1125</v>
      </c>
      <c r="O861" t="s">
        <v>1125</v>
      </c>
      <c r="P861" s="1">
        <v>0</v>
      </c>
      <c r="Q861" t="s">
        <v>96</v>
      </c>
    </row>
    <row r="862" spans="1:17" hidden="1">
      <c r="A862" t="s">
        <v>458</v>
      </c>
      <c r="B862" t="s">
        <v>3090</v>
      </c>
      <c r="C862" t="s">
        <v>140</v>
      </c>
      <c r="D862" t="s">
        <v>3001</v>
      </c>
      <c r="E862" t="s">
        <v>405</v>
      </c>
      <c r="F862" t="s">
        <v>3037</v>
      </c>
      <c r="G862" t="s">
        <v>1125</v>
      </c>
      <c r="H862" s="1">
        <v>1</v>
      </c>
      <c r="I862" t="s">
        <v>96</v>
      </c>
      <c r="J862" s="1">
        <v>0</v>
      </c>
      <c r="K862" t="s">
        <v>1153</v>
      </c>
      <c r="L862" t="s">
        <v>1125</v>
      </c>
      <c r="M862" t="s">
        <v>1095</v>
      </c>
      <c r="N862" t="s">
        <v>1125</v>
      </c>
      <c r="O862" t="s">
        <v>1125</v>
      </c>
      <c r="P862" s="1">
        <v>0</v>
      </c>
      <c r="Q862" t="s">
        <v>96</v>
      </c>
    </row>
    <row r="863" spans="1:17" hidden="1">
      <c r="A863" t="s">
        <v>458</v>
      </c>
      <c r="B863" t="s">
        <v>3090</v>
      </c>
      <c r="C863" t="s">
        <v>140</v>
      </c>
      <c r="D863" t="s">
        <v>3001</v>
      </c>
      <c r="E863" t="s">
        <v>405</v>
      </c>
      <c r="F863" t="s">
        <v>3037</v>
      </c>
      <c r="G863" t="s">
        <v>1125</v>
      </c>
      <c r="H863" s="1">
        <v>4</v>
      </c>
      <c r="I863" t="s">
        <v>96</v>
      </c>
      <c r="J863" s="1">
        <v>0</v>
      </c>
      <c r="K863" t="s">
        <v>1154</v>
      </c>
      <c r="L863" t="s">
        <v>1125</v>
      </c>
      <c r="M863" t="s">
        <v>1094</v>
      </c>
      <c r="N863" t="s">
        <v>1125</v>
      </c>
      <c r="O863" t="s">
        <v>1125</v>
      </c>
      <c r="P863" s="1">
        <v>0</v>
      </c>
      <c r="Q863" t="s">
        <v>96</v>
      </c>
    </row>
    <row r="864" spans="1:17" hidden="1">
      <c r="A864" t="s">
        <v>458</v>
      </c>
      <c r="B864" t="s">
        <v>3090</v>
      </c>
      <c r="C864" t="s">
        <v>140</v>
      </c>
      <c r="D864" t="s">
        <v>3001</v>
      </c>
      <c r="E864" t="s">
        <v>405</v>
      </c>
      <c r="F864" t="s">
        <v>3037</v>
      </c>
      <c r="G864" t="s">
        <v>1125</v>
      </c>
      <c r="H864" s="1">
        <v>6</v>
      </c>
      <c r="I864" t="s">
        <v>96</v>
      </c>
      <c r="J864" s="1">
        <v>0</v>
      </c>
      <c r="K864" t="s">
        <v>1155</v>
      </c>
      <c r="L864" t="s">
        <v>1125</v>
      </c>
      <c r="M864" t="s">
        <v>1097</v>
      </c>
      <c r="N864" t="s">
        <v>1125</v>
      </c>
      <c r="O864" t="s">
        <v>1125</v>
      </c>
      <c r="P864" s="1">
        <v>0</v>
      </c>
      <c r="Q864" t="s">
        <v>96</v>
      </c>
    </row>
    <row r="865" spans="1:17" hidden="1">
      <c r="A865" t="s">
        <v>458</v>
      </c>
      <c r="B865" t="s">
        <v>3090</v>
      </c>
      <c r="C865" t="s">
        <v>140</v>
      </c>
      <c r="D865" t="s">
        <v>3001</v>
      </c>
      <c r="E865" t="s">
        <v>407</v>
      </c>
      <c r="F865" t="s">
        <v>3001</v>
      </c>
      <c r="G865" t="s">
        <v>1125</v>
      </c>
      <c r="H865" s="1">
        <v>0</v>
      </c>
      <c r="I865" t="s">
        <v>1125</v>
      </c>
      <c r="J865" s="1">
        <v>0</v>
      </c>
      <c r="K865" t="s">
        <v>1125</v>
      </c>
      <c r="L865" t="s">
        <v>1125</v>
      </c>
      <c r="M865" t="s">
        <v>1125</v>
      </c>
      <c r="N865" t="s">
        <v>1125</v>
      </c>
      <c r="O865" t="s">
        <v>1125</v>
      </c>
      <c r="P865" s="1">
        <v>0</v>
      </c>
      <c r="Q865" t="s">
        <v>96</v>
      </c>
    </row>
    <row r="866" spans="1:17" hidden="1">
      <c r="A866" t="s">
        <v>458</v>
      </c>
      <c r="B866" t="s">
        <v>3090</v>
      </c>
      <c r="C866" t="s">
        <v>140</v>
      </c>
      <c r="D866" t="s">
        <v>3001</v>
      </c>
      <c r="E866" t="s">
        <v>519</v>
      </c>
      <c r="F866" t="s">
        <v>44</v>
      </c>
      <c r="G866" t="s">
        <v>1125</v>
      </c>
      <c r="H866" s="1">
        <v>0</v>
      </c>
      <c r="I866" t="s">
        <v>1125</v>
      </c>
      <c r="J866" s="1">
        <v>0</v>
      </c>
      <c r="K866" t="s">
        <v>1125</v>
      </c>
      <c r="L866" t="s">
        <v>2458</v>
      </c>
      <c r="M866" t="s">
        <v>1125</v>
      </c>
      <c r="N866" t="s">
        <v>1125</v>
      </c>
      <c r="O866" t="s">
        <v>1125</v>
      </c>
      <c r="P866" s="1">
        <v>0</v>
      </c>
      <c r="Q866" t="s">
        <v>96</v>
      </c>
    </row>
    <row r="867" spans="1:17" hidden="1">
      <c r="A867" t="s">
        <v>458</v>
      </c>
      <c r="B867" t="s">
        <v>3090</v>
      </c>
      <c r="C867" t="s">
        <v>140</v>
      </c>
      <c r="D867" t="s">
        <v>3001</v>
      </c>
      <c r="E867" t="s">
        <v>3052</v>
      </c>
      <c r="F867" t="s">
        <v>545</v>
      </c>
      <c r="G867" t="s">
        <v>1125</v>
      </c>
      <c r="H867" s="1">
        <v>6</v>
      </c>
      <c r="I867" t="s">
        <v>96</v>
      </c>
      <c r="J867" s="1">
        <v>0</v>
      </c>
      <c r="K867" t="s">
        <v>1058</v>
      </c>
      <c r="L867" t="s">
        <v>2465</v>
      </c>
      <c r="M867" t="s">
        <v>1097</v>
      </c>
      <c r="N867" t="s">
        <v>1125</v>
      </c>
      <c r="O867" t="s">
        <v>1125</v>
      </c>
      <c r="P867" s="1">
        <v>0</v>
      </c>
      <c r="Q867" t="s">
        <v>96</v>
      </c>
    </row>
    <row r="868" spans="1:17" hidden="1">
      <c r="A868" t="s">
        <v>458</v>
      </c>
      <c r="B868" t="s">
        <v>3090</v>
      </c>
      <c r="C868" t="s">
        <v>140</v>
      </c>
      <c r="D868" t="s">
        <v>3001</v>
      </c>
      <c r="E868" t="s">
        <v>3052</v>
      </c>
      <c r="F868" t="s">
        <v>545</v>
      </c>
      <c r="G868" t="s">
        <v>1125</v>
      </c>
      <c r="H868" s="1">
        <v>7</v>
      </c>
      <c r="I868" t="s">
        <v>96</v>
      </c>
      <c r="J868" s="1">
        <v>0</v>
      </c>
      <c r="K868" t="s">
        <v>1058</v>
      </c>
      <c r="L868" t="s">
        <v>2465</v>
      </c>
      <c r="M868" t="s">
        <v>1098</v>
      </c>
      <c r="N868" t="s">
        <v>1125</v>
      </c>
      <c r="O868" t="s">
        <v>1125</v>
      </c>
      <c r="P868" s="1">
        <v>0</v>
      </c>
      <c r="Q868" t="s">
        <v>96</v>
      </c>
    </row>
    <row r="869" spans="1:17" hidden="1">
      <c r="A869" t="s">
        <v>458</v>
      </c>
      <c r="B869" t="s">
        <v>3090</v>
      </c>
      <c r="C869" t="s">
        <v>141</v>
      </c>
      <c r="D869" t="s">
        <v>627</v>
      </c>
      <c r="E869" t="s">
        <v>405</v>
      </c>
      <c r="F869" t="s">
        <v>3037</v>
      </c>
      <c r="G869" t="s">
        <v>1125</v>
      </c>
      <c r="H869" s="1">
        <v>1</v>
      </c>
      <c r="I869" t="s">
        <v>96</v>
      </c>
      <c r="J869" s="1">
        <v>0</v>
      </c>
      <c r="K869" t="s">
        <v>1149</v>
      </c>
      <c r="L869" t="s">
        <v>1125</v>
      </c>
      <c r="M869" t="s">
        <v>1095</v>
      </c>
      <c r="N869" t="s">
        <v>1125</v>
      </c>
      <c r="O869" t="s">
        <v>1125</v>
      </c>
      <c r="P869" s="1">
        <v>0</v>
      </c>
      <c r="Q869" t="s">
        <v>96</v>
      </c>
    </row>
    <row r="870" spans="1:17" hidden="1">
      <c r="A870" t="s">
        <v>458</v>
      </c>
      <c r="B870" t="s">
        <v>3090</v>
      </c>
      <c r="C870" t="s">
        <v>141</v>
      </c>
      <c r="D870" t="s">
        <v>627</v>
      </c>
      <c r="E870" t="s">
        <v>405</v>
      </c>
      <c r="F870" t="s">
        <v>3037</v>
      </c>
      <c r="G870" t="s">
        <v>1125</v>
      </c>
      <c r="H870" s="1">
        <v>4</v>
      </c>
      <c r="I870" t="s">
        <v>96</v>
      </c>
      <c r="J870" s="1">
        <v>0</v>
      </c>
      <c r="K870" t="s">
        <v>1150</v>
      </c>
      <c r="L870" t="s">
        <v>1125</v>
      </c>
      <c r="M870" t="s">
        <v>1094</v>
      </c>
      <c r="N870" t="s">
        <v>1125</v>
      </c>
      <c r="O870" t="s">
        <v>1125</v>
      </c>
      <c r="P870" s="1">
        <v>0</v>
      </c>
      <c r="Q870" t="s">
        <v>96</v>
      </c>
    </row>
    <row r="871" spans="1:17" hidden="1">
      <c r="A871" t="s">
        <v>458</v>
      </c>
      <c r="B871" t="s">
        <v>3090</v>
      </c>
      <c r="C871" t="s">
        <v>141</v>
      </c>
      <c r="D871" t="s">
        <v>627</v>
      </c>
      <c r="E871" t="s">
        <v>405</v>
      </c>
      <c r="F871" t="s">
        <v>3037</v>
      </c>
      <c r="G871" t="s">
        <v>1125</v>
      </c>
      <c r="H871" s="1">
        <v>6</v>
      </c>
      <c r="I871" t="s">
        <v>96</v>
      </c>
      <c r="J871" s="1">
        <v>0</v>
      </c>
      <c r="K871" t="s">
        <v>1151</v>
      </c>
      <c r="L871" t="s">
        <v>1125</v>
      </c>
      <c r="M871" t="s">
        <v>1097</v>
      </c>
      <c r="N871" t="s">
        <v>1125</v>
      </c>
      <c r="O871" t="s">
        <v>1125</v>
      </c>
      <c r="P871" s="1">
        <v>0</v>
      </c>
      <c r="Q871" t="s">
        <v>96</v>
      </c>
    </row>
    <row r="872" spans="1:17" hidden="1">
      <c r="A872" t="s">
        <v>458</v>
      </c>
      <c r="B872" t="s">
        <v>3090</v>
      </c>
      <c r="C872" t="s">
        <v>141</v>
      </c>
      <c r="D872" t="s">
        <v>627</v>
      </c>
      <c r="E872" t="s">
        <v>519</v>
      </c>
      <c r="F872" t="s">
        <v>44</v>
      </c>
      <c r="G872" t="s">
        <v>1125</v>
      </c>
      <c r="H872" s="1">
        <v>0</v>
      </c>
      <c r="I872" t="s">
        <v>1125</v>
      </c>
      <c r="J872" s="1">
        <v>0</v>
      </c>
      <c r="K872" t="s">
        <v>1125</v>
      </c>
      <c r="L872" t="s">
        <v>2458</v>
      </c>
      <c r="M872" t="s">
        <v>1125</v>
      </c>
      <c r="N872" t="s">
        <v>1125</v>
      </c>
      <c r="O872" t="s">
        <v>1125</v>
      </c>
      <c r="P872" s="1">
        <v>0</v>
      </c>
      <c r="Q872" t="s">
        <v>96</v>
      </c>
    </row>
    <row r="873" spans="1:17" hidden="1">
      <c r="A873" t="s">
        <v>458</v>
      </c>
      <c r="B873" t="s">
        <v>3090</v>
      </c>
      <c r="C873" t="s">
        <v>141</v>
      </c>
      <c r="D873" t="s">
        <v>627</v>
      </c>
      <c r="E873" t="s">
        <v>410</v>
      </c>
      <c r="F873" t="s">
        <v>627</v>
      </c>
      <c r="G873" t="s">
        <v>1125</v>
      </c>
      <c r="H873" s="1">
        <v>0</v>
      </c>
      <c r="I873" t="s">
        <v>1125</v>
      </c>
      <c r="J873" s="1">
        <v>0</v>
      </c>
      <c r="K873" t="s">
        <v>1125</v>
      </c>
      <c r="L873" t="s">
        <v>1125</v>
      </c>
      <c r="M873" t="s">
        <v>1125</v>
      </c>
      <c r="N873" t="s">
        <v>1125</v>
      </c>
      <c r="O873" t="s">
        <v>1125</v>
      </c>
      <c r="P873" s="1">
        <v>0</v>
      </c>
      <c r="Q873" t="s">
        <v>96</v>
      </c>
    </row>
    <row r="874" spans="1:17" hidden="1">
      <c r="A874" t="s">
        <v>458</v>
      </c>
      <c r="B874" t="s">
        <v>3090</v>
      </c>
      <c r="C874" t="s">
        <v>142</v>
      </c>
      <c r="D874" t="s">
        <v>629</v>
      </c>
      <c r="E874" t="s">
        <v>405</v>
      </c>
      <c r="F874" t="s">
        <v>3037</v>
      </c>
      <c r="G874" t="s">
        <v>1125</v>
      </c>
      <c r="H874" s="1">
        <v>1</v>
      </c>
      <c r="I874" t="s">
        <v>96</v>
      </c>
      <c r="J874" s="1">
        <v>0</v>
      </c>
      <c r="K874" t="s">
        <v>1147</v>
      </c>
      <c r="L874" t="s">
        <v>1125</v>
      </c>
      <c r="M874" t="s">
        <v>1095</v>
      </c>
      <c r="N874" t="s">
        <v>1125</v>
      </c>
      <c r="O874" t="s">
        <v>1125</v>
      </c>
      <c r="P874" s="1">
        <v>0</v>
      </c>
      <c r="Q874" t="s">
        <v>96</v>
      </c>
    </row>
    <row r="875" spans="1:17" hidden="1">
      <c r="A875" t="s">
        <v>458</v>
      </c>
      <c r="B875" t="s">
        <v>3090</v>
      </c>
      <c r="C875" t="s">
        <v>142</v>
      </c>
      <c r="D875" t="s">
        <v>629</v>
      </c>
      <c r="E875" t="s">
        <v>548</v>
      </c>
      <c r="F875" t="s">
        <v>629</v>
      </c>
      <c r="G875" t="s">
        <v>1125</v>
      </c>
      <c r="H875" s="1">
        <v>0</v>
      </c>
      <c r="I875" t="s">
        <v>1125</v>
      </c>
      <c r="J875" s="1">
        <v>0</v>
      </c>
      <c r="K875" t="s">
        <v>1125</v>
      </c>
      <c r="L875" t="s">
        <v>1125</v>
      </c>
      <c r="M875" t="s">
        <v>1125</v>
      </c>
      <c r="N875" t="s">
        <v>1125</v>
      </c>
      <c r="O875" t="s">
        <v>1125</v>
      </c>
      <c r="P875" s="1">
        <v>0</v>
      </c>
      <c r="Q875" t="s">
        <v>96</v>
      </c>
    </row>
    <row r="876" spans="1:17" hidden="1">
      <c r="A876" t="s">
        <v>458</v>
      </c>
      <c r="B876" t="s">
        <v>3090</v>
      </c>
      <c r="C876" t="s">
        <v>143</v>
      </c>
      <c r="D876" t="s">
        <v>3024</v>
      </c>
      <c r="E876" t="s">
        <v>487</v>
      </c>
      <c r="F876" t="s">
        <v>3031</v>
      </c>
      <c r="G876" t="s">
        <v>1125</v>
      </c>
      <c r="H876" s="1">
        <v>0</v>
      </c>
      <c r="I876" t="s">
        <v>1125</v>
      </c>
      <c r="J876" s="1">
        <v>0</v>
      </c>
      <c r="K876" t="s">
        <v>1125</v>
      </c>
      <c r="L876" t="s">
        <v>1125</v>
      </c>
      <c r="M876" t="s">
        <v>1125</v>
      </c>
      <c r="N876" t="s">
        <v>1125</v>
      </c>
      <c r="O876" t="s">
        <v>1125</v>
      </c>
      <c r="P876" s="1">
        <v>0</v>
      </c>
      <c r="Q876" t="s">
        <v>96</v>
      </c>
    </row>
    <row r="877" spans="1:17" hidden="1">
      <c r="A877" t="s">
        <v>458</v>
      </c>
      <c r="B877" t="s">
        <v>3090</v>
      </c>
      <c r="C877" t="s">
        <v>143</v>
      </c>
      <c r="D877" t="s">
        <v>3024</v>
      </c>
      <c r="E877" t="s">
        <v>417</v>
      </c>
      <c r="F877" t="s">
        <v>633</v>
      </c>
      <c r="G877" t="s">
        <v>1125</v>
      </c>
      <c r="H877" s="1">
        <v>0</v>
      </c>
      <c r="I877" t="s">
        <v>1125</v>
      </c>
      <c r="J877" s="1">
        <v>0</v>
      </c>
      <c r="K877" t="s">
        <v>1125</v>
      </c>
      <c r="L877" t="s">
        <v>2458</v>
      </c>
      <c r="M877" t="s">
        <v>1125</v>
      </c>
      <c r="N877" t="s">
        <v>1125</v>
      </c>
      <c r="O877" t="s">
        <v>1125</v>
      </c>
      <c r="P877" s="1">
        <v>0</v>
      </c>
      <c r="Q877" t="s">
        <v>96</v>
      </c>
    </row>
    <row r="878" spans="1:17" hidden="1">
      <c r="A878" t="s">
        <v>458</v>
      </c>
      <c r="B878" t="s">
        <v>3091</v>
      </c>
      <c r="C878" t="s">
        <v>42</v>
      </c>
      <c r="D878" t="s">
        <v>43</v>
      </c>
      <c r="E878" t="s">
        <v>157</v>
      </c>
      <c r="F878" t="s">
        <v>611</v>
      </c>
      <c r="G878" t="s">
        <v>1125</v>
      </c>
      <c r="H878" s="1">
        <v>0</v>
      </c>
      <c r="I878" t="s">
        <v>1125</v>
      </c>
      <c r="J878" s="1">
        <v>0</v>
      </c>
      <c r="K878" t="s">
        <v>1125</v>
      </c>
      <c r="L878" t="s">
        <v>2458</v>
      </c>
      <c r="M878" t="s">
        <v>1125</v>
      </c>
      <c r="N878" t="s">
        <v>1125</v>
      </c>
      <c r="O878" t="s">
        <v>1125</v>
      </c>
      <c r="P878" s="1">
        <v>0</v>
      </c>
      <c r="Q878" t="s">
        <v>96</v>
      </c>
    </row>
    <row r="879" spans="1:17" hidden="1">
      <c r="A879" t="s">
        <v>458</v>
      </c>
      <c r="B879" t="s">
        <v>3091</v>
      </c>
      <c r="C879" t="s">
        <v>42</v>
      </c>
      <c r="D879" t="s">
        <v>43</v>
      </c>
      <c r="E879" t="s">
        <v>676</v>
      </c>
      <c r="F879" t="s">
        <v>677</v>
      </c>
      <c r="G879" t="s">
        <v>1125</v>
      </c>
      <c r="H879" s="1">
        <v>0</v>
      </c>
      <c r="I879" t="s">
        <v>1125</v>
      </c>
      <c r="J879" s="1">
        <v>0</v>
      </c>
      <c r="K879" t="s">
        <v>1125</v>
      </c>
      <c r="L879" t="s">
        <v>1125</v>
      </c>
      <c r="M879" t="s">
        <v>1125</v>
      </c>
      <c r="N879" t="s">
        <v>1125</v>
      </c>
      <c r="O879" t="s">
        <v>1125</v>
      </c>
      <c r="P879" s="1">
        <v>0</v>
      </c>
      <c r="Q879" t="s">
        <v>96</v>
      </c>
    </row>
    <row r="880" spans="1:17" hidden="1">
      <c r="A880" t="s">
        <v>458</v>
      </c>
      <c r="B880" t="s">
        <v>3091</v>
      </c>
      <c r="C880" t="s">
        <v>45</v>
      </c>
      <c r="D880" t="s">
        <v>672</v>
      </c>
      <c r="E880" t="s">
        <v>157</v>
      </c>
      <c r="F880" t="s">
        <v>611</v>
      </c>
      <c r="G880" t="s">
        <v>1125</v>
      </c>
      <c r="H880" s="1">
        <v>0</v>
      </c>
      <c r="I880" t="s">
        <v>1125</v>
      </c>
      <c r="J880" s="1">
        <v>0</v>
      </c>
      <c r="K880" t="s">
        <v>1125</v>
      </c>
      <c r="L880" t="s">
        <v>2458</v>
      </c>
      <c r="M880" t="s">
        <v>1125</v>
      </c>
      <c r="N880" t="s">
        <v>1125</v>
      </c>
      <c r="O880" t="s">
        <v>1125</v>
      </c>
      <c r="P880" s="1">
        <v>0</v>
      </c>
      <c r="Q880" t="s">
        <v>96</v>
      </c>
    </row>
    <row r="881" spans="1:17" hidden="1">
      <c r="A881" t="s">
        <v>458</v>
      </c>
      <c r="B881" t="s">
        <v>3091</v>
      </c>
      <c r="C881" t="s">
        <v>45</v>
      </c>
      <c r="D881" t="s">
        <v>672</v>
      </c>
      <c r="E881" t="s">
        <v>671</v>
      </c>
      <c r="F881" t="s">
        <v>672</v>
      </c>
      <c r="G881" t="s">
        <v>1125</v>
      </c>
      <c r="H881" s="1">
        <v>0</v>
      </c>
      <c r="I881" t="s">
        <v>1125</v>
      </c>
      <c r="J881" s="1">
        <v>0</v>
      </c>
      <c r="K881" t="s">
        <v>1125</v>
      </c>
      <c r="L881" t="s">
        <v>1125</v>
      </c>
      <c r="M881" t="s">
        <v>1125</v>
      </c>
      <c r="N881" t="s">
        <v>1125</v>
      </c>
      <c r="O881" t="s">
        <v>1125</v>
      </c>
      <c r="P881" s="1">
        <v>0</v>
      </c>
      <c r="Q881" t="s">
        <v>96</v>
      </c>
    </row>
    <row r="882" spans="1:17" hidden="1">
      <c r="A882" t="s">
        <v>458</v>
      </c>
      <c r="B882" t="s">
        <v>3091</v>
      </c>
      <c r="C882" t="s">
        <v>57</v>
      </c>
      <c r="D882" t="s">
        <v>2996</v>
      </c>
      <c r="E882" t="s">
        <v>401</v>
      </c>
      <c r="F882" t="s">
        <v>403</v>
      </c>
      <c r="G882" t="s">
        <v>1125</v>
      </c>
      <c r="H882" s="1">
        <v>0</v>
      </c>
      <c r="I882" t="s">
        <v>1125</v>
      </c>
      <c r="J882" s="1">
        <v>0</v>
      </c>
      <c r="K882" t="s">
        <v>1125</v>
      </c>
      <c r="L882" t="s">
        <v>1125</v>
      </c>
      <c r="M882" t="s">
        <v>1125</v>
      </c>
      <c r="N882" t="s">
        <v>1125</v>
      </c>
      <c r="O882" t="s">
        <v>1125</v>
      </c>
      <c r="P882" s="1">
        <v>0</v>
      </c>
      <c r="Q882" t="s">
        <v>96</v>
      </c>
    </row>
    <row r="883" spans="1:17" hidden="1">
      <c r="A883" t="s">
        <v>458</v>
      </c>
      <c r="B883" t="s">
        <v>3091</v>
      </c>
      <c r="C883" t="s">
        <v>46</v>
      </c>
      <c r="D883" t="s">
        <v>2996</v>
      </c>
      <c r="E883" t="s">
        <v>208</v>
      </c>
      <c r="F883" t="s">
        <v>2996</v>
      </c>
      <c r="G883" t="s">
        <v>1125</v>
      </c>
      <c r="H883" s="1">
        <v>0</v>
      </c>
      <c r="I883" t="s">
        <v>1125</v>
      </c>
      <c r="J883" s="1">
        <v>0</v>
      </c>
      <c r="K883" t="s">
        <v>1125</v>
      </c>
      <c r="L883" t="s">
        <v>1125</v>
      </c>
      <c r="M883" t="s">
        <v>1125</v>
      </c>
      <c r="N883" t="s">
        <v>1125</v>
      </c>
      <c r="O883" t="s">
        <v>1125</v>
      </c>
      <c r="P883" s="1">
        <v>0</v>
      </c>
      <c r="Q883" t="s">
        <v>96</v>
      </c>
    </row>
    <row r="884" spans="1:17" hidden="1">
      <c r="A884" t="s">
        <v>458</v>
      </c>
      <c r="B884" t="s">
        <v>3091</v>
      </c>
      <c r="C884" t="s">
        <v>46</v>
      </c>
      <c r="D884" t="s">
        <v>2996</v>
      </c>
      <c r="E884" t="s">
        <v>465</v>
      </c>
      <c r="F884" t="s">
        <v>615</v>
      </c>
      <c r="G884" t="s">
        <v>1125</v>
      </c>
      <c r="H884" s="1">
        <v>0</v>
      </c>
      <c r="I884" t="s">
        <v>1125</v>
      </c>
      <c r="J884" s="1">
        <v>0</v>
      </c>
      <c r="K884" t="s">
        <v>1125</v>
      </c>
      <c r="L884" t="s">
        <v>2458</v>
      </c>
      <c r="M884" t="s">
        <v>1125</v>
      </c>
      <c r="N884" t="s">
        <v>1125</v>
      </c>
      <c r="O884" t="s">
        <v>1125</v>
      </c>
      <c r="P884" s="1">
        <v>0</v>
      </c>
      <c r="Q884" t="s">
        <v>96</v>
      </c>
    </row>
    <row r="885" spans="1:17" hidden="1">
      <c r="A885" t="s">
        <v>458</v>
      </c>
      <c r="B885" t="s">
        <v>3091</v>
      </c>
      <c r="C885" t="s">
        <v>77</v>
      </c>
      <c r="D885" t="s">
        <v>625</v>
      </c>
      <c r="E885" t="s">
        <v>519</v>
      </c>
      <c r="F885" t="s">
        <v>44</v>
      </c>
      <c r="G885" t="s">
        <v>1125</v>
      </c>
      <c r="H885" s="1">
        <v>0</v>
      </c>
      <c r="I885" t="s">
        <v>1125</v>
      </c>
      <c r="J885" s="1">
        <v>0</v>
      </c>
      <c r="K885" t="s">
        <v>1125</v>
      </c>
      <c r="L885" t="s">
        <v>2458</v>
      </c>
      <c r="M885" t="s">
        <v>1125</v>
      </c>
      <c r="N885" t="s">
        <v>1125</v>
      </c>
      <c r="O885" t="s">
        <v>1125</v>
      </c>
      <c r="P885" s="1">
        <v>0</v>
      </c>
      <c r="Q885" t="s">
        <v>96</v>
      </c>
    </row>
    <row r="886" spans="1:17" hidden="1">
      <c r="A886" t="s">
        <v>458</v>
      </c>
      <c r="B886" t="s">
        <v>3091</v>
      </c>
      <c r="C886" t="s">
        <v>77</v>
      </c>
      <c r="D886" t="s">
        <v>625</v>
      </c>
      <c r="E886" t="s">
        <v>535</v>
      </c>
      <c r="F886" t="s">
        <v>625</v>
      </c>
      <c r="G886" t="s">
        <v>1125</v>
      </c>
      <c r="H886" s="1">
        <v>0</v>
      </c>
      <c r="I886" t="s">
        <v>1125</v>
      </c>
      <c r="J886" s="1">
        <v>0</v>
      </c>
      <c r="K886" t="s">
        <v>1125</v>
      </c>
      <c r="L886" t="s">
        <v>1125</v>
      </c>
      <c r="M886" t="s">
        <v>1125</v>
      </c>
      <c r="N886" t="s">
        <v>1125</v>
      </c>
      <c r="O886" t="s">
        <v>1125</v>
      </c>
      <c r="P886" s="1">
        <v>0</v>
      </c>
      <c r="Q886" t="s">
        <v>96</v>
      </c>
    </row>
    <row r="887" spans="1:17" hidden="1">
      <c r="A887" t="s">
        <v>458</v>
      </c>
      <c r="B887" t="s">
        <v>3091</v>
      </c>
      <c r="C887" t="s">
        <v>80</v>
      </c>
      <c r="D887" t="s">
        <v>3001</v>
      </c>
      <c r="E887" t="s">
        <v>407</v>
      </c>
      <c r="F887" t="s">
        <v>3001</v>
      </c>
      <c r="G887" t="s">
        <v>1125</v>
      </c>
      <c r="H887" s="1">
        <v>0</v>
      </c>
      <c r="I887" t="s">
        <v>1125</v>
      </c>
      <c r="J887" s="1">
        <v>0</v>
      </c>
      <c r="K887" t="s">
        <v>1125</v>
      </c>
      <c r="L887" t="s">
        <v>1125</v>
      </c>
      <c r="M887" t="s">
        <v>1125</v>
      </c>
      <c r="N887" t="s">
        <v>1125</v>
      </c>
      <c r="O887" t="s">
        <v>1125</v>
      </c>
      <c r="P887" s="1">
        <v>0</v>
      </c>
      <c r="Q887" t="s">
        <v>96</v>
      </c>
    </row>
    <row r="888" spans="1:17" hidden="1">
      <c r="A888" t="s">
        <v>458</v>
      </c>
      <c r="B888" t="s">
        <v>3091</v>
      </c>
      <c r="C888" t="s">
        <v>80</v>
      </c>
      <c r="D888" t="s">
        <v>3001</v>
      </c>
      <c r="E888" t="s">
        <v>519</v>
      </c>
      <c r="F888" t="s">
        <v>44</v>
      </c>
      <c r="G888" t="s">
        <v>1125</v>
      </c>
      <c r="H888" s="1">
        <v>0</v>
      </c>
      <c r="I888" t="s">
        <v>1125</v>
      </c>
      <c r="J888" s="1">
        <v>0</v>
      </c>
      <c r="K888" t="s">
        <v>1125</v>
      </c>
      <c r="L888" t="s">
        <v>2458</v>
      </c>
      <c r="M888" t="s">
        <v>1125</v>
      </c>
      <c r="N888" t="s">
        <v>1125</v>
      </c>
      <c r="O888" t="s">
        <v>1125</v>
      </c>
      <c r="P888" s="1">
        <v>0</v>
      </c>
      <c r="Q888" t="s">
        <v>96</v>
      </c>
    </row>
    <row r="889" spans="1:17" hidden="1">
      <c r="A889" t="s">
        <v>458</v>
      </c>
      <c r="B889" t="s">
        <v>3091</v>
      </c>
      <c r="C889" t="s">
        <v>80</v>
      </c>
      <c r="D889" t="s">
        <v>3001</v>
      </c>
      <c r="E889" t="s">
        <v>3052</v>
      </c>
      <c r="F889" t="s">
        <v>545</v>
      </c>
      <c r="G889" t="s">
        <v>1125</v>
      </c>
      <c r="H889" s="1">
        <v>0</v>
      </c>
      <c r="I889" t="s">
        <v>96</v>
      </c>
      <c r="J889" s="1">
        <v>0</v>
      </c>
      <c r="K889" t="s">
        <v>1058</v>
      </c>
      <c r="L889" t="s">
        <v>2465</v>
      </c>
      <c r="M889" t="s">
        <v>1097</v>
      </c>
      <c r="N889" t="s">
        <v>1125</v>
      </c>
      <c r="O889" t="s">
        <v>1125</v>
      </c>
      <c r="P889" s="1">
        <v>0</v>
      </c>
      <c r="Q889" t="s">
        <v>96</v>
      </c>
    </row>
    <row r="890" spans="1:17" hidden="1">
      <c r="A890" t="s">
        <v>458</v>
      </c>
      <c r="B890" t="s">
        <v>3091</v>
      </c>
      <c r="C890" t="s">
        <v>80</v>
      </c>
      <c r="D890" t="s">
        <v>3001</v>
      </c>
      <c r="E890" t="s">
        <v>3052</v>
      </c>
      <c r="F890" t="s">
        <v>545</v>
      </c>
      <c r="G890" t="s">
        <v>1125</v>
      </c>
      <c r="H890" s="1">
        <v>7</v>
      </c>
      <c r="I890" t="s">
        <v>96</v>
      </c>
      <c r="J890" s="1">
        <v>0</v>
      </c>
      <c r="K890" t="s">
        <v>1058</v>
      </c>
      <c r="L890" t="s">
        <v>2465</v>
      </c>
      <c r="M890" t="s">
        <v>1098</v>
      </c>
      <c r="N890" t="s">
        <v>1125</v>
      </c>
      <c r="O890" t="s">
        <v>1125</v>
      </c>
      <c r="P890" s="1">
        <v>0</v>
      </c>
      <c r="Q890" t="s">
        <v>96</v>
      </c>
    </row>
    <row r="891" spans="1:17" hidden="1">
      <c r="A891" t="s">
        <v>458</v>
      </c>
      <c r="B891" t="s">
        <v>3091</v>
      </c>
      <c r="C891" t="s">
        <v>83</v>
      </c>
      <c r="D891" t="s">
        <v>3004</v>
      </c>
      <c r="E891" t="s">
        <v>414</v>
      </c>
      <c r="F891" t="s">
        <v>3045</v>
      </c>
      <c r="G891" t="s">
        <v>1125</v>
      </c>
      <c r="H891" s="1">
        <v>0</v>
      </c>
      <c r="I891" t="s">
        <v>1125</v>
      </c>
      <c r="J891" s="1">
        <v>0</v>
      </c>
      <c r="K891" t="s">
        <v>1125</v>
      </c>
      <c r="L891" t="s">
        <v>1125</v>
      </c>
      <c r="M891" t="s">
        <v>1125</v>
      </c>
      <c r="N891" t="s">
        <v>1125</v>
      </c>
      <c r="O891" t="s">
        <v>1125</v>
      </c>
      <c r="P891" s="1">
        <v>0</v>
      </c>
      <c r="Q891" t="s">
        <v>96</v>
      </c>
    </row>
    <row r="892" spans="1:17" hidden="1">
      <c r="A892" t="s">
        <v>458</v>
      </c>
      <c r="B892" t="s">
        <v>3091</v>
      </c>
      <c r="C892" t="s">
        <v>102</v>
      </c>
      <c r="D892" t="s">
        <v>3007</v>
      </c>
      <c r="E892" t="s">
        <v>412</v>
      </c>
      <c r="F892" t="s">
        <v>3007</v>
      </c>
      <c r="G892" t="s">
        <v>1125</v>
      </c>
      <c r="H892" s="1">
        <v>0</v>
      </c>
      <c r="I892" t="s">
        <v>1125</v>
      </c>
      <c r="J892" s="1">
        <v>0</v>
      </c>
      <c r="K892" t="s">
        <v>1125</v>
      </c>
      <c r="L892" t="s">
        <v>1125</v>
      </c>
      <c r="M892" t="s">
        <v>1125</v>
      </c>
      <c r="N892" t="s">
        <v>1125</v>
      </c>
      <c r="O892" t="s">
        <v>1125</v>
      </c>
      <c r="P892" s="1">
        <v>0</v>
      </c>
      <c r="Q892" t="s">
        <v>96</v>
      </c>
    </row>
    <row r="893" spans="1:17" hidden="1">
      <c r="A893" t="s">
        <v>458</v>
      </c>
      <c r="B893" t="s">
        <v>3091</v>
      </c>
      <c r="C893" t="s">
        <v>105</v>
      </c>
      <c r="D893" t="s">
        <v>3008</v>
      </c>
      <c r="E893" t="s">
        <v>505</v>
      </c>
      <c r="F893" t="s">
        <v>3035</v>
      </c>
      <c r="G893" t="s">
        <v>1125</v>
      </c>
      <c r="H893" s="1">
        <v>0</v>
      </c>
      <c r="I893" t="s">
        <v>1125</v>
      </c>
      <c r="J893" s="1">
        <v>0</v>
      </c>
      <c r="K893" t="s">
        <v>1125</v>
      </c>
      <c r="L893" t="s">
        <v>1125</v>
      </c>
      <c r="M893" t="s">
        <v>1125</v>
      </c>
      <c r="N893" t="s">
        <v>1125</v>
      </c>
      <c r="O893" t="s">
        <v>1125</v>
      </c>
      <c r="P893" s="1">
        <v>0</v>
      </c>
      <c r="Q893" t="s">
        <v>96</v>
      </c>
    </row>
    <row r="894" spans="1:17" hidden="1">
      <c r="A894" t="s">
        <v>458</v>
      </c>
      <c r="B894" t="s">
        <v>3091</v>
      </c>
      <c r="C894" t="s">
        <v>108</v>
      </c>
      <c r="D894" t="s">
        <v>3009</v>
      </c>
      <c r="E894" t="s">
        <v>523</v>
      </c>
      <c r="F894" t="s">
        <v>622</v>
      </c>
      <c r="G894" t="s">
        <v>1125</v>
      </c>
      <c r="H894" s="1">
        <v>0</v>
      </c>
      <c r="I894" t="s">
        <v>1125</v>
      </c>
      <c r="J894" s="1">
        <v>0</v>
      </c>
      <c r="K894" t="s">
        <v>1125</v>
      </c>
      <c r="L894" t="s">
        <v>1125</v>
      </c>
      <c r="M894" t="s">
        <v>1125</v>
      </c>
      <c r="N894" t="s">
        <v>1125</v>
      </c>
      <c r="O894" t="s">
        <v>1125</v>
      </c>
      <c r="P894" s="1">
        <v>0</v>
      </c>
      <c r="Q894" t="s">
        <v>96</v>
      </c>
    </row>
    <row r="895" spans="1:17" hidden="1">
      <c r="A895" t="s">
        <v>458</v>
      </c>
      <c r="B895" t="s">
        <v>3091</v>
      </c>
      <c r="C895" t="s">
        <v>108</v>
      </c>
      <c r="D895" t="s">
        <v>3009</v>
      </c>
      <c r="E895" t="s">
        <v>430</v>
      </c>
      <c r="F895" t="s">
        <v>44</v>
      </c>
      <c r="G895" t="s">
        <v>1125</v>
      </c>
      <c r="H895" s="1">
        <v>0</v>
      </c>
      <c r="I895" t="s">
        <v>1125</v>
      </c>
      <c r="J895" s="1">
        <v>0</v>
      </c>
      <c r="K895" t="s">
        <v>1125</v>
      </c>
      <c r="L895" t="s">
        <v>2458</v>
      </c>
      <c r="M895" t="s">
        <v>1125</v>
      </c>
      <c r="N895" t="s">
        <v>1125</v>
      </c>
      <c r="O895" t="s">
        <v>1125</v>
      </c>
      <c r="P895" s="1">
        <v>0</v>
      </c>
      <c r="Q895" t="s">
        <v>96</v>
      </c>
    </row>
    <row r="896" spans="1:17" hidden="1">
      <c r="A896" t="s">
        <v>458</v>
      </c>
      <c r="B896" t="s">
        <v>3091</v>
      </c>
      <c r="C896" t="s">
        <v>111</v>
      </c>
      <c r="D896" t="s">
        <v>3010</v>
      </c>
      <c r="E896" t="s">
        <v>484</v>
      </c>
      <c r="F896" t="s">
        <v>44</v>
      </c>
      <c r="G896" t="s">
        <v>1125</v>
      </c>
      <c r="H896" s="1">
        <v>0</v>
      </c>
      <c r="I896" t="s">
        <v>1125</v>
      </c>
      <c r="J896" s="1">
        <v>0</v>
      </c>
      <c r="K896" t="s">
        <v>1125</v>
      </c>
      <c r="L896" t="s">
        <v>2458</v>
      </c>
      <c r="M896" t="s">
        <v>1125</v>
      </c>
      <c r="N896" t="s">
        <v>1125</v>
      </c>
      <c r="O896" t="s">
        <v>1125</v>
      </c>
      <c r="P896" s="1">
        <v>0</v>
      </c>
      <c r="Q896" t="s">
        <v>96</v>
      </c>
    </row>
    <row r="897" spans="1:17" hidden="1">
      <c r="A897" t="s">
        <v>458</v>
      </c>
      <c r="B897" t="s">
        <v>3091</v>
      </c>
      <c r="C897" t="s">
        <v>111</v>
      </c>
      <c r="D897" t="s">
        <v>3010</v>
      </c>
      <c r="E897" t="s">
        <v>411</v>
      </c>
      <c r="F897" t="s">
        <v>3032</v>
      </c>
      <c r="G897" t="s">
        <v>1125</v>
      </c>
      <c r="H897" s="1">
        <v>0</v>
      </c>
      <c r="I897" t="s">
        <v>1125</v>
      </c>
      <c r="J897" s="1">
        <v>0</v>
      </c>
      <c r="K897" t="s">
        <v>1125</v>
      </c>
      <c r="L897" t="s">
        <v>1125</v>
      </c>
      <c r="M897" t="s">
        <v>1125</v>
      </c>
      <c r="N897" t="s">
        <v>1125</v>
      </c>
      <c r="O897" t="s">
        <v>1125</v>
      </c>
      <c r="P897" s="1">
        <v>0</v>
      </c>
      <c r="Q897" t="s">
        <v>96</v>
      </c>
    </row>
    <row r="898" spans="1:17" hidden="1">
      <c r="A898" t="s">
        <v>458</v>
      </c>
      <c r="B898" t="s">
        <v>3091</v>
      </c>
      <c r="C898" t="s">
        <v>64</v>
      </c>
      <c r="D898" t="s">
        <v>3011</v>
      </c>
      <c r="E898" t="s">
        <v>528</v>
      </c>
      <c r="F898" t="s">
        <v>44</v>
      </c>
      <c r="G898" t="s">
        <v>1125</v>
      </c>
      <c r="H898" s="1">
        <v>0</v>
      </c>
      <c r="I898" t="s">
        <v>1125</v>
      </c>
      <c r="J898" s="1">
        <v>0</v>
      </c>
      <c r="K898" t="s">
        <v>1125</v>
      </c>
      <c r="L898" t="s">
        <v>2458</v>
      </c>
      <c r="M898" t="s">
        <v>1125</v>
      </c>
      <c r="N898" t="s">
        <v>1125</v>
      </c>
      <c r="O898" t="s">
        <v>1125</v>
      </c>
      <c r="P898" s="1">
        <v>0</v>
      </c>
      <c r="Q898" t="s">
        <v>96</v>
      </c>
    </row>
    <row r="899" spans="1:17" hidden="1">
      <c r="A899" t="s">
        <v>458</v>
      </c>
      <c r="B899" t="s">
        <v>3091</v>
      </c>
      <c r="C899" t="s">
        <v>64</v>
      </c>
      <c r="D899" t="s">
        <v>3011</v>
      </c>
      <c r="E899" t="s">
        <v>544</v>
      </c>
      <c r="F899" t="s">
        <v>3043</v>
      </c>
      <c r="G899" t="s">
        <v>1125</v>
      </c>
      <c r="H899" s="1">
        <v>0</v>
      </c>
      <c r="I899" t="s">
        <v>1125</v>
      </c>
      <c r="J899" s="1">
        <v>0</v>
      </c>
      <c r="K899" t="s">
        <v>1125</v>
      </c>
      <c r="L899" t="s">
        <v>1125</v>
      </c>
      <c r="M899" t="s">
        <v>1125</v>
      </c>
      <c r="N899" t="s">
        <v>1125</v>
      </c>
      <c r="O899" t="s">
        <v>1125</v>
      </c>
      <c r="P899" s="1">
        <v>0</v>
      </c>
      <c r="Q899" t="s">
        <v>96</v>
      </c>
    </row>
    <row r="900" spans="1:17" hidden="1">
      <c r="A900" t="s">
        <v>458</v>
      </c>
      <c r="B900" t="s">
        <v>3091</v>
      </c>
      <c r="C900" t="s">
        <v>121</v>
      </c>
      <c r="D900" t="s">
        <v>3012</v>
      </c>
      <c r="E900" t="s">
        <v>599</v>
      </c>
      <c r="F900" t="s">
        <v>653</v>
      </c>
      <c r="G900" t="s">
        <v>1125</v>
      </c>
      <c r="H900" s="1">
        <v>0</v>
      </c>
      <c r="I900" t="s">
        <v>1125</v>
      </c>
      <c r="J900" s="1">
        <v>0</v>
      </c>
      <c r="K900" t="s">
        <v>121</v>
      </c>
      <c r="L900" t="s">
        <v>1125</v>
      </c>
      <c r="M900" t="s">
        <v>1125</v>
      </c>
      <c r="N900" t="s">
        <v>1125</v>
      </c>
      <c r="O900" t="s">
        <v>1125</v>
      </c>
      <c r="P900" s="1">
        <v>0</v>
      </c>
      <c r="Q900" t="s">
        <v>96</v>
      </c>
    </row>
    <row r="901" spans="1:17" hidden="1">
      <c r="A901" t="s">
        <v>458</v>
      </c>
      <c r="B901" t="s">
        <v>3091</v>
      </c>
      <c r="C901" t="s">
        <v>121</v>
      </c>
      <c r="D901" t="s">
        <v>3012</v>
      </c>
      <c r="E901" t="s">
        <v>601</v>
      </c>
      <c r="F901" t="s">
        <v>653</v>
      </c>
      <c r="G901" t="s">
        <v>1125</v>
      </c>
      <c r="H901" s="1">
        <v>0</v>
      </c>
      <c r="I901" t="s">
        <v>1125</v>
      </c>
      <c r="J901" s="1">
        <v>0</v>
      </c>
      <c r="K901" t="s">
        <v>1125</v>
      </c>
      <c r="L901" t="s">
        <v>1125</v>
      </c>
      <c r="M901" t="s">
        <v>1125</v>
      </c>
      <c r="N901" t="s">
        <v>1125</v>
      </c>
      <c r="O901" t="s">
        <v>1125</v>
      </c>
      <c r="P901" s="1">
        <v>0</v>
      </c>
      <c r="Q901" t="s">
        <v>96</v>
      </c>
    </row>
    <row r="902" spans="1:17" hidden="1">
      <c r="A902" t="s">
        <v>458</v>
      </c>
      <c r="B902" t="s">
        <v>3091</v>
      </c>
      <c r="C902" t="s">
        <v>75</v>
      </c>
      <c r="D902" t="s">
        <v>862</v>
      </c>
      <c r="E902" t="s">
        <v>496</v>
      </c>
      <c r="F902" t="s">
        <v>76</v>
      </c>
      <c r="G902" t="s">
        <v>1125</v>
      </c>
      <c r="H902" s="1">
        <v>0</v>
      </c>
      <c r="I902" t="s">
        <v>1125</v>
      </c>
      <c r="J902" s="1">
        <v>0</v>
      </c>
      <c r="K902" t="s">
        <v>1125</v>
      </c>
      <c r="L902" t="s">
        <v>1125</v>
      </c>
      <c r="M902" t="s">
        <v>1125</v>
      </c>
      <c r="N902" t="s">
        <v>1125</v>
      </c>
      <c r="O902" t="s">
        <v>1125</v>
      </c>
      <c r="P902" s="1">
        <v>0</v>
      </c>
      <c r="Q902" t="s">
        <v>96</v>
      </c>
    </row>
    <row r="903" spans="1:17" hidden="1">
      <c r="A903" t="s">
        <v>458</v>
      </c>
      <c r="B903" t="s">
        <v>3091</v>
      </c>
      <c r="C903" t="s">
        <v>356</v>
      </c>
      <c r="D903" t="s">
        <v>631</v>
      </c>
      <c r="E903" t="s">
        <v>413</v>
      </c>
      <c r="F903" t="s">
        <v>631</v>
      </c>
      <c r="G903" t="s">
        <v>1125</v>
      </c>
      <c r="H903" s="1">
        <v>0</v>
      </c>
      <c r="I903" t="s">
        <v>1125</v>
      </c>
      <c r="J903" s="1">
        <v>0</v>
      </c>
      <c r="K903" t="s">
        <v>1125</v>
      </c>
      <c r="L903" t="s">
        <v>1125</v>
      </c>
      <c r="M903" t="s">
        <v>1125</v>
      </c>
      <c r="N903" t="s">
        <v>1125</v>
      </c>
      <c r="O903" t="s">
        <v>1125</v>
      </c>
      <c r="P903" s="1">
        <v>0</v>
      </c>
      <c r="Q903" t="s">
        <v>96</v>
      </c>
    </row>
    <row r="904" spans="1:17" hidden="1">
      <c r="A904" t="s">
        <v>458</v>
      </c>
      <c r="B904" t="s">
        <v>3091</v>
      </c>
      <c r="C904" t="s">
        <v>357</v>
      </c>
      <c r="D904" t="s">
        <v>3014</v>
      </c>
      <c r="E904" t="s">
        <v>429</v>
      </c>
      <c r="F904" t="s">
        <v>3041</v>
      </c>
      <c r="G904" t="s">
        <v>1125</v>
      </c>
      <c r="H904" s="1">
        <v>0</v>
      </c>
      <c r="I904" t="s">
        <v>1125</v>
      </c>
      <c r="J904" s="1">
        <v>0</v>
      </c>
      <c r="K904" t="s">
        <v>1125</v>
      </c>
      <c r="L904" t="s">
        <v>1125</v>
      </c>
      <c r="M904" t="s">
        <v>1125</v>
      </c>
      <c r="N904" t="s">
        <v>1125</v>
      </c>
      <c r="O904" t="s">
        <v>1125</v>
      </c>
      <c r="P904" s="1">
        <v>0</v>
      </c>
      <c r="Q904" t="s">
        <v>96</v>
      </c>
    </row>
    <row r="905" spans="1:17" hidden="1">
      <c r="A905" t="s">
        <v>458</v>
      </c>
      <c r="B905" t="s">
        <v>3091</v>
      </c>
      <c r="C905" t="s">
        <v>326</v>
      </c>
      <c r="D905" t="s">
        <v>891</v>
      </c>
      <c r="E905" t="s">
        <v>406</v>
      </c>
      <c r="F905" t="s">
        <v>68</v>
      </c>
      <c r="G905" t="s">
        <v>1125</v>
      </c>
      <c r="H905" s="1">
        <v>0</v>
      </c>
      <c r="I905" t="s">
        <v>1125</v>
      </c>
      <c r="J905" s="1">
        <v>0</v>
      </c>
      <c r="K905" t="s">
        <v>351</v>
      </c>
      <c r="L905" t="s">
        <v>1125</v>
      </c>
      <c r="M905" t="s">
        <v>1125</v>
      </c>
      <c r="N905" t="s">
        <v>1125</v>
      </c>
      <c r="O905" t="s">
        <v>1125</v>
      </c>
      <c r="P905" s="1">
        <v>0</v>
      </c>
      <c r="Q905" t="s">
        <v>96</v>
      </c>
    </row>
    <row r="906" spans="1:17" hidden="1">
      <c r="A906" t="s">
        <v>458</v>
      </c>
      <c r="B906" t="s">
        <v>3091</v>
      </c>
      <c r="C906" t="s">
        <v>326</v>
      </c>
      <c r="D906" t="s">
        <v>891</v>
      </c>
      <c r="E906" t="s">
        <v>533</v>
      </c>
      <c r="F906" t="s">
        <v>891</v>
      </c>
      <c r="G906" t="s">
        <v>1125</v>
      </c>
      <c r="H906" s="1">
        <v>0</v>
      </c>
      <c r="I906" t="s">
        <v>1125</v>
      </c>
      <c r="J906" s="1">
        <v>0</v>
      </c>
      <c r="K906" t="s">
        <v>1125</v>
      </c>
      <c r="L906" t="s">
        <v>1125</v>
      </c>
      <c r="M906" t="s">
        <v>1125</v>
      </c>
      <c r="N906" t="s">
        <v>1125</v>
      </c>
      <c r="O906" t="s">
        <v>1125</v>
      </c>
      <c r="P906" s="1">
        <v>0</v>
      </c>
      <c r="Q906" t="s">
        <v>96</v>
      </c>
    </row>
    <row r="907" spans="1:17" hidden="1">
      <c r="A907" t="s">
        <v>458</v>
      </c>
      <c r="B907" t="s">
        <v>3091</v>
      </c>
      <c r="C907" t="s">
        <v>368</v>
      </c>
      <c r="D907" t="s">
        <v>79</v>
      </c>
      <c r="E907" t="s">
        <v>408</v>
      </c>
      <c r="F907" t="s">
        <v>79</v>
      </c>
      <c r="G907" t="s">
        <v>1125</v>
      </c>
      <c r="H907" s="1">
        <v>0</v>
      </c>
      <c r="I907" t="s">
        <v>1125</v>
      </c>
      <c r="J907" s="1">
        <v>0</v>
      </c>
      <c r="K907" t="s">
        <v>1125</v>
      </c>
      <c r="L907" t="s">
        <v>1125</v>
      </c>
      <c r="M907" t="s">
        <v>1125</v>
      </c>
      <c r="N907" t="s">
        <v>1125</v>
      </c>
      <c r="O907" t="s">
        <v>1125</v>
      </c>
      <c r="P907" s="1">
        <v>0</v>
      </c>
      <c r="Q907" t="s">
        <v>96</v>
      </c>
    </row>
    <row r="908" spans="1:17" hidden="1">
      <c r="A908" t="s">
        <v>458</v>
      </c>
      <c r="B908" t="s">
        <v>3091</v>
      </c>
      <c r="C908" t="s">
        <v>327</v>
      </c>
      <c r="D908" t="s">
        <v>3017</v>
      </c>
      <c r="E908" t="s">
        <v>597</v>
      </c>
      <c r="F908" t="s">
        <v>652</v>
      </c>
      <c r="G908" t="s">
        <v>1125</v>
      </c>
      <c r="H908" s="1">
        <v>0</v>
      </c>
      <c r="I908" t="s">
        <v>1125</v>
      </c>
      <c r="J908" s="1">
        <v>0</v>
      </c>
      <c r="K908" t="s">
        <v>1125</v>
      </c>
      <c r="L908" t="s">
        <v>1125</v>
      </c>
      <c r="M908" t="s">
        <v>1125</v>
      </c>
      <c r="N908" t="s">
        <v>1125</v>
      </c>
      <c r="O908" t="s">
        <v>1125</v>
      </c>
      <c r="P908" s="1">
        <v>0</v>
      </c>
      <c r="Q908" t="s">
        <v>96</v>
      </c>
    </row>
    <row r="909" spans="1:17" hidden="1">
      <c r="A909" t="s">
        <v>458</v>
      </c>
      <c r="B909" t="s">
        <v>3091</v>
      </c>
      <c r="C909" t="s">
        <v>328</v>
      </c>
      <c r="D909" t="s">
        <v>627</v>
      </c>
      <c r="E909" t="s">
        <v>519</v>
      </c>
      <c r="F909" t="s">
        <v>44</v>
      </c>
      <c r="G909" t="s">
        <v>1125</v>
      </c>
      <c r="H909" s="1">
        <v>0</v>
      </c>
      <c r="I909" t="s">
        <v>1125</v>
      </c>
      <c r="J909" s="1">
        <v>0</v>
      </c>
      <c r="K909" t="s">
        <v>1125</v>
      </c>
      <c r="L909" t="s">
        <v>2458</v>
      </c>
      <c r="M909" t="s">
        <v>1125</v>
      </c>
      <c r="N909" t="s">
        <v>1125</v>
      </c>
      <c r="O909" t="s">
        <v>1125</v>
      </c>
      <c r="P909" s="1">
        <v>0</v>
      </c>
      <c r="Q909" t="s">
        <v>96</v>
      </c>
    </row>
    <row r="910" spans="1:17" hidden="1">
      <c r="A910" t="s">
        <v>458</v>
      </c>
      <c r="B910" t="s">
        <v>3091</v>
      </c>
      <c r="C910" t="s">
        <v>328</v>
      </c>
      <c r="D910" t="s">
        <v>627</v>
      </c>
      <c r="E910" t="s">
        <v>410</v>
      </c>
      <c r="F910" t="s">
        <v>627</v>
      </c>
      <c r="G910" t="s">
        <v>1125</v>
      </c>
      <c r="H910" s="1">
        <v>0</v>
      </c>
      <c r="I910" t="s">
        <v>1125</v>
      </c>
      <c r="J910" s="1">
        <v>0</v>
      </c>
      <c r="K910" t="s">
        <v>1125</v>
      </c>
      <c r="L910" t="s">
        <v>1125</v>
      </c>
      <c r="M910" t="s">
        <v>1125</v>
      </c>
      <c r="N910" t="s">
        <v>1125</v>
      </c>
      <c r="O910" t="s">
        <v>1125</v>
      </c>
      <c r="P910" s="1">
        <v>0</v>
      </c>
      <c r="Q910" t="s">
        <v>96</v>
      </c>
    </row>
    <row r="911" spans="1:17" hidden="1">
      <c r="A911" t="s">
        <v>458</v>
      </c>
      <c r="B911" t="s">
        <v>3091</v>
      </c>
      <c r="C911" t="s">
        <v>329</v>
      </c>
      <c r="D911" t="s">
        <v>629</v>
      </c>
      <c r="E911" t="s">
        <v>519</v>
      </c>
      <c r="F911" t="s">
        <v>44</v>
      </c>
      <c r="G911" t="s">
        <v>1125</v>
      </c>
      <c r="H911" s="1">
        <v>0</v>
      </c>
      <c r="I911" t="s">
        <v>1125</v>
      </c>
      <c r="J911" s="1">
        <v>0</v>
      </c>
      <c r="K911" t="s">
        <v>1125</v>
      </c>
      <c r="L911" t="s">
        <v>2458</v>
      </c>
      <c r="M911" t="s">
        <v>1125</v>
      </c>
      <c r="N911" t="s">
        <v>1125</v>
      </c>
      <c r="O911" t="s">
        <v>1125</v>
      </c>
      <c r="P911" s="1">
        <v>0</v>
      </c>
      <c r="Q911" t="s">
        <v>96</v>
      </c>
    </row>
    <row r="912" spans="1:17" hidden="1">
      <c r="A912" t="s">
        <v>458</v>
      </c>
      <c r="B912" t="s">
        <v>3091</v>
      </c>
      <c r="C912" t="s">
        <v>329</v>
      </c>
      <c r="D912" t="s">
        <v>629</v>
      </c>
      <c r="E912" t="s">
        <v>548</v>
      </c>
      <c r="F912" t="s">
        <v>629</v>
      </c>
      <c r="G912" t="s">
        <v>1125</v>
      </c>
      <c r="H912" s="1">
        <v>0</v>
      </c>
      <c r="I912" t="s">
        <v>1125</v>
      </c>
      <c r="J912" s="1">
        <v>0</v>
      </c>
      <c r="K912" t="s">
        <v>1125</v>
      </c>
      <c r="L912" t="s">
        <v>1125</v>
      </c>
      <c r="M912" t="s">
        <v>1125</v>
      </c>
      <c r="N912" t="s">
        <v>1125</v>
      </c>
      <c r="O912" t="s">
        <v>1125</v>
      </c>
      <c r="P912" s="1">
        <v>0</v>
      </c>
      <c r="Q912" t="s">
        <v>96</v>
      </c>
    </row>
    <row r="913" spans="1:17" hidden="1">
      <c r="A913" t="s">
        <v>458</v>
      </c>
      <c r="B913" t="s">
        <v>3091</v>
      </c>
      <c r="C913" t="s">
        <v>330</v>
      </c>
      <c r="D913" t="s">
        <v>3018</v>
      </c>
      <c r="E913" t="s">
        <v>593</v>
      </c>
      <c r="F913" t="s">
        <v>650</v>
      </c>
      <c r="G913" t="s">
        <v>1125</v>
      </c>
      <c r="H913" s="1">
        <v>0</v>
      </c>
      <c r="I913" t="s">
        <v>1125</v>
      </c>
      <c r="J913" s="1">
        <v>0</v>
      </c>
      <c r="K913" t="s">
        <v>1125</v>
      </c>
      <c r="L913" t="s">
        <v>1125</v>
      </c>
      <c r="M913" t="s">
        <v>1125</v>
      </c>
      <c r="N913" t="s">
        <v>1125</v>
      </c>
      <c r="O913" t="s">
        <v>1125</v>
      </c>
      <c r="P913" s="1">
        <v>0</v>
      </c>
      <c r="Q913" t="s">
        <v>96</v>
      </c>
    </row>
    <row r="914" spans="1:17" hidden="1">
      <c r="A914" t="s">
        <v>458</v>
      </c>
      <c r="B914" t="s">
        <v>3091</v>
      </c>
      <c r="C914" t="s">
        <v>331</v>
      </c>
      <c r="D914" t="s">
        <v>2996</v>
      </c>
      <c r="E914" t="s">
        <v>469</v>
      </c>
      <c r="F914" t="s">
        <v>618</v>
      </c>
      <c r="G914" t="s">
        <v>1125</v>
      </c>
      <c r="H914" s="1">
        <v>0</v>
      </c>
      <c r="I914" t="s">
        <v>1125</v>
      </c>
      <c r="J914" s="1">
        <v>0</v>
      </c>
      <c r="K914" t="s">
        <v>1125</v>
      </c>
      <c r="L914" t="s">
        <v>1125</v>
      </c>
      <c r="M914" t="s">
        <v>1125</v>
      </c>
      <c r="N914" t="s">
        <v>1125</v>
      </c>
      <c r="O914" t="s">
        <v>1125</v>
      </c>
      <c r="P914" s="1">
        <v>0</v>
      </c>
      <c r="Q914" t="s">
        <v>96</v>
      </c>
    </row>
    <row r="915" spans="1:17" hidden="1">
      <c r="A915" t="s">
        <v>458</v>
      </c>
      <c r="B915" t="s">
        <v>3091</v>
      </c>
      <c r="C915" t="s">
        <v>333</v>
      </c>
      <c r="D915" t="s">
        <v>95</v>
      </c>
      <c r="E915" t="s">
        <v>571</v>
      </c>
      <c r="F915" t="s">
        <v>646</v>
      </c>
      <c r="G915" t="s">
        <v>1125</v>
      </c>
      <c r="H915" s="1">
        <v>0</v>
      </c>
      <c r="I915" t="s">
        <v>1125</v>
      </c>
      <c r="J915" s="1">
        <v>0</v>
      </c>
      <c r="K915" t="s">
        <v>1125</v>
      </c>
      <c r="L915" t="s">
        <v>1125</v>
      </c>
      <c r="M915" t="s">
        <v>1125</v>
      </c>
      <c r="N915" t="s">
        <v>1125</v>
      </c>
      <c r="O915" t="s">
        <v>1125</v>
      </c>
      <c r="P915" s="1">
        <v>0</v>
      </c>
      <c r="Q915" t="s">
        <v>96</v>
      </c>
    </row>
    <row r="916" spans="1:17" hidden="1">
      <c r="A916" t="s">
        <v>458</v>
      </c>
      <c r="B916" t="s">
        <v>3091</v>
      </c>
      <c r="C916" t="s">
        <v>333</v>
      </c>
      <c r="D916" t="s">
        <v>95</v>
      </c>
      <c r="E916" t="s">
        <v>670</v>
      </c>
      <c r="F916" t="s">
        <v>95</v>
      </c>
      <c r="G916" t="s">
        <v>1125</v>
      </c>
      <c r="H916" s="1">
        <v>0</v>
      </c>
      <c r="I916" t="s">
        <v>96</v>
      </c>
      <c r="J916" s="1">
        <v>0</v>
      </c>
      <c r="K916" t="s">
        <v>98</v>
      </c>
      <c r="L916" t="s">
        <v>1125</v>
      </c>
      <c r="M916" t="s">
        <v>1125</v>
      </c>
      <c r="N916" t="s">
        <v>1125</v>
      </c>
      <c r="O916" t="s">
        <v>1125</v>
      </c>
      <c r="P916" s="1">
        <v>0</v>
      </c>
      <c r="Q916" t="s">
        <v>96</v>
      </c>
    </row>
    <row r="917" spans="1:17" hidden="1">
      <c r="A917" t="s">
        <v>458</v>
      </c>
      <c r="B917" t="s">
        <v>3091</v>
      </c>
      <c r="C917" t="s">
        <v>337</v>
      </c>
      <c r="D917" t="s">
        <v>625</v>
      </c>
      <c r="E917" t="s">
        <v>405</v>
      </c>
      <c r="F917" t="s">
        <v>3037</v>
      </c>
      <c r="G917" t="s">
        <v>1125</v>
      </c>
      <c r="H917" s="1">
        <v>1</v>
      </c>
      <c r="I917" t="s">
        <v>96</v>
      </c>
      <c r="J917" s="1">
        <v>0</v>
      </c>
      <c r="K917" t="s">
        <v>1157</v>
      </c>
      <c r="L917" t="s">
        <v>1125</v>
      </c>
      <c r="M917" t="s">
        <v>1095</v>
      </c>
      <c r="N917" t="s">
        <v>1125</v>
      </c>
      <c r="O917" t="s">
        <v>1125</v>
      </c>
      <c r="P917" s="1">
        <v>0</v>
      </c>
      <c r="Q917" t="s">
        <v>96</v>
      </c>
    </row>
    <row r="918" spans="1:17" hidden="1">
      <c r="A918" t="s">
        <v>458</v>
      </c>
      <c r="B918" t="s">
        <v>3091</v>
      </c>
      <c r="C918" t="s">
        <v>337</v>
      </c>
      <c r="D918" t="s">
        <v>625</v>
      </c>
      <c r="E918" t="s">
        <v>405</v>
      </c>
      <c r="F918" t="s">
        <v>3037</v>
      </c>
      <c r="G918" t="s">
        <v>1125</v>
      </c>
      <c r="H918" s="1">
        <v>4</v>
      </c>
      <c r="I918" t="s">
        <v>96</v>
      </c>
      <c r="J918" s="1">
        <v>0</v>
      </c>
      <c r="K918" t="s">
        <v>1158</v>
      </c>
      <c r="L918" t="s">
        <v>1125</v>
      </c>
      <c r="M918" t="s">
        <v>1094</v>
      </c>
      <c r="N918" t="s">
        <v>1125</v>
      </c>
      <c r="O918" t="s">
        <v>1125</v>
      </c>
      <c r="P918" s="1">
        <v>0</v>
      </c>
      <c r="Q918" t="s">
        <v>96</v>
      </c>
    </row>
    <row r="919" spans="1:17" hidden="1">
      <c r="A919" t="s">
        <v>458</v>
      </c>
      <c r="B919" t="s">
        <v>3091</v>
      </c>
      <c r="C919" t="s">
        <v>337</v>
      </c>
      <c r="D919" t="s">
        <v>625</v>
      </c>
      <c r="E919" t="s">
        <v>405</v>
      </c>
      <c r="F919" t="s">
        <v>3037</v>
      </c>
      <c r="G919" t="s">
        <v>1125</v>
      </c>
      <c r="H919" s="1">
        <v>6</v>
      </c>
      <c r="I919" t="s">
        <v>96</v>
      </c>
      <c r="J919" s="1">
        <v>0</v>
      </c>
      <c r="K919" t="s">
        <v>1159</v>
      </c>
      <c r="L919" t="s">
        <v>1125</v>
      </c>
      <c r="M919" t="s">
        <v>1097</v>
      </c>
      <c r="N919" t="s">
        <v>1125</v>
      </c>
      <c r="O919" t="s">
        <v>1125</v>
      </c>
      <c r="P919" s="1">
        <v>0</v>
      </c>
      <c r="Q919" t="s">
        <v>96</v>
      </c>
    </row>
    <row r="920" spans="1:17" hidden="1">
      <c r="A920" t="s">
        <v>458</v>
      </c>
      <c r="B920" t="s">
        <v>3091</v>
      </c>
      <c r="C920" t="s">
        <v>337</v>
      </c>
      <c r="D920" t="s">
        <v>625</v>
      </c>
      <c r="E920" t="s">
        <v>519</v>
      </c>
      <c r="F920" t="s">
        <v>44</v>
      </c>
      <c r="G920" t="s">
        <v>1125</v>
      </c>
      <c r="H920" s="1">
        <v>0</v>
      </c>
      <c r="I920" t="s">
        <v>1125</v>
      </c>
      <c r="J920" s="1">
        <v>0</v>
      </c>
      <c r="K920" t="s">
        <v>1125</v>
      </c>
      <c r="L920" t="s">
        <v>2458</v>
      </c>
      <c r="M920" t="s">
        <v>1125</v>
      </c>
      <c r="N920" t="s">
        <v>1125</v>
      </c>
      <c r="O920" t="s">
        <v>1125</v>
      </c>
      <c r="P920" s="1">
        <v>0</v>
      </c>
      <c r="Q920" t="s">
        <v>96</v>
      </c>
    </row>
    <row r="921" spans="1:17" hidden="1">
      <c r="A921" t="s">
        <v>458</v>
      </c>
      <c r="B921" t="s">
        <v>3091</v>
      </c>
      <c r="C921" t="s">
        <v>337</v>
      </c>
      <c r="D921" t="s">
        <v>625</v>
      </c>
      <c r="E921" t="s">
        <v>535</v>
      </c>
      <c r="F921" t="s">
        <v>625</v>
      </c>
      <c r="G921" t="s">
        <v>1125</v>
      </c>
      <c r="H921" s="1">
        <v>0</v>
      </c>
      <c r="I921" t="s">
        <v>1125</v>
      </c>
      <c r="J921" s="1">
        <v>0</v>
      </c>
      <c r="K921" t="s">
        <v>1125</v>
      </c>
      <c r="L921" t="s">
        <v>1125</v>
      </c>
      <c r="M921" t="s">
        <v>1125</v>
      </c>
      <c r="N921" t="s">
        <v>1125</v>
      </c>
      <c r="O921" t="s">
        <v>1125</v>
      </c>
      <c r="P921" s="1">
        <v>0</v>
      </c>
      <c r="Q921" t="s">
        <v>96</v>
      </c>
    </row>
    <row r="922" spans="1:17" hidden="1">
      <c r="A922" t="s">
        <v>458</v>
      </c>
      <c r="B922" t="s">
        <v>3091</v>
      </c>
      <c r="C922" t="s">
        <v>338</v>
      </c>
      <c r="D922" t="s">
        <v>3022</v>
      </c>
      <c r="E922" t="s">
        <v>667</v>
      </c>
      <c r="F922" t="s">
        <v>668</v>
      </c>
      <c r="G922" t="s">
        <v>1125</v>
      </c>
      <c r="H922" s="1">
        <v>0</v>
      </c>
      <c r="I922" t="s">
        <v>96</v>
      </c>
      <c r="J922" s="1">
        <v>0</v>
      </c>
      <c r="K922" t="s">
        <v>1125</v>
      </c>
      <c r="L922" t="s">
        <v>1125</v>
      </c>
      <c r="M922" t="s">
        <v>1125</v>
      </c>
      <c r="N922" t="s">
        <v>1125</v>
      </c>
      <c r="O922" t="s">
        <v>1125</v>
      </c>
      <c r="P922" s="1">
        <v>0</v>
      </c>
      <c r="Q922" t="s">
        <v>96</v>
      </c>
    </row>
    <row r="923" spans="1:17" hidden="1">
      <c r="A923" t="s">
        <v>458</v>
      </c>
      <c r="B923" t="s">
        <v>3091</v>
      </c>
      <c r="C923" t="s">
        <v>140</v>
      </c>
      <c r="D923" t="s">
        <v>3001</v>
      </c>
      <c r="E923" t="s">
        <v>405</v>
      </c>
      <c r="F923" t="s">
        <v>3037</v>
      </c>
      <c r="G923" t="s">
        <v>1125</v>
      </c>
      <c r="H923" s="1">
        <v>1</v>
      </c>
      <c r="I923" t="s">
        <v>96</v>
      </c>
      <c r="J923" s="1">
        <v>0</v>
      </c>
      <c r="K923" t="s">
        <v>1153</v>
      </c>
      <c r="L923" t="s">
        <v>1125</v>
      </c>
      <c r="M923" t="s">
        <v>1095</v>
      </c>
      <c r="N923" t="s">
        <v>1125</v>
      </c>
      <c r="O923" t="s">
        <v>1125</v>
      </c>
      <c r="P923" s="1">
        <v>0</v>
      </c>
      <c r="Q923" t="s">
        <v>96</v>
      </c>
    </row>
    <row r="924" spans="1:17" hidden="1">
      <c r="A924" t="s">
        <v>458</v>
      </c>
      <c r="B924" t="s">
        <v>3091</v>
      </c>
      <c r="C924" t="s">
        <v>140</v>
      </c>
      <c r="D924" t="s">
        <v>3001</v>
      </c>
      <c r="E924" t="s">
        <v>405</v>
      </c>
      <c r="F924" t="s">
        <v>3037</v>
      </c>
      <c r="G924" t="s">
        <v>1125</v>
      </c>
      <c r="H924" s="1">
        <v>4</v>
      </c>
      <c r="I924" t="s">
        <v>96</v>
      </c>
      <c r="J924" s="1">
        <v>0</v>
      </c>
      <c r="K924" t="s">
        <v>1154</v>
      </c>
      <c r="L924" t="s">
        <v>1125</v>
      </c>
      <c r="M924" t="s">
        <v>1094</v>
      </c>
      <c r="N924" t="s">
        <v>1125</v>
      </c>
      <c r="O924" t="s">
        <v>1125</v>
      </c>
      <c r="P924" s="1">
        <v>0</v>
      </c>
      <c r="Q924" t="s">
        <v>96</v>
      </c>
    </row>
    <row r="925" spans="1:17" hidden="1">
      <c r="A925" t="s">
        <v>458</v>
      </c>
      <c r="B925" t="s">
        <v>3091</v>
      </c>
      <c r="C925" t="s">
        <v>140</v>
      </c>
      <c r="D925" t="s">
        <v>3001</v>
      </c>
      <c r="E925" t="s">
        <v>405</v>
      </c>
      <c r="F925" t="s">
        <v>3037</v>
      </c>
      <c r="G925" t="s">
        <v>1125</v>
      </c>
      <c r="H925" s="1">
        <v>6</v>
      </c>
      <c r="I925" t="s">
        <v>96</v>
      </c>
      <c r="J925" s="1">
        <v>0</v>
      </c>
      <c r="K925" t="s">
        <v>1155</v>
      </c>
      <c r="L925" t="s">
        <v>1125</v>
      </c>
      <c r="M925" t="s">
        <v>1097</v>
      </c>
      <c r="N925" t="s">
        <v>1125</v>
      </c>
      <c r="O925" t="s">
        <v>1125</v>
      </c>
      <c r="P925" s="1">
        <v>0</v>
      </c>
      <c r="Q925" t="s">
        <v>96</v>
      </c>
    </row>
    <row r="926" spans="1:17" hidden="1">
      <c r="A926" t="s">
        <v>458</v>
      </c>
      <c r="B926" t="s">
        <v>3091</v>
      </c>
      <c r="C926" t="s">
        <v>140</v>
      </c>
      <c r="D926" t="s">
        <v>3001</v>
      </c>
      <c r="E926" t="s">
        <v>407</v>
      </c>
      <c r="F926" t="s">
        <v>3001</v>
      </c>
      <c r="G926" t="s">
        <v>1125</v>
      </c>
      <c r="H926" s="1">
        <v>0</v>
      </c>
      <c r="I926" t="s">
        <v>1125</v>
      </c>
      <c r="J926" s="1">
        <v>0</v>
      </c>
      <c r="K926" t="s">
        <v>1125</v>
      </c>
      <c r="L926" t="s">
        <v>1125</v>
      </c>
      <c r="M926" t="s">
        <v>1125</v>
      </c>
      <c r="N926" t="s">
        <v>1125</v>
      </c>
      <c r="O926" t="s">
        <v>1125</v>
      </c>
      <c r="P926" s="1">
        <v>0</v>
      </c>
      <c r="Q926" t="s">
        <v>96</v>
      </c>
    </row>
    <row r="927" spans="1:17" hidden="1">
      <c r="A927" t="s">
        <v>458</v>
      </c>
      <c r="B927" t="s">
        <v>3091</v>
      </c>
      <c r="C927" t="s">
        <v>140</v>
      </c>
      <c r="D927" t="s">
        <v>3001</v>
      </c>
      <c r="E927" t="s">
        <v>519</v>
      </c>
      <c r="F927" t="s">
        <v>44</v>
      </c>
      <c r="G927" t="s">
        <v>1125</v>
      </c>
      <c r="H927" s="1">
        <v>0</v>
      </c>
      <c r="I927" t="s">
        <v>1125</v>
      </c>
      <c r="J927" s="1">
        <v>0</v>
      </c>
      <c r="K927" t="s">
        <v>1125</v>
      </c>
      <c r="L927" t="s">
        <v>2458</v>
      </c>
      <c r="M927" t="s">
        <v>1125</v>
      </c>
      <c r="N927" t="s">
        <v>1125</v>
      </c>
      <c r="O927" t="s">
        <v>1125</v>
      </c>
      <c r="P927" s="1">
        <v>0</v>
      </c>
      <c r="Q927" t="s">
        <v>96</v>
      </c>
    </row>
    <row r="928" spans="1:17" hidden="1">
      <c r="A928" t="s">
        <v>458</v>
      </c>
      <c r="B928" t="s">
        <v>3091</v>
      </c>
      <c r="C928" t="s">
        <v>140</v>
      </c>
      <c r="D928" t="s">
        <v>3001</v>
      </c>
      <c r="E928" t="s">
        <v>3052</v>
      </c>
      <c r="F928" t="s">
        <v>545</v>
      </c>
      <c r="G928" t="s">
        <v>1125</v>
      </c>
      <c r="H928" s="1">
        <v>6</v>
      </c>
      <c r="I928" t="s">
        <v>96</v>
      </c>
      <c r="J928" s="1">
        <v>0</v>
      </c>
      <c r="K928" t="s">
        <v>1058</v>
      </c>
      <c r="L928" t="s">
        <v>2465</v>
      </c>
      <c r="M928" t="s">
        <v>1097</v>
      </c>
      <c r="N928" t="s">
        <v>1125</v>
      </c>
      <c r="O928" t="s">
        <v>1125</v>
      </c>
      <c r="P928" s="1">
        <v>0</v>
      </c>
      <c r="Q928" t="s">
        <v>96</v>
      </c>
    </row>
    <row r="929" spans="1:17" hidden="1">
      <c r="A929" t="s">
        <v>458</v>
      </c>
      <c r="B929" t="s">
        <v>3091</v>
      </c>
      <c r="C929" t="s">
        <v>140</v>
      </c>
      <c r="D929" t="s">
        <v>3001</v>
      </c>
      <c r="E929" t="s">
        <v>3052</v>
      </c>
      <c r="F929" t="s">
        <v>545</v>
      </c>
      <c r="G929" t="s">
        <v>1125</v>
      </c>
      <c r="H929" s="1">
        <v>7</v>
      </c>
      <c r="I929" t="s">
        <v>96</v>
      </c>
      <c r="J929" s="1">
        <v>0</v>
      </c>
      <c r="K929" t="s">
        <v>1058</v>
      </c>
      <c r="L929" t="s">
        <v>2465</v>
      </c>
      <c r="M929" t="s">
        <v>1098</v>
      </c>
      <c r="N929" t="s">
        <v>1125</v>
      </c>
      <c r="O929" t="s">
        <v>1125</v>
      </c>
      <c r="P929" s="1">
        <v>0</v>
      </c>
      <c r="Q929" t="s">
        <v>96</v>
      </c>
    </row>
    <row r="930" spans="1:17" hidden="1">
      <c r="A930" t="s">
        <v>458</v>
      </c>
      <c r="B930" t="s">
        <v>3091</v>
      </c>
      <c r="C930" t="s">
        <v>141</v>
      </c>
      <c r="D930" t="s">
        <v>627</v>
      </c>
      <c r="E930" t="s">
        <v>405</v>
      </c>
      <c r="F930" t="s">
        <v>3037</v>
      </c>
      <c r="G930" t="s">
        <v>1125</v>
      </c>
      <c r="H930" s="1">
        <v>1</v>
      </c>
      <c r="I930" t="s">
        <v>96</v>
      </c>
      <c r="J930" s="1">
        <v>0</v>
      </c>
      <c r="K930" t="s">
        <v>1149</v>
      </c>
      <c r="L930" t="s">
        <v>1125</v>
      </c>
      <c r="M930" t="s">
        <v>1095</v>
      </c>
      <c r="N930" t="s">
        <v>1125</v>
      </c>
      <c r="O930" t="s">
        <v>1125</v>
      </c>
      <c r="P930" s="1">
        <v>0</v>
      </c>
      <c r="Q930" t="s">
        <v>96</v>
      </c>
    </row>
    <row r="931" spans="1:17" hidden="1">
      <c r="A931" t="s">
        <v>458</v>
      </c>
      <c r="B931" t="s">
        <v>3091</v>
      </c>
      <c r="C931" t="s">
        <v>141</v>
      </c>
      <c r="D931" t="s">
        <v>627</v>
      </c>
      <c r="E931" t="s">
        <v>405</v>
      </c>
      <c r="F931" t="s">
        <v>3037</v>
      </c>
      <c r="G931" t="s">
        <v>1125</v>
      </c>
      <c r="H931" s="1">
        <v>4</v>
      </c>
      <c r="I931" t="s">
        <v>96</v>
      </c>
      <c r="J931" s="1">
        <v>0</v>
      </c>
      <c r="K931" t="s">
        <v>1150</v>
      </c>
      <c r="L931" t="s">
        <v>1125</v>
      </c>
      <c r="M931" t="s">
        <v>1094</v>
      </c>
      <c r="N931" t="s">
        <v>1125</v>
      </c>
      <c r="O931" t="s">
        <v>1125</v>
      </c>
      <c r="P931" s="1">
        <v>0</v>
      </c>
      <c r="Q931" t="s">
        <v>96</v>
      </c>
    </row>
    <row r="932" spans="1:17" hidden="1">
      <c r="A932" t="s">
        <v>458</v>
      </c>
      <c r="B932" t="s">
        <v>3091</v>
      </c>
      <c r="C932" t="s">
        <v>141</v>
      </c>
      <c r="D932" t="s">
        <v>627</v>
      </c>
      <c r="E932" t="s">
        <v>405</v>
      </c>
      <c r="F932" t="s">
        <v>3037</v>
      </c>
      <c r="G932" t="s">
        <v>1125</v>
      </c>
      <c r="H932" s="1">
        <v>6</v>
      </c>
      <c r="I932" t="s">
        <v>96</v>
      </c>
      <c r="J932" s="1">
        <v>0</v>
      </c>
      <c r="K932" t="s">
        <v>1151</v>
      </c>
      <c r="L932" t="s">
        <v>1125</v>
      </c>
      <c r="M932" t="s">
        <v>1097</v>
      </c>
      <c r="N932" t="s">
        <v>1125</v>
      </c>
      <c r="O932" t="s">
        <v>1125</v>
      </c>
      <c r="P932" s="1">
        <v>0</v>
      </c>
      <c r="Q932" t="s">
        <v>96</v>
      </c>
    </row>
    <row r="933" spans="1:17" hidden="1">
      <c r="A933" t="s">
        <v>458</v>
      </c>
      <c r="B933" t="s">
        <v>3091</v>
      </c>
      <c r="C933" t="s">
        <v>141</v>
      </c>
      <c r="D933" t="s">
        <v>627</v>
      </c>
      <c r="E933" t="s">
        <v>519</v>
      </c>
      <c r="F933" t="s">
        <v>44</v>
      </c>
      <c r="G933" t="s">
        <v>1125</v>
      </c>
      <c r="H933" s="1">
        <v>0</v>
      </c>
      <c r="I933" t="s">
        <v>1125</v>
      </c>
      <c r="J933" s="1">
        <v>0</v>
      </c>
      <c r="K933" t="s">
        <v>1125</v>
      </c>
      <c r="L933" t="s">
        <v>2458</v>
      </c>
      <c r="M933" t="s">
        <v>1125</v>
      </c>
      <c r="N933" t="s">
        <v>1125</v>
      </c>
      <c r="O933" t="s">
        <v>1125</v>
      </c>
      <c r="P933" s="1">
        <v>0</v>
      </c>
      <c r="Q933" t="s">
        <v>96</v>
      </c>
    </row>
    <row r="934" spans="1:17" hidden="1">
      <c r="A934" t="s">
        <v>458</v>
      </c>
      <c r="B934" t="s">
        <v>3091</v>
      </c>
      <c r="C934" t="s">
        <v>141</v>
      </c>
      <c r="D934" t="s">
        <v>627</v>
      </c>
      <c r="E934" t="s">
        <v>410</v>
      </c>
      <c r="F934" t="s">
        <v>627</v>
      </c>
      <c r="G934" t="s">
        <v>1125</v>
      </c>
      <c r="H934" s="1">
        <v>0</v>
      </c>
      <c r="I934" t="s">
        <v>1125</v>
      </c>
      <c r="J934" s="1">
        <v>0</v>
      </c>
      <c r="K934" t="s">
        <v>1125</v>
      </c>
      <c r="L934" t="s">
        <v>1125</v>
      </c>
      <c r="M934" t="s">
        <v>1125</v>
      </c>
      <c r="N934" t="s">
        <v>1125</v>
      </c>
      <c r="O934" t="s">
        <v>1125</v>
      </c>
      <c r="P934" s="1">
        <v>0</v>
      </c>
      <c r="Q934" t="s">
        <v>96</v>
      </c>
    </row>
    <row r="935" spans="1:17" hidden="1">
      <c r="A935" t="s">
        <v>458</v>
      </c>
      <c r="B935" t="s">
        <v>3091</v>
      </c>
      <c r="C935" t="s">
        <v>143</v>
      </c>
      <c r="D935" t="s">
        <v>3024</v>
      </c>
      <c r="E935" t="s">
        <v>487</v>
      </c>
      <c r="F935" t="s">
        <v>3031</v>
      </c>
      <c r="G935" t="s">
        <v>1125</v>
      </c>
      <c r="H935" s="1">
        <v>0</v>
      </c>
      <c r="I935" t="s">
        <v>1125</v>
      </c>
      <c r="J935" s="1">
        <v>0</v>
      </c>
      <c r="K935" t="s">
        <v>1125</v>
      </c>
      <c r="L935" t="s">
        <v>1125</v>
      </c>
      <c r="M935" t="s">
        <v>1125</v>
      </c>
      <c r="N935" t="s">
        <v>1125</v>
      </c>
      <c r="O935" t="s">
        <v>1125</v>
      </c>
      <c r="P935" s="1">
        <v>0</v>
      </c>
      <c r="Q935" t="s">
        <v>96</v>
      </c>
    </row>
    <row r="936" spans="1:17" hidden="1">
      <c r="A936" t="s">
        <v>458</v>
      </c>
      <c r="B936" t="s">
        <v>3091</v>
      </c>
      <c r="C936" t="s">
        <v>143</v>
      </c>
      <c r="D936" t="s">
        <v>3024</v>
      </c>
      <c r="E936" t="s">
        <v>417</v>
      </c>
      <c r="F936" t="s">
        <v>633</v>
      </c>
      <c r="G936" t="s">
        <v>1125</v>
      </c>
      <c r="H936" s="1">
        <v>0</v>
      </c>
      <c r="I936" t="s">
        <v>1125</v>
      </c>
      <c r="J936" s="1">
        <v>0</v>
      </c>
      <c r="K936" t="s">
        <v>1125</v>
      </c>
      <c r="L936" t="s">
        <v>2458</v>
      </c>
      <c r="M936" t="s">
        <v>1125</v>
      </c>
      <c r="N936" t="s">
        <v>1125</v>
      </c>
      <c r="O936" t="s">
        <v>1125</v>
      </c>
      <c r="P936" s="1">
        <v>0</v>
      </c>
      <c r="Q936" t="s">
        <v>96</v>
      </c>
    </row>
    <row r="937" spans="1:17" hidden="1">
      <c r="A937" t="s">
        <v>458</v>
      </c>
      <c r="B937" t="s">
        <v>3092</v>
      </c>
      <c r="C937" t="s">
        <v>42</v>
      </c>
      <c r="D937" t="s">
        <v>43</v>
      </c>
      <c r="E937" t="s">
        <v>97</v>
      </c>
      <c r="F937" t="s">
        <v>43</v>
      </c>
      <c r="G937" t="s">
        <v>1125</v>
      </c>
      <c r="H937" s="1">
        <v>0</v>
      </c>
      <c r="I937" t="s">
        <v>1125</v>
      </c>
      <c r="J937" s="1">
        <v>0</v>
      </c>
      <c r="K937" t="s">
        <v>1125</v>
      </c>
      <c r="L937" t="s">
        <v>1125</v>
      </c>
      <c r="M937" t="s">
        <v>1125</v>
      </c>
      <c r="N937" t="s">
        <v>1125</v>
      </c>
      <c r="O937" t="s">
        <v>1125</v>
      </c>
      <c r="P937" s="1">
        <v>0</v>
      </c>
      <c r="Q937" t="s">
        <v>96</v>
      </c>
    </row>
    <row r="938" spans="1:17" hidden="1">
      <c r="A938" t="s">
        <v>458</v>
      </c>
      <c r="B938" t="s">
        <v>3092</v>
      </c>
      <c r="C938" t="s">
        <v>45</v>
      </c>
      <c r="D938" t="s">
        <v>672</v>
      </c>
      <c r="E938" t="s">
        <v>97</v>
      </c>
      <c r="F938" t="s">
        <v>43</v>
      </c>
      <c r="G938" t="s">
        <v>1125</v>
      </c>
      <c r="H938" s="1">
        <v>0</v>
      </c>
      <c r="I938" t="s">
        <v>1125</v>
      </c>
      <c r="J938" s="1">
        <v>0</v>
      </c>
      <c r="K938" t="s">
        <v>1125</v>
      </c>
      <c r="L938" t="s">
        <v>1125</v>
      </c>
      <c r="M938" t="s">
        <v>1125</v>
      </c>
      <c r="N938" t="s">
        <v>1125</v>
      </c>
      <c r="O938" t="s">
        <v>1125</v>
      </c>
      <c r="P938" s="1">
        <v>0</v>
      </c>
      <c r="Q938" t="s">
        <v>96</v>
      </c>
    </row>
    <row r="939" spans="1:17" hidden="1">
      <c r="A939" t="s">
        <v>458</v>
      </c>
      <c r="B939" t="s">
        <v>3092</v>
      </c>
      <c r="C939" t="s">
        <v>48</v>
      </c>
      <c r="D939" t="s">
        <v>2995</v>
      </c>
      <c r="E939" t="s">
        <v>97</v>
      </c>
      <c r="F939" t="s">
        <v>43</v>
      </c>
      <c r="G939" t="s">
        <v>1125</v>
      </c>
      <c r="H939" s="1">
        <v>0</v>
      </c>
      <c r="I939" t="s">
        <v>1125</v>
      </c>
      <c r="J939" s="1">
        <v>0</v>
      </c>
      <c r="K939" t="s">
        <v>1125</v>
      </c>
      <c r="L939" t="s">
        <v>1125</v>
      </c>
      <c r="M939" t="s">
        <v>1125</v>
      </c>
      <c r="N939" t="s">
        <v>1125</v>
      </c>
      <c r="O939" t="s">
        <v>1125</v>
      </c>
      <c r="P939" s="1">
        <v>0</v>
      </c>
      <c r="Q939" t="s">
        <v>96</v>
      </c>
    </row>
    <row r="940" spans="1:17" hidden="1">
      <c r="A940" t="s">
        <v>458</v>
      </c>
      <c r="B940" t="s">
        <v>3092</v>
      </c>
      <c r="C940" t="s">
        <v>57</v>
      </c>
      <c r="D940" t="s">
        <v>2996</v>
      </c>
      <c r="E940" t="s">
        <v>401</v>
      </c>
      <c r="F940" t="s">
        <v>403</v>
      </c>
      <c r="G940" t="s">
        <v>1125</v>
      </c>
      <c r="H940" s="1">
        <v>0</v>
      </c>
      <c r="I940" t="s">
        <v>1125</v>
      </c>
      <c r="J940" s="1">
        <v>0</v>
      </c>
      <c r="K940" t="s">
        <v>1125</v>
      </c>
      <c r="L940" t="s">
        <v>1125</v>
      </c>
      <c r="M940" t="s">
        <v>1125</v>
      </c>
      <c r="N940" t="s">
        <v>1125</v>
      </c>
      <c r="O940" t="s">
        <v>1125</v>
      </c>
      <c r="P940" s="1">
        <v>0</v>
      </c>
      <c r="Q940" t="s">
        <v>96</v>
      </c>
    </row>
    <row r="941" spans="1:17" hidden="1">
      <c r="A941" t="s">
        <v>458</v>
      </c>
      <c r="B941" t="s">
        <v>3092</v>
      </c>
      <c r="C941" t="s">
        <v>60</v>
      </c>
      <c r="D941" t="s">
        <v>2997</v>
      </c>
      <c r="E941" t="s">
        <v>3053</v>
      </c>
      <c r="F941" t="s">
        <v>2997</v>
      </c>
      <c r="G941" t="s">
        <v>1125</v>
      </c>
      <c r="H941" s="1">
        <v>0</v>
      </c>
      <c r="I941" t="s">
        <v>1125</v>
      </c>
      <c r="J941" s="1">
        <v>0</v>
      </c>
      <c r="K941" t="s">
        <v>1125</v>
      </c>
      <c r="L941" t="s">
        <v>1125</v>
      </c>
      <c r="M941" t="s">
        <v>1125</v>
      </c>
      <c r="N941" t="s">
        <v>1125</v>
      </c>
      <c r="O941" t="s">
        <v>1125</v>
      </c>
      <c r="P941" s="1">
        <v>0</v>
      </c>
      <c r="Q941" t="s">
        <v>96</v>
      </c>
    </row>
    <row r="942" spans="1:17" hidden="1">
      <c r="A942" t="s">
        <v>458</v>
      </c>
      <c r="B942" t="s">
        <v>3092</v>
      </c>
      <c r="C942" t="s">
        <v>63</v>
      </c>
      <c r="D942" t="s">
        <v>2998</v>
      </c>
      <c r="E942" t="s">
        <v>3055</v>
      </c>
      <c r="F942" t="s">
        <v>2998</v>
      </c>
      <c r="G942" t="s">
        <v>1125</v>
      </c>
      <c r="H942" s="1">
        <v>0</v>
      </c>
      <c r="I942" t="s">
        <v>1125</v>
      </c>
      <c r="J942" s="1">
        <v>0</v>
      </c>
      <c r="K942" t="s">
        <v>1125</v>
      </c>
      <c r="L942" t="s">
        <v>1125</v>
      </c>
      <c r="M942" t="s">
        <v>1125</v>
      </c>
      <c r="N942" t="s">
        <v>1125</v>
      </c>
      <c r="O942" t="s">
        <v>1125</v>
      </c>
      <c r="P942" s="1">
        <v>0</v>
      </c>
      <c r="Q942" t="s">
        <v>96</v>
      </c>
    </row>
    <row r="943" spans="1:17" hidden="1">
      <c r="A943" t="s">
        <v>458</v>
      </c>
      <c r="B943" t="s">
        <v>3092</v>
      </c>
      <c r="C943" t="s">
        <v>66</v>
      </c>
      <c r="D943" t="s">
        <v>128</v>
      </c>
      <c r="E943" t="s">
        <v>3057</v>
      </c>
      <c r="F943" t="s">
        <v>128</v>
      </c>
      <c r="G943" t="s">
        <v>1125</v>
      </c>
      <c r="H943" s="1">
        <v>0</v>
      </c>
      <c r="I943" t="s">
        <v>1125</v>
      </c>
      <c r="J943" s="1">
        <v>0</v>
      </c>
      <c r="K943" t="s">
        <v>1125</v>
      </c>
      <c r="L943" t="s">
        <v>1125</v>
      </c>
      <c r="M943" t="s">
        <v>1125</v>
      </c>
      <c r="N943" t="s">
        <v>1125</v>
      </c>
      <c r="O943" t="s">
        <v>1125</v>
      </c>
      <c r="P943" s="1">
        <v>0</v>
      </c>
      <c r="Q943" t="s">
        <v>96</v>
      </c>
    </row>
    <row r="944" spans="1:17" hidden="1">
      <c r="A944" t="s">
        <v>458</v>
      </c>
      <c r="B944" t="s">
        <v>3092</v>
      </c>
      <c r="C944" t="s">
        <v>46</v>
      </c>
      <c r="D944" t="s">
        <v>2996</v>
      </c>
      <c r="E944" t="s">
        <v>208</v>
      </c>
      <c r="F944" t="s">
        <v>2996</v>
      </c>
      <c r="G944" t="s">
        <v>1125</v>
      </c>
      <c r="H944" s="1">
        <v>0</v>
      </c>
      <c r="I944" t="s">
        <v>1125</v>
      </c>
      <c r="J944" s="1">
        <v>0</v>
      </c>
      <c r="K944" t="s">
        <v>1125</v>
      </c>
      <c r="L944" t="s">
        <v>1125</v>
      </c>
      <c r="M944" t="s">
        <v>1125</v>
      </c>
      <c r="N944" t="s">
        <v>1125</v>
      </c>
      <c r="O944" t="s">
        <v>1125</v>
      </c>
      <c r="P944" s="1">
        <v>0</v>
      </c>
      <c r="Q944" t="s">
        <v>96</v>
      </c>
    </row>
    <row r="945" spans="1:17" hidden="1">
      <c r="A945" t="s">
        <v>458</v>
      </c>
      <c r="B945" t="s">
        <v>3092</v>
      </c>
      <c r="C945" t="s">
        <v>77</v>
      </c>
      <c r="D945" t="s">
        <v>625</v>
      </c>
      <c r="E945" t="s">
        <v>535</v>
      </c>
      <c r="F945" t="s">
        <v>625</v>
      </c>
      <c r="G945" t="s">
        <v>1125</v>
      </c>
      <c r="H945" s="1">
        <v>0</v>
      </c>
      <c r="I945" t="s">
        <v>1125</v>
      </c>
      <c r="J945" s="1">
        <v>0</v>
      </c>
      <c r="K945" t="s">
        <v>1125</v>
      </c>
      <c r="L945" t="s">
        <v>1125</v>
      </c>
      <c r="M945" t="s">
        <v>1125</v>
      </c>
      <c r="N945" t="s">
        <v>1125</v>
      </c>
      <c r="O945" t="s">
        <v>1125</v>
      </c>
      <c r="P945" s="1">
        <v>0</v>
      </c>
      <c r="Q945" t="s">
        <v>96</v>
      </c>
    </row>
    <row r="946" spans="1:17" hidden="1">
      <c r="A946" t="s">
        <v>458</v>
      </c>
      <c r="B946" t="s">
        <v>3092</v>
      </c>
      <c r="C946" t="s">
        <v>80</v>
      </c>
      <c r="D946" t="s">
        <v>3001</v>
      </c>
      <c r="E946" t="s">
        <v>407</v>
      </c>
      <c r="F946" t="s">
        <v>3001</v>
      </c>
      <c r="G946" t="s">
        <v>1125</v>
      </c>
      <c r="H946" s="1">
        <v>0</v>
      </c>
      <c r="I946" t="s">
        <v>1125</v>
      </c>
      <c r="J946" s="1">
        <v>0</v>
      </c>
      <c r="K946" t="s">
        <v>1125</v>
      </c>
      <c r="L946" t="s">
        <v>1125</v>
      </c>
      <c r="M946" t="s">
        <v>1125</v>
      </c>
      <c r="N946" t="s">
        <v>1125</v>
      </c>
      <c r="O946" t="s">
        <v>1125</v>
      </c>
      <c r="P946" s="1">
        <v>0</v>
      </c>
      <c r="Q946" t="s">
        <v>96</v>
      </c>
    </row>
    <row r="947" spans="1:17" hidden="1">
      <c r="A947" t="s">
        <v>458</v>
      </c>
      <c r="B947" t="s">
        <v>3092</v>
      </c>
      <c r="C947" t="s">
        <v>83</v>
      </c>
      <c r="D947" t="s">
        <v>3004</v>
      </c>
      <c r="E947" t="s">
        <v>414</v>
      </c>
      <c r="F947" t="s">
        <v>3045</v>
      </c>
      <c r="G947" t="s">
        <v>1125</v>
      </c>
      <c r="H947" s="1">
        <v>0</v>
      </c>
      <c r="I947" t="s">
        <v>1125</v>
      </c>
      <c r="J947" s="1">
        <v>0</v>
      </c>
      <c r="K947" t="s">
        <v>1125</v>
      </c>
      <c r="L947" t="s">
        <v>1125</v>
      </c>
      <c r="M947" t="s">
        <v>1125</v>
      </c>
      <c r="N947" t="s">
        <v>1125</v>
      </c>
      <c r="O947" t="s">
        <v>1125</v>
      </c>
      <c r="P947" s="1">
        <v>0</v>
      </c>
      <c r="Q947" t="s">
        <v>96</v>
      </c>
    </row>
    <row r="948" spans="1:17" hidden="1">
      <c r="A948" t="s">
        <v>458</v>
      </c>
      <c r="B948" t="s">
        <v>3092</v>
      </c>
      <c r="C948" t="s">
        <v>86</v>
      </c>
      <c r="D948" t="s">
        <v>679</v>
      </c>
      <c r="E948" t="s">
        <v>678</v>
      </c>
      <c r="F948" t="s">
        <v>679</v>
      </c>
      <c r="G948" t="s">
        <v>1125</v>
      </c>
      <c r="H948" s="1">
        <v>0</v>
      </c>
      <c r="I948" t="s">
        <v>1125</v>
      </c>
      <c r="J948" s="1">
        <v>0</v>
      </c>
      <c r="K948" t="s">
        <v>1125</v>
      </c>
      <c r="L948" t="s">
        <v>1125</v>
      </c>
      <c r="M948" t="s">
        <v>1125</v>
      </c>
      <c r="N948" t="s">
        <v>1125</v>
      </c>
      <c r="O948" t="s">
        <v>1125</v>
      </c>
      <c r="P948" s="1">
        <v>0</v>
      </c>
      <c r="Q948" t="s">
        <v>96</v>
      </c>
    </row>
    <row r="949" spans="1:17" hidden="1">
      <c r="A949" t="s">
        <v>458</v>
      </c>
      <c r="B949" t="s">
        <v>3092</v>
      </c>
      <c r="C949" t="s">
        <v>89</v>
      </c>
      <c r="D949" t="s">
        <v>415</v>
      </c>
      <c r="E949" t="s">
        <v>3058</v>
      </c>
      <c r="F949" t="s">
        <v>415</v>
      </c>
      <c r="G949" t="s">
        <v>1125</v>
      </c>
      <c r="H949" s="1">
        <v>0</v>
      </c>
      <c r="I949" t="s">
        <v>1125</v>
      </c>
      <c r="J949" s="1">
        <v>0</v>
      </c>
      <c r="K949" t="s">
        <v>1125</v>
      </c>
      <c r="L949" t="s">
        <v>1125</v>
      </c>
      <c r="M949" t="s">
        <v>1125</v>
      </c>
      <c r="N949" t="s">
        <v>1125</v>
      </c>
      <c r="O949" t="s">
        <v>1125</v>
      </c>
      <c r="P949" s="1">
        <v>0</v>
      </c>
      <c r="Q949" t="s">
        <v>96</v>
      </c>
    </row>
    <row r="950" spans="1:17" hidden="1">
      <c r="A950" t="s">
        <v>458</v>
      </c>
      <c r="B950" t="s">
        <v>3092</v>
      </c>
      <c r="C950" t="s">
        <v>92</v>
      </c>
      <c r="D950" t="s">
        <v>130</v>
      </c>
      <c r="E950" t="s">
        <v>3059</v>
      </c>
      <c r="F950" t="s">
        <v>130</v>
      </c>
      <c r="G950" t="s">
        <v>1125</v>
      </c>
      <c r="H950" s="1">
        <v>0</v>
      </c>
      <c r="I950" t="s">
        <v>1125</v>
      </c>
      <c r="J950" s="1">
        <v>0</v>
      </c>
      <c r="K950" t="s">
        <v>1125</v>
      </c>
      <c r="L950" t="s">
        <v>1125</v>
      </c>
      <c r="M950" t="s">
        <v>1125</v>
      </c>
      <c r="N950" t="s">
        <v>1125</v>
      </c>
      <c r="O950" t="s">
        <v>1125</v>
      </c>
      <c r="P950" s="1">
        <v>0</v>
      </c>
      <c r="Q950" t="s">
        <v>96</v>
      </c>
    </row>
    <row r="951" spans="1:17" hidden="1">
      <c r="A951" t="s">
        <v>458</v>
      </c>
      <c r="B951" t="s">
        <v>3092</v>
      </c>
      <c r="C951" t="s">
        <v>99</v>
      </c>
      <c r="D951" t="s">
        <v>420</v>
      </c>
      <c r="E951" t="s">
        <v>3060</v>
      </c>
      <c r="F951" t="s">
        <v>420</v>
      </c>
      <c r="G951" t="s">
        <v>1125</v>
      </c>
      <c r="H951" s="1">
        <v>0</v>
      </c>
      <c r="I951" t="s">
        <v>1125</v>
      </c>
      <c r="J951" s="1">
        <v>0</v>
      </c>
      <c r="K951" t="s">
        <v>1125</v>
      </c>
      <c r="L951" t="s">
        <v>1125</v>
      </c>
      <c r="M951" t="s">
        <v>1125</v>
      </c>
      <c r="N951" t="s">
        <v>1125</v>
      </c>
      <c r="O951" t="s">
        <v>1125</v>
      </c>
      <c r="P951" s="1">
        <v>0</v>
      </c>
      <c r="Q951" t="s">
        <v>96</v>
      </c>
    </row>
    <row r="952" spans="1:17" hidden="1">
      <c r="A952" t="s">
        <v>458</v>
      </c>
      <c r="B952" t="s">
        <v>3092</v>
      </c>
      <c r="C952" t="s">
        <v>102</v>
      </c>
      <c r="D952" t="s">
        <v>3007</v>
      </c>
      <c r="E952" t="s">
        <v>412</v>
      </c>
      <c r="F952" t="s">
        <v>3007</v>
      </c>
      <c r="G952" t="s">
        <v>1125</v>
      </c>
      <c r="H952" s="1">
        <v>0</v>
      </c>
      <c r="I952" t="s">
        <v>1125</v>
      </c>
      <c r="J952" s="1">
        <v>0</v>
      </c>
      <c r="K952" t="s">
        <v>1125</v>
      </c>
      <c r="L952" t="s">
        <v>1125</v>
      </c>
      <c r="M952" t="s">
        <v>1125</v>
      </c>
      <c r="N952" t="s">
        <v>1125</v>
      </c>
      <c r="O952" t="s">
        <v>1125</v>
      </c>
      <c r="P952" s="1">
        <v>0</v>
      </c>
      <c r="Q952" t="s">
        <v>96</v>
      </c>
    </row>
    <row r="953" spans="1:17" hidden="1">
      <c r="A953" t="s">
        <v>458</v>
      </c>
      <c r="B953" t="s">
        <v>3092</v>
      </c>
      <c r="C953" t="s">
        <v>105</v>
      </c>
      <c r="D953" t="s">
        <v>3008</v>
      </c>
      <c r="E953" t="s">
        <v>505</v>
      </c>
      <c r="F953" t="s">
        <v>3035</v>
      </c>
      <c r="G953" t="s">
        <v>1125</v>
      </c>
      <c r="H953" s="1">
        <v>0</v>
      </c>
      <c r="I953" t="s">
        <v>1125</v>
      </c>
      <c r="J953" s="1">
        <v>0</v>
      </c>
      <c r="K953" t="s">
        <v>1125</v>
      </c>
      <c r="L953" t="s">
        <v>1125</v>
      </c>
      <c r="M953" t="s">
        <v>1125</v>
      </c>
      <c r="N953" t="s">
        <v>1125</v>
      </c>
      <c r="O953" t="s">
        <v>1125</v>
      </c>
      <c r="P953" s="1">
        <v>0</v>
      </c>
      <c r="Q953" t="s">
        <v>96</v>
      </c>
    </row>
    <row r="954" spans="1:17" hidden="1">
      <c r="A954" t="s">
        <v>458</v>
      </c>
      <c r="B954" t="s">
        <v>3092</v>
      </c>
      <c r="C954" t="s">
        <v>108</v>
      </c>
      <c r="D954" t="s">
        <v>3009</v>
      </c>
      <c r="E954" t="s">
        <v>523</v>
      </c>
      <c r="F954" t="s">
        <v>622</v>
      </c>
      <c r="G954" t="s">
        <v>1125</v>
      </c>
      <c r="H954" s="1">
        <v>0</v>
      </c>
      <c r="I954" t="s">
        <v>1125</v>
      </c>
      <c r="J954" s="1">
        <v>0</v>
      </c>
      <c r="K954" t="s">
        <v>1125</v>
      </c>
      <c r="L954" t="s">
        <v>1125</v>
      </c>
      <c r="M954" t="s">
        <v>1125</v>
      </c>
      <c r="N954" t="s">
        <v>1125</v>
      </c>
      <c r="O954" t="s">
        <v>1125</v>
      </c>
      <c r="P954" s="1">
        <v>0</v>
      </c>
      <c r="Q954" t="s">
        <v>96</v>
      </c>
    </row>
    <row r="955" spans="1:17" hidden="1">
      <c r="A955" t="s">
        <v>458</v>
      </c>
      <c r="B955" t="s">
        <v>3092</v>
      </c>
      <c r="C955" t="s">
        <v>111</v>
      </c>
      <c r="D955" t="s">
        <v>3010</v>
      </c>
      <c r="E955" t="s">
        <v>411</v>
      </c>
      <c r="F955" t="s">
        <v>3032</v>
      </c>
      <c r="G955" t="s">
        <v>1125</v>
      </c>
      <c r="H955" s="1">
        <v>0</v>
      </c>
      <c r="I955" t="s">
        <v>1125</v>
      </c>
      <c r="J955" s="1">
        <v>0</v>
      </c>
      <c r="K955" t="s">
        <v>1125</v>
      </c>
      <c r="L955" t="s">
        <v>1125</v>
      </c>
      <c r="M955" t="s">
        <v>1125</v>
      </c>
      <c r="N955" t="s">
        <v>1125</v>
      </c>
      <c r="O955" t="s">
        <v>1125</v>
      </c>
      <c r="P955" s="1">
        <v>0</v>
      </c>
      <c r="Q955" t="s">
        <v>96</v>
      </c>
    </row>
    <row r="956" spans="1:17" hidden="1">
      <c r="A956" t="s">
        <v>458</v>
      </c>
      <c r="B956" t="s">
        <v>3092</v>
      </c>
      <c r="C956" t="s">
        <v>64</v>
      </c>
      <c r="D956" t="s">
        <v>3011</v>
      </c>
      <c r="E956" t="s">
        <v>544</v>
      </c>
      <c r="F956" t="s">
        <v>3043</v>
      </c>
      <c r="G956" t="s">
        <v>1125</v>
      </c>
      <c r="H956" s="1">
        <v>0</v>
      </c>
      <c r="I956" t="s">
        <v>1125</v>
      </c>
      <c r="J956" s="1">
        <v>0</v>
      </c>
      <c r="K956" t="s">
        <v>1125</v>
      </c>
      <c r="L956" t="s">
        <v>1125</v>
      </c>
      <c r="M956" t="s">
        <v>1125</v>
      </c>
      <c r="N956" t="s">
        <v>1125</v>
      </c>
      <c r="O956" t="s">
        <v>1125</v>
      </c>
      <c r="P956" s="1">
        <v>0</v>
      </c>
      <c r="Q956" t="s">
        <v>96</v>
      </c>
    </row>
    <row r="957" spans="1:17" hidden="1">
      <c r="A957" t="s">
        <v>458</v>
      </c>
      <c r="B957" t="s">
        <v>3092</v>
      </c>
      <c r="C957" t="s">
        <v>115</v>
      </c>
      <c r="D957" t="s">
        <v>681</v>
      </c>
      <c r="E957" t="s">
        <v>680</v>
      </c>
      <c r="F957" t="s">
        <v>681</v>
      </c>
      <c r="G957" t="s">
        <v>1125</v>
      </c>
      <c r="H957" s="1">
        <v>0</v>
      </c>
      <c r="I957" t="s">
        <v>1125</v>
      </c>
      <c r="J957" s="1">
        <v>0</v>
      </c>
      <c r="K957" t="s">
        <v>1125</v>
      </c>
      <c r="L957" t="s">
        <v>1125</v>
      </c>
      <c r="M957" t="s">
        <v>1125</v>
      </c>
      <c r="N957" t="s">
        <v>1125</v>
      </c>
      <c r="O957" t="s">
        <v>1125</v>
      </c>
      <c r="P957" s="1">
        <v>0</v>
      </c>
      <c r="Q957" t="s">
        <v>96</v>
      </c>
    </row>
    <row r="958" spans="1:17" hidden="1">
      <c r="A958" t="s">
        <v>458</v>
      </c>
      <c r="B958" t="s">
        <v>3092</v>
      </c>
      <c r="C958" t="s">
        <v>118</v>
      </c>
      <c r="D958" t="s">
        <v>684</v>
      </c>
      <c r="E958" t="s">
        <v>683</v>
      </c>
      <c r="F958" t="s">
        <v>684</v>
      </c>
      <c r="G958" t="s">
        <v>1125</v>
      </c>
      <c r="H958" s="1">
        <v>0</v>
      </c>
      <c r="I958" t="s">
        <v>1125</v>
      </c>
      <c r="J958" s="1">
        <v>0</v>
      </c>
      <c r="K958" t="s">
        <v>1125</v>
      </c>
      <c r="L958" t="s">
        <v>1125</v>
      </c>
      <c r="M958" t="s">
        <v>1125</v>
      </c>
      <c r="N958" t="s">
        <v>1125</v>
      </c>
      <c r="O958" t="s">
        <v>1125</v>
      </c>
      <c r="P958" s="1">
        <v>0</v>
      </c>
      <c r="Q958" t="s">
        <v>96</v>
      </c>
    </row>
    <row r="959" spans="1:17" hidden="1">
      <c r="A959" t="s">
        <v>458</v>
      </c>
      <c r="B959" t="s">
        <v>3092</v>
      </c>
      <c r="C959" t="s">
        <v>121</v>
      </c>
      <c r="D959" t="s">
        <v>3012</v>
      </c>
      <c r="E959" t="s">
        <v>599</v>
      </c>
      <c r="F959" t="s">
        <v>653</v>
      </c>
      <c r="G959" t="s">
        <v>1125</v>
      </c>
      <c r="H959" s="1">
        <v>0</v>
      </c>
      <c r="I959" t="s">
        <v>1125</v>
      </c>
      <c r="J959" s="1">
        <v>0</v>
      </c>
      <c r="K959" t="s">
        <v>121</v>
      </c>
      <c r="L959" t="s">
        <v>1125</v>
      </c>
      <c r="M959" t="s">
        <v>1125</v>
      </c>
      <c r="N959" t="s">
        <v>1125</v>
      </c>
      <c r="O959" t="s">
        <v>1125</v>
      </c>
      <c r="P959" s="1">
        <v>0</v>
      </c>
      <c r="Q959" t="s">
        <v>96</v>
      </c>
    </row>
    <row r="960" spans="1:17" hidden="1">
      <c r="A960" t="s">
        <v>458</v>
      </c>
      <c r="B960" t="s">
        <v>3092</v>
      </c>
      <c r="C960" t="s">
        <v>121</v>
      </c>
      <c r="D960" t="s">
        <v>3012</v>
      </c>
      <c r="E960" t="s">
        <v>601</v>
      </c>
      <c r="F960" t="s">
        <v>653</v>
      </c>
      <c r="G960" t="s">
        <v>1125</v>
      </c>
      <c r="H960" s="1">
        <v>0</v>
      </c>
      <c r="I960" t="s">
        <v>1125</v>
      </c>
      <c r="J960" s="1">
        <v>0</v>
      </c>
      <c r="K960" t="s">
        <v>1125</v>
      </c>
      <c r="L960" t="s">
        <v>1125</v>
      </c>
      <c r="M960" t="s">
        <v>1125</v>
      </c>
      <c r="N960" t="s">
        <v>1125</v>
      </c>
      <c r="O960" t="s">
        <v>1125</v>
      </c>
      <c r="P960" s="1">
        <v>0</v>
      </c>
      <c r="Q960" t="s">
        <v>96</v>
      </c>
    </row>
    <row r="961" spans="1:17" hidden="1">
      <c r="A961" t="s">
        <v>458</v>
      </c>
      <c r="B961" t="s">
        <v>3092</v>
      </c>
      <c r="C961" t="s">
        <v>75</v>
      </c>
      <c r="D961" t="s">
        <v>862</v>
      </c>
      <c r="E961" t="s">
        <v>496</v>
      </c>
      <c r="F961" t="s">
        <v>76</v>
      </c>
      <c r="G961" t="s">
        <v>1125</v>
      </c>
      <c r="H961" s="1">
        <v>0</v>
      </c>
      <c r="I961" t="s">
        <v>1125</v>
      </c>
      <c r="J961" s="1">
        <v>0</v>
      </c>
      <c r="K961" t="s">
        <v>1125</v>
      </c>
      <c r="L961" t="s">
        <v>1125</v>
      </c>
      <c r="M961" t="s">
        <v>1125</v>
      </c>
      <c r="N961" t="s">
        <v>1125</v>
      </c>
      <c r="O961" t="s">
        <v>1125</v>
      </c>
      <c r="P961" s="1">
        <v>0</v>
      </c>
      <c r="Q961" t="s">
        <v>96</v>
      </c>
    </row>
    <row r="962" spans="1:17" hidden="1">
      <c r="A962" t="s">
        <v>458</v>
      </c>
      <c r="B962" t="s">
        <v>3092</v>
      </c>
      <c r="C962" t="s">
        <v>354</v>
      </c>
      <c r="D962" t="s">
        <v>3013</v>
      </c>
      <c r="E962" t="s">
        <v>3061</v>
      </c>
      <c r="F962" t="s">
        <v>3013</v>
      </c>
      <c r="G962" t="s">
        <v>1125</v>
      </c>
      <c r="H962" s="1">
        <v>0</v>
      </c>
      <c r="I962" t="s">
        <v>1125</v>
      </c>
      <c r="J962" s="1">
        <v>0</v>
      </c>
      <c r="K962" t="s">
        <v>1125</v>
      </c>
      <c r="L962" t="s">
        <v>1125</v>
      </c>
      <c r="M962" t="s">
        <v>1125</v>
      </c>
      <c r="N962" t="s">
        <v>1125</v>
      </c>
      <c r="O962" t="s">
        <v>1125</v>
      </c>
      <c r="P962" s="1">
        <v>0</v>
      </c>
      <c r="Q962" t="s">
        <v>96</v>
      </c>
    </row>
    <row r="963" spans="1:17" hidden="1">
      <c r="A963" t="s">
        <v>458</v>
      </c>
      <c r="B963" t="s">
        <v>3092</v>
      </c>
      <c r="C963" t="s">
        <v>355</v>
      </c>
      <c r="D963" t="s">
        <v>485</v>
      </c>
      <c r="E963" t="s">
        <v>3062</v>
      </c>
      <c r="F963" t="s">
        <v>485</v>
      </c>
      <c r="G963" t="s">
        <v>1125</v>
      </c>
      <c r="H963" s="1">
        <v>0</v>
      </c>
      <c r="I963" t="s">
        <v>1125</v>
      </c>
      <c r="J963" s="1">
        <v>0</v>
      </c>
      <c r="K963" t="s">
        <v>1125</v>
      </c>
      <c r="L963" t="s">
        <v>1125</v>
      </c>
      <c r="M963" t="s">
        <v>1125</v>
      </c>
      <c r="N963" t="s">
        <v>1125</v>
      </c>
      <c r="O963" t="s">
        <v>1125</v>
      </c>
      <c r="P963" s="1">
        <v>0</v>
      </c>
      <c r="Q963" t="s">
        <v>96</v>
      </c>
    </row>
    <row r="964" spans="1:17" hidden="1">
      <c r="A964" t="s">
        <v>458</v>
      </c>
      <c r="B964" t="s">
        <v>3092</v>
      </c>
      <c r="C964" t="s">
        <v>356</v>
      </c>
      <c r="D964" t="s">
        <v>631</v>
      </c>
      <c r="E964" t="s">
        <v>413</v>
      </c>
      <c r="F964" t="s">
        <v>631</v>
      </c>
      <c r="G964" t="s">
        <v>1125</v>
      </c>
      <c r="H964" s="1">
        <v>0</v>
      </c>
      <c r="I964" t="s">
        <v>1125</v>
      </c>
      <c r="J964" s="1">
        <v>0</v>
      </c>
      <c r="K964" t="s">
        <v>1125</v>
      </c>
      <c r="L964" t="s">
        <v>1125</v>
      </c>
      <c r="M964" t="s">
        <v>1125</v>
      </c>
      <c r="N964" t="s">
        <v>1125</v>
      </c>
      <c r="O964" t="s">
        <v>1125</v>
      </c>
      <c r="P964" s="1">
        <v>0</v>
      </c>
      <c r="Q964" t="s">
        <v>96</v>
      </c>
    </row>
    <row r="965" spans="1:17" hidden="1">
      <c r="A965" t="s">
        <v>458</v>
      </c>
      <c r="B965" t="s">
        <v>3092</v>
      </c>
      <c r="C965" t="s">
        <v>357</v>
      </c>
      <c r="D965" t="s">
        <v>3014</v>
      </c>
      <c r="E965" t="s">
        <v>429</v>
      </c>
      <c r="F965" t="s">
        <v>3041</v>
      </c>
      <c r="G965" t="s">
        <v>1125</v>
      </c>
      <c r="H965" s="1">
        <v>0</v>
      </c>
      <c r="I965" t="s">
        <v>1125</v>
      </c>
      <c r="J965" s="1">
        <v>0</v>
      </c>
      <c r="K965" t="s">
        <v>1125</v>
      </c>
      <c r="L965" t="s">
        <v>1125</v>
      </c>
      <c r="M965" t="s">
        <v>1125</v>
      </c>
      <c r="N965" t="s">
        <v>1125</v>
      </c>
      <c r="O965" t="s">
        <v>1125</v>
      </c>
      <c r="P965" s="1">
        <v>0</v>
      </c>
      <c r="Q965" t="s">
        <v>96</v>
      </c>
    </row>
    <row r="966" spans="1:17" hidden="1">
      <c r="A966" t="s">
        <v>458</v>
      </c>
      <c r="B966" t="s">
        <v>3092</v>
      </c>
      <c r="C966" t="s">
        <v>326</v>
      </c>
      <c r="D966" t="s">
        <v>891</v>
      </c>
      <c r="E966" t="s">
        <v>533</v>
      </c>
      <c r="F966" t="s">
        <v>891</v>
      </c>
      <c r="G966" t="s">
        <v>1125</v>
      </c>
      <c r="H966" s="1">
        <v>0</v>
      </c>
      <c r="I966" t="s">
        <v>1125</v>
      </c>
      <c r="J966" s="1">
        <v>0</v>
      </c>
      <c r="K966" t="s">
        <v>1125</v>
      </c>
      <c r="L966" t="s">
        <v>1125</v>
      </c>
      <c r="M966" t="s">
        <v>1125</v>
      </c>
      <c r="N966" t="s">
        <v>1125</v>
      </c>
      <c r="O966" t="s">
        <v>1125</v>
      </c>
      <c r="P966" s="1">
        <v>0</v>
      </c>
      <c r="Q966" t="s">
        <v>96</v>
      </c>
    </row>
    <row r="967" spans="1:17" hidden="1">
      <c r="A967" t="s">
        <v>458</v>
      </c>
      <c r="B967" t="s">
        <v>3092</v>
      </c>
      <c r="C967" t="s">
        <v>368</v>
      </c>
      <c r="D967" t="s">
        <v>79</v>
      </c>
      <c r="E967" t="s">
        <v>533</v>
      </c>
      <c r="F967" t="s">
        <v>891</v>
      </c>
      <c r="G967" t="s">
        <v>1125</v>
      </c>
      <c r="H967" s="1">
        <v>0</v>
      </c>
      <c r="I967" t="s">
        <v>1125</v>
      </c>
      <c r="J967" s="1">
        <v>0</v>
      </c>
      <c r="K967" t="s">
        <v>1125</v>
      </c>
      <c r="L967" t="s">
        <v>1125</v>
      </c>
      <c r="M967" t="s">
        <v>1125</v>
      </c>
      <c r="N967" t="s">
        <v>1125</v>
      </c>
      <c r="O967" t="s">
        <v>1125</v>
      </c>
      <c r="P967" s="1">
        <v>0</v>
      </c>
      <c r="Q967" t="s">
        <v>96</v>
      </c>
    </row>
    <row r="968" spans="1:17" hidden="1">
      <c r="A968" t="s">
        <v>458</v>
      </c>
      <c r="B968" t="s">
        <v>3092</v>
      </c>
      <c r="C968" t="s">
        <v>327</v>
      </c>
      <c r="D968" t="s">
        <v>3017</v>
      </c>
      <c r="E968" t="s">
        <v>597</v>
      </c>
      <c r="F968" t="s">
        <v>652</v>
      </c>
      <c r="G968" t="s">
        <v>1125</v>
      </c>
      <c r="H968" s="1">
        <v>0</v>
      </c>
      <c r="I968" t="s">
        <v>1125</v>
      </c>
      <c r="J968" s="1">
        <v>0</v>
      </c>
      <c r="K968" t="s">
        <v>1125</v>
      </c>
      <c r="L968" t="s">
        <v>1125</v>
      </c>
      <c r="M968" t="s">
        <v>1125</v>
      </c>
      <c r="N968" t="s">
        <v>1125</v>
      </c>
      <c r="O968" t="s">
        <v>1125</v>
      </c>
      <c r="P968" s="1">
        <v>0</v>
      </c>
      <c r="Q968" t="s">
        <v>96</v>
      </c>
    </row>
    <row r="969" spans="1:17" hidden="1">
      <c r="A969" t="s">
        <v>458</v>
      </c>
      <c r="B969" t="s">
        <v>3092</v>
      </c>
      <c r="C969" t="s">
        <v>328</v>
      </c>
      <c r="D969" t="s">
        <v>627</v>
      </c>
      <c r="E969" t="s">
        <v>410</v>
      </c>
      <c r="F969" t="s">
        <v>627</v>
      </c>
      <c r="G969" t="s">
        <v>1125</v>
      </c>
      <c r="H969" s="1">
        <v>0</v>
      </c>
      <c r="I969" t="s">
        <v>1125</v>
      </c>
      <c r="J969" s="1">
        <v>0</v>
      </c>
      <c r="K969" t="s">
        <v>1125</v>
      </c>
      <c r="L969" t="s">
        <v>1125</v>
      </c>
      <c r="M969" t="s">
        <v>1125</v>
      </c>
      <c r="N969" t="s">
        <v>1125</v>
      </c>
      <c r="O969" t="s">
        <v>1125</v>
      </c>
      <c r="P969" s="1">
        <v>0</v>
      </c>
      <c r="Q969" t="s">
        <v>96</v>
      </c>
    </row>
    <row r="970" spans="1:17" hidden="1">
      <c r="A970" t="s">
        <v>458</v>
      </c>
      <c r="B970" t="s">
        <v>3092</v>
      </c>
      <c r="C970" t="s">
        <v>329</v>
      </c>
      <c r="D970" t="s">
        <v>629</v>
      </c>
      <c r="E970" t="s">
        <v>548</v>
      </c>
      <c r="F970" t="s">
        <v>629</v>
      </c>
      <c r="G970" t="s">
        <v>1125</v>
      </c>
      <c r="H970" s="1">
        <v>0</v>
      </c>
      <c r="I970" t="s">
        <v>1125</v>
      </c>
      <c r="J970" s="1">
        <v>0</v>
      </c>
      <c r="K970" t="s">
        <v>1125</v>
      </c>
      <c r="L970" t="s">
        <v>1125</v>
      </c>
      <c r="M970" t="s">
        <v>1125</v>
      </c>
      <c r="N970" t="s">
        <v>1125</v>
      </c>
      <c r="O970" t="s">
        <v>1125</v>
      </c>
      <c r="P970" s="1">
        <v>0</v>
      </c>
      <c r="Q970" t="s">
        <v>96</v>
      </c>
    </row>
    <row r="971" spans="1:17" hidden="1">
      <c r="A971" t="s">
        <v>458</v>
      </c>
      <c r="B971" t="s">
        <v>3092</v>
      </c>
      <c r="C971" t="s">
        <v>330</v>
      </c>
      <c r="D971" t="s">
        <v>3018</v>
      </c>
      <c r="E971" t="s">
        <v>593</v>
      </c>
      <c r="F971" t="s">
        <v>650</v>
      </c>
      <c r="G971" t="s">
        <v>1125</v>
      </c>
      <c r="H971" s="1">
        <v>0</v>
      </c>
      <c r="I971" t="s">
        <v>1125</v>
      </c>
      <c r="J971" s="1">
        <v>0</v>
      </c>
      <c r="K971" t="s">
        <v>1125</v>
      </c>
      <c r="L971" t="s">
        <v>1125</v>
      </c>
      <c r="M971" t="s">
        <v>1125</v>
      </c>
      <c r="N971" t="s">
        <v>1125</v>
      </c>
      <c r="O971" t="s">
        <v>1125</v>
      </c>
      <c r="P971" s="1">
        <v>0</v>
      </c>
      <c r="Q971" t="s">
        <v>96</v>
      </c>
    </row>
    <row r="972" spans="1:17" hidden="1">
      <c r="A972" t="s">
        <v>458</v>
      </c>
      <c r="B972" t="s">
        <v>3092</v>
      </c>
      <c r="C972" t="s">
        <v>331</v>
      </c>
      <c r="D972" t="s">
        <v>2996</v>
      </c>
      <c r="E972" t="s">
        <v>208</v>
      </c>
      <c r="F972" t="s">
        <v>2996</v>
      </c>
      <c r="G972" t="s">
        <v>1125</v>
      </c>
      <c r="H972" s="1">
        <v>0</v>
      </c>
      <c r="I972" t="s">
        <v>1125</v>
      </c>
      <c r="J972" s="1">
        <v>0</v>
      </c>
      <c r="K972" t="s">
        <v>1125</v>
      </c>
      <c r="L972" t="s">
        <v>1125</v>
      </c>
      <c r="M972" t="s">
        <v>1125</v>
      </c>
      <c r="N972" t="s">
        <v>1125</v>
      </c>
      <c r="O972" t="s">
        <v>1125</v>
      </c>
      <c r="P972" s="1">
        <v>0</v>
      </c>
      <c r="Q972" t="s">
        <v>96</v>
      </c>
    </row>
    <row r="973" spans="1:17" hidden="1">
      <c r="A973" t="s">
        <v>458</v>
      </c>
      <c r="B973" t="s">
        <v>3092</v>
      </c>
      <c r="C973" t="s">
        <v>332</v>
      </c>
      <c r="D973" t="s">
        <v>132</v>
      </c>
      <c r="E973" t="s">
        <v>3063</v>
      </c>
      <c r="F973" t="s">
        <v>132</v>
      </c>
      <c r="G973" t="s">
        <v>1125</v>
      </c>
      <c r="H973" s="1">
        <v>0</v>
      </c>
      <c r="I973" t="s">
        <v>1125</v>
      </c>
      <c r="J973" s="1">
        <v>0</v>
      </c>
      <c r="K973" t="s">
        <v>1125</v>
      </c>
      <c r="L973" t="s">
        <v>1125</v>
      </c>
      <c r="M973" t="s">
        <v>1125</v>
      </c>
      <c r="N973" t="s">
        <v>1125</v>
      </c>
      <c r="O973" t="s">
        <v>1125</v>
      </c>
      <c r="P973" s="1">
        <v>0</v>
      </c>
      <c r="Q973" t="s">
        <v>96</v>
      </c>
    </row>
    <row r="974" spans="1:17" hidden="1">
      <c r="A974" t="s">
        <v>458</v>
      </c>
      <c r="B974" t="s">
        <v>3092</v>
      </c>
      <c r="C974" t="s">
        <v>333</v>
      </c>
      <c r="D974" t="s">
        <v>95</v>
      </c>
      <c r="E974" t="s">
        <v>571</v>
      </c>
      <c r="F974" t="s">
        <v>646</v>
      </c>
      <c r="G974" t="s">
        <v>1125</v>
      </c>
      <c r="H974" s="1">
        <v>0</v>
      </c>
      <c r="I974" t="s">
        <v>1125</v>
      </c>
      <c r="J974" s="1">
        <v>0</v>
      </c>
      <c r="K974" t="s">
        <v>1125</v>
      </c>
      <c r="L974" t="s">
        <v>1125</v>
      </c>
      <c r="M974" t="s">
        <v>1125</v>
      </c>
      <c r="N974" t="s">
        <v>1125</v>
      </c>
      <c r="O974" t="s">
        <v>1125</v>
      </c>
      <c r="P974" s="1">
        <v>0</v>
      </c>
      <c r="Q974" t="s">
        <v>96</v>
      </c>
    </row>
    <row r="975" spans="1:17" hidden="1">
      <c r="A975" t="s">
        <v>458</v>
      </c>
      <c r="B975" t="s">
        <v>3092</v>
      </c>
      <c r="C975" t="s">
        <v>334</v>
      </c>
      <c r="D975" t="s">
        <v>3019</v>
      </c>
      <c r="E975" t="s">
        <v>405</v>
      </c>
      <c r="F975" t="s">
        <v>3037</v>
      </c>
      <c r="G975" t="s">
        <v>1125</v>
      </c>
      <c r="H975" s="1">
        <v>1</v>
      </c>
      <c r="I975" t="s">
        <v>96</v>
      </c>
      <c r="J975" s="1">
        <v>0</v>
      </c>
      <c r="K975" t="s">
        <v>1149</v>
      </c>
      <c r="L975" t="s">
        <v>1125</v>
      </c>
      <c r="M975" t="s">
        <v>1095</v>
      </c>
      <c r="N975" t="s">
        <v>1125</v>
      </c>
      <c r="O975" t="s">
        <v>1125</v>
      </c>
      <c r="P975" s="1">
        <v>0</v>
      </c>
      <c r="Q975" t="s">
        <v>96</v>
      </c>
    </row>
    <row r="976" spans="1:17" hidden="1">
      <c r="A976" t="s">
        <v>458</v>
      </c>
      <c r="B976" t="s">
        <v>3092</v>
      </c>
      <c r="C976" t="s">
        <v>334</v>
      </c>
      <c r="D976" t="s">
        <v>3019</v>
      </c>
      <c r="E976" t="s">
        <v>405</v>
      </c>
      <c r="F976" t="s">
        <v>3037</v>
      </c>
      <c r="G976" t="s">
        <v>1125</v>
      </c>
      <c r="H976" s="1">
        <v>4</v>
      </c>
      <c r="I976" t="s">
        <v>96</v>
      </c>
      <c r="J976" s="1">
        <v>0</v>
      </c>
      <c r="K976" t="s">
        <v>1150</v>
      </c>
      <c r="L976" t="s">
        <v>1125</v>
      </c>
      <c r="M976" t="s">
        <v>1094</v>
      </c>
      <c r="N976" t="s">
        <v>1125</v>
      </c>
      <c r="O976" t="s">
        <v>1125</v>
      </c>
      <c r="P976" s="1">
        <v>0</v>
      </c>
      <c r="Q976" t="s">
        <v>96</v>
      </c>
    </row>
    <row r="977" spans="1:17" hidden="1">
      <c r="A977" t="s">
        <v>458</v>
      </c>
      <c r="B977" t="s">
        <v>3092</v>
      </c>
      <c r="C977" t="s">
        <v>334</v>
      </c>
      <c r="D977" t="s">
        <v>3019</v>
      </c>
      <c r="E977" t="s">
        <v>3064</v>
      </c>
      <c r="F977" t="s">
        <v>3019</v>
      </c>
      <c r="G977" t="s">
        <v>1125</v>
      </c>
      <c r="H977" s="1">
        <v>0</v>
      </c>
      <c r="I977" t="s">
        <v>1125</v>
      </c>
      <c r="J977" s="1">
        <v>0</v>
      </c>
      <c r="K977" t="s">
        <v>1125</v>
      </c>
      <c r="L977" t="s">
        <v>1125</v>
      </c>
      <c r="M977" t="s">
        <v>1125</v>
      </c>
      <c r="N977" t="s">
        <v>1125</v>
      </c>
      <c r="O977" t="s">
        <v>1125</v>
      </c>
      <c r="P977" s="1">
        <v>0</v>
      </c>
      <c r="Q977" t="s">
        <v>96</v>
      </c>
    </row>
    <row r="978" spans="1:17" hidden="1">
      <c r="A978" t="s">
        <v>458</v>
      </c>
      <c r="B978" t="s">
        <v>3092</v>
      </c>
      <c r="C978" t="s">
        <v>335</v>
      </c>
      <c r="D978" t="s">
        <v>3020</v>
      </c>
      <c r="E978" t="s">
        <v>405</v>
      </c>
      <c r="F978" t="s">
        <v>3037</v>
      </c>
      <c r="G978" t="s">
        <v>1125</v>
      </c>
      <c r="H978" s="1">
        <v>1</v>
      </c>
      <c r="I978" t="s">
        <v>96</v>
      </c>
      <c r="J978" s="1">
        <v>0</v>
      </c>
      <c r="K978" t="s">
        <v>1153</v>
      </c>
      <c r="L978" t="s">
        <v>1125</v>
      </c>
      <c r="M978" t="s">
        <v>1095</v>
      </c>
      <c r="N978" t="s">
        <v>1125</v>
      </c>
      <c r="O978" t="s">
        <v>1125</v>
      </c>
      <c r="P978" s="1">
        <v>0</v>
      </c>
      <c r="Q978" t="s">
        <v>96</v>
      </c>
    </row>
    <row r="979" spans="1:17" hidden="1">
      <c r="A979" t="s">
        <v>458</v>
      </c>
      <c r="B979" t="s">
        <v>3092</v>
      </c>
      <c r="C979" t="s">
        <v>335</v>
      </c>
      <c r="D979" t="s">
        <v>3020</v>
      </c>
      <c r="E979" t="s">
        <v>405</v>
      </c>
      <c r="F979" t="s">
        <v>3037</v>
      </c>
      <c r="G979" t="s">
        <v>1125</v>
      </c>
      <c r="H979" s="1">
        <v>4</v>
      </c>
      <c r="I979" t="s">
        <v>96</v>
      </c>
      <c r="J979" s="1">
        <v>0</v>
      </c>
      <c r="K979" t="s">
        <v>1154</v>
      </c>
      <c r="L979" t="s">
        <v>1125</v>
      </c>
      <c r="M979" t="s">
        <v>1094</v>
      </c>
      <c r="N979" t="s">
        <v>1125</v>
      </c>
      <c r="O979" t="s">
        <v>1125</v>
      </c>
      <c r="P979" s="1">
        <v>0</v>
      </c>
      <c r="Q979" t="s">
        <v>96</v>
      </c>
    </row>
    <row r="980" spans="1:17" hidden="1">
      <c r="A980" t="s">
        <v>458</v>
      </c>
      <c r="B980" t="s">
        <v>3092</v>
      </c>
      <c r="C980" t="s">
        <v>335</v>
      </c>
      <c r="D980" t="s">
        <v>3020</v>
      </c>
      <c r="E980" t="s">
        <v>3068</v>
      </c>
      <c r="F980" t="s">
        <v>3020</v>
      </c>
      <c r="G980" t="s">
        <v>1125</v>
      </c>
      <c r="H980" s="1">
        <v>0</v>
      </c>
      <c r="I980" t="s">
        <v>1125</v>
      </c>
      <c r="J980" s="1">
        <v>0</v>
      </c>
      <c r="K980" t="s">
        <v>1125</v>
      </c>
      <c r="L980" t="s">
        <v>1125</v>
      </c>
      <c r="M980" t="s">
        <v>1125</v>
      </c>
      <c r="N980" t="s">
        <v>1125</v>
      </c>
      <c r="O980" t="s">
        <v>1125</v>
      </c>
      <c r="P980" s="1">
        <v>0</v>
      </c>
      <c r="Q980" t="s">
        <v>96</v>
      </c>
    </row>
    <row r="981" spans="1:17" hidden="1">
      <c r="A981" t="s">
        <v>458</v>
      </c>
      <c r="B981" t="s">
        <v>3092</v>
      </c>
      <c r="C981" t="s">
        <v>336</v>
      </c>
      <c r="D981" t="s">
        <v>3021</v>
      </c>
      <c r="E981" t="s">
        <v>405</v>
      </c>
      <c r="F981" t="s">
        <v>3037</v>
      </c>
      <c r="G981" t="s">
        <v>1125</v>
      </c>
      <c r="H981" s="1">
        <v>1</v>
      </c>
      <c r="I981" t="s">
        <v>96</v>
      </c>
      <c r="J981" s="1">
        <v>0</v>
      </c>
      <c r="K981" t="s">
        <v>1157</v>
      </c>
      <c r="L981" t="s">
        <v>1125</v>
      </c>
      <c r="M981" t="s">
        <v>1095</v>
      </c>
      <c r="N981" t="s">
        <v>1125</v>
      </c>
      <c r="O981" t="s">
        <v>1125</v>
      </c>
      <c r="P981" s="1">
        <v>0</v>
      </c>
      <c r="Q981" t="s">
        <v>96</v>
      </c>
    </row>
    <row r="982" spans="1:17" hidden="1">
      <c r="A982" t="s">
        <v>458</v>
      </c>
      <c r="B982" t="s">
        <v>3092</v>
      </c>
      <c r="C982" t="s">
        <v>336</v>
      </c>
      <c r="D982" t="s">
        <v>3021</v>
      </c>
      <c r="E982" t="s">
        <v>405</v>
      </c>
      <c r="F982" t="s">
        <v>3037</v>
      </c>
      <c r="G982" t="s">
        <v>1125</v>
      </c>
      <c r="H982" s="1">
        <v>4</v>
      </c>
      <c r="I982" t="s">
        <v>96</v>
      </c>
      <c r="J982" s="1">
        <v>0</v>
      </c>
      <c r="K982" t="s">
        <v>1158</v>
      </c>
      <c r="L982" t="s">
        <v>1125</v>
      </c>
      <c r="M982" t="s">
        <v>1094</v>
      </c>
      <c r="N982" t="s">
        <v>1125</v>
      </c>
      <c r="O982" t="s">
        <v>1125</v>
      </c>
      <c r="P982" s="1">
        <v>0</v>
      </c>
      <c r="Q982" t="s">
        <v>96</v>
      </c>
    </row>
    <row r="983" spans="1:17" hidden="1">
      <c r="A983" t="s">
        <v>458</v>
      </c>
      <c r="B983" t="s">
        <v>3092</v>
      </c>
      <c r="C983" t="s">
        <v>336</v>
      </c>
      <c r="D983" t="s">
        <v>3021</v>
      </c>
      <c r="E983" t="s">
        <v>3066</v>
      </c>
      <c r="F983" t="s">
        <v>3021</v>
      </c>
      <c r="G983" t="s">
        <v>1125</v>
      </c>
      <c r="H983" s="1">
        <v>0</v>
      </c>
      <c r="I983" t="s">
        <v>1125</v>
      </c>
      <c r="J983" s="1">
        <v>0</v>
      </c>
      <c r="K983" t="s">
        <v>1125</v>
      </c>
      <c r="L983" t="s">
        <v>1125</v>
      </c>
      <c r="M983" t="s">
        <v>1125</v>
      </c>
      <c r="N983" t="s">
        <v>1125</v>
      </c>
      <c r="O983" t="s">
        <v>1125</v>
      </c>
      <c r="P983" s="1">
        <v>0</v>
      </c>
      <c r="Q983" t="s">
        <v>96</v>
      </c>
    </row>
    <row r="984" spans="1:17" hidden="1">
      <c r="A984" t="s">
        <v>458</v>
      </c>
      <c r="B984" t="s">
        <v>3092</v>
      </c>
      <c r="C984" t="s">
        <v>337</v>
      </c>
      <c r="D984" t="s">
        <v>625</v>
      </c>
      <c r="E984" t="s">
        <v>405</v>
      </c>
      <c r="F984" t="s">
        <v>3037</v>
      </c>
      <c r="G984" t="s">
        <v>1125</v>
      </c>
      <c r="H984" s="1">
        <v>1</v>
      </c>
      <c r="I984" t="s">
        <v>96</v>
      </c>
      <c r="J984" s="1">
        <v>0</v>
      </c>
      <c r="K984" t="s">
        <v>1157</v>
      </c>
      <c r="L984" t="s">
        <v>1125</v>
      </c>
      <c r="M984" t="s">
        <v>1095</v>
      </c>
      <c r="N984" t="s">
        <v>1125</v>
      </c>
      <c r="O984" t="s">
        <v>1125</v>
      </c>
      <c r="P984" s="1">
        <v>0</v>
      </c>
      <c r="Q984" t="s">
        <v>96</v>
      </c>
    </row>
    <row r="985" spans="1:17" hidden="1">
      <c r="A985" t="s">
        <v>458</v>
      </c>
      <c r="B985" t="s">
        <v>3092</v>
      </c>
      <c r="C985" t="s">
        <v>337</v>
      </c>
      <c r="D985" t="s">
        <v>625</v>
      </c>
      <c r="E985" t="s">
        <v>405</v>
      </c>
      <c r="F985" t="s">
        <v>3037</v>
      </c>
      <c r="G985" t="s">
        <v>1125</v>
      </c>
      <c r="H985" s="1">
        <v>4</v>
      </c>
      <c r="I985" t="s">
        <v>96</v>
      </c>
      <c r="J985" s="1">
        <v>0</v>
      </c>
      <c r="K985" t="s">
        <v>1158</v>
      </c>
      <c r="L985" t="s">
        <v>1125</v>
      </c>
      <c r="M985" t="s">
        <v>1094</v>
      </c>
      <c r="N985" t="s">
        <v>1125</v>
      </c>
      <c r="O985" t="s">
        <v>1125</v>
      </c>
      <c r="P985" s="1">
        <v>0</v>
      </c>
      <c r="Q985" t="s">
        <v>96</v>
      </c>
    </row>
    <row r="986" spans="1:17" hidden="1">
      <c r="A986" t="s">
        <v>458</v>
      </c>
      <c r="B986" t="s">
        <v>3092</v>
      </c>
      <c r="C986" t="s">
        <v>337</v>
      </c>
      <c r="D986" t="s">
        <v>625</v>
      </c>
      <c r="E986" t="s">
        <v>535</v>
      </c>
      <c r="F986" t="s">
        <v>625</v>
      </c>
      <c r="G986" t="s">
        <v>1125</v>
      </c>
      <c r="H986" s="1">
        <v>0</v>
      </c>
      <c r="I986" t="s">
        <v>1125</v>
      </c>
      <c r="J986" s="1">
        <v>0</v>
      </c>
      <c r="K986" t="s">
        <v>1125</v>
      </c>
      <c r="L986" t="s">
        <v>1125</v>
      </c>
      <c r="M986" t="s">
        <v>1125</v>
      </c>
      <c r="N986" t="s">
        <v>1125</v>
      </c>
      <c r="O986" t="s">
        <v>1125</v>
      </c>
      <c r="P986" s="1">
        <v>0</v>
      </c>
      <c r="Q986" t="s">
        <v>96</v>
      </c>
    </row>
    <row r="987" spans="1:17" hidden="1">
      <c r="A987" t="s">
        <v>458</v>
      </c>
      <c r="B987" t="s">
        <v>3092</v>
      </c>
      <c r="C987" t="s">
        <v>140</v>
      </c>
      <c r="D987" t="s">
        <v>3001</v>
      </c>
      <c r="E987" t="s">
        <v>405</v>
      </c>
      <c r="F987" t="s">
        <v>3037</v>
      </c>
      <c r="G987" t="s">
        <v>1125</v>
      </c>
      <c r="H987" s="1">
        <v>1</v>
      </c>
      <c r="I987" t="s">
        <v>96</v>
      </c>
      <c r="J987" s="1">
        <v>0</v>
      </c>
      <c r="K987" t="s">
        <v>1153</v>
      </c>
      <c r="L987" t="s">
        <v>1125</v>
      </c>
      <c r="M987" t="s">
        <v>1095</v>
      </c>
      <c r="N987" t="s">
        <v>1125</v>
      </c>
      <c r="O987" t="s">
        <v>1125</v>
      </c>
      <c r="P987" s="1">
        <v>0</v>
      </c>
      <c r="Q987" t="s">
        <v>96</v>
      </c>
    </row>
    <row r="988" spans="1:17" hidden="1">
      <c r="A988" t="s">
        <v>458</v>
      </c>
      <c r="B988" t="s">
        <v>3092</v>
      </c>
      <c r="C988" t="s">
        <v>140</v>
      </c>
      <c r="D988" t="s">
        <v>3001</v>
      </c>
      <c r="E988" t="s">
        <v>405</v>
      </c>
      <c r="F988" t="s">
        <v>3037</v>
      </c>
      <c r="G988" t="s">
        <v>1125</v>
      </c>
      <c r="H988" s="1">
        <v>4</v>
      </c>
      <c r="I988" t="s">
        <v>96</v>
      </c>
      <c r="J988" s="1">
        <v>0</v>
      </c>
      <c r="K988" t="s">
        <v>1154</v>
      </c>
      <c r="L988" t="s">
        <v>1125</v>
      </c>
      <c r="M988" t="s">
        <v>1094</v>
      </c>
      <c r="N988" t="s">
        <v>1125</v>
      </c>
      <c r="O988" t="s">
        <v>1125</v>
      </c>
      <c r="P988" s="1">
        <v>0</v>
      </c>
      <c r="Q988" t="s">
        <v>96</v>
      </c>
    </row>
    <row r="989" spans="1:17" hidden="1">
      <c r="A989" t="s">
        <v>458</v>
      </c>
      <c r="B989" t="s">
        <v>3092</v>
      </c>
      <c r="C989" t="s">
        <v>140</v>
      </c>
      <c r="D989" t="s">
        <v>3001</v>
      </c>
      <c r="E989" t="s">
        <v>407</v>
      </c>
      <c r="F989" t="s">
        <v>3001</v>
      </c>
      <c r="G989" t="s">
        <v>1125</v>
      </c>
      <c r="H989" s="1">
        <v>0</v>
      </c>
      <c r="I989" t="s">
        <v>1125</v>
      </c>
      <c r="J989" s="1">
        <v>0</v>
      </c>
      <c r="K989" t="s">
        <v>1125</v>
      </c>
      <c r="L989" t="s">
        <v>1125</v>
      </c>
      <c r="M989" t="s">
        <v>1125</v>
      </c>
      <c r="N989" t="s">
        <v>1125</v>
      </c>
      <c r="O989" t="s">
        <v>1125</v>
      </c>
      <c r="P989" s="1">
        <v>0</v>
      </c>
      <c r="Q989" t="s">
        <v>96</v>
      </c>
    </row>
    <row r="990" spans="1:17" hidden="1">
      <c r="A990" t="s">
        <v>458</v>
      </c>
      <c r="B990" t="s">
        <v>3092</v>
      </c>
      <c r="C990" t="s">
        <v>141</v>
      </c>
      <c r="D990" t="s">
        <v>627</v>
      </c>
      <c r="E990" t="s">
        <v>405</v>
      </c>
      <c r="F990" t="s">
        <v>3037</v>
      </c>
      <c r="G990" t="s">
        <v>1125</v>
      </c>
      <c r="H990" s="1">
        <v>1</v>
      </c>
      <c r="I990" t="s">
        <v>96</v>
      </c>
      <c r="J990" s="1">
        <v>0</v>
      </c>
      <c r="K990" t="s">
        <v>1149</v>
      </c>
      <c r="L990" t="s">
        <v>1125</v>
      </c>
      <c r="M990" t="s">
        <v>1095</v>
      </c>
      <c r="N990" t="s">
        <v>1125</v>
      </c>
      <c r="O990" t="s">
        <v>1125</v>
      </c>
      <c r="P990" s="1">
        <v>0</v>
      </c>
      <c r="Q990" t="s">
        <v>96</v>
      </c>
    </row>
    <row r="991" spans="1:17" hidden="1">
      <c r="A991" t="s">
        <v>458</v>
      </c>
      <c r="B991" t="s">
        <v>3092</v>
      </c>
      <c r="C991" t="s">
        <v>141</v>
      </c>
      <c r="D991" t="s">
        <v>627</v>
      </c>
      <c r="E991" t="s">
        <v>405</v>
      </c>
      <c r="F991" t="s">
        <v>3037</v>
      </c>
      <c r="G991" t="s">
        <v>1125</v>
      </c>
      <c r="H991" s="1">
        <v>4</v>
      </c>
      <c r="I991" t="s">
        <v>96</v>
      </c>
      <c r="J991" s="1">
        <v>0</v>
      </c>
      <c r="K991" t="s">
        <v>1150</v>
      </c>
      <c r="L991" t="s">
        <v>1125</v>
      </c>
      <c r="M991" t="s">
        <v>1094</v>
      </c>
      <c r="N991" t="s">
        <v>1125</v>
      </c>
      <c r="O991" t="s">
        <v>1125</v>
      </c>
      <c r="P991" s="1">
        <v>0</v>
      </c>
      <c r="Q991" t="s">
        <v>96</v>
      </c>
    </row>
    <row r="992" spans="1:17" hidden="1">
      <c r="A992" t="s">
        <v>458</v>
      </c>
      <c r="B992" t="s">
        <v>3092</v>
      </c>
      <c r="C992" t="s">
        <v>141</v>
      </c>
      <c r="D992" t="s">
        <v>627</v>
      </c>
      <c r="E992" t="s">
        <v>410</v>
      </c>
      <c r="F992" t="s">
        <v>627</v>
      </c>
      <c r="G992" t="s">
        <v>1125</v>
      </c>
      <c r="H992" s="1">
        <v>0</v>
      </c>
      <c r="I992" t="s">
        <v>1125</v>
      </c>
      <c r="J992" s="1">
        <v>0</v>
      </c>
      <c r="K992" t="s">
        <v>1125</v>
      </c>
      <c r="L992" t="s">
        <v>1125</v>
      </c>
      <c r="M992" t="s">
        <v>1125</v>
      </c>
      <c r="N992" t="s">
        <v>1125</v>
      </c>
      <c r="O992" t="s">
        <v>1125</v>
      </c>
      <c r="P992" s="1">
        <v>0</v>
      </c>
      <c r="Q992" t="s">
        <v>96</v>
      </c>
    </row>
    <row r="993" spans="1:17" hidden="1">
      <c r="A993" t="s">
        <v>458</v>
      </c>
      <c r="B993" t="s">
        <v>3092</v>
      </c>
      <c r="C993" t="s">
        <v>142</v>
      </c>
      <c r="D993" t="s">
        <v>629</v>
      </c>
      <c r="E993" t="s">
        <v>405</v>
      </c>
      <c r="F993" t="s">
        <v>3037</v>
      </c>
      <c r="G993" t="s">
        <v>1125</v>
      </c>
      <c r="H993" s="1">
        <v>1</v>
      </c>
      <c r="I993" t="s">
        <v>96</v>
      </c>
      <c r="J993" s="1">
        <v>0</v>
      </c>
      <c r="K993" t="s">
        <v>1147</v>
      </c>
      <c r="L993" t="s">
        <v>1125</v>
      </c>
      <c r="M993" t="s">
        <v>1095</v>
      </c>
      <c r="N993" t="s">
        <v>1125</v>
      </c>
      <c r="O993" t="s">
        <v>1125</v>
      </c>
      <c r="P993" s="1">
        <v>0</v>
      </c>
      <c r="Q993" t="s">
        <v>96</v>
      </c>
    </row>
    <row r="994" spans="1:17" hidden="1">
      <c r="A994" t="s">
        <v>458</v>
      </c>
      <c r="B994" t="s">
        <v>3092</v>
      </c>
      <c r="C994" t="s">
        <v>142</v>
      </c>
      <c r="D994" t="s">
        <v>629</v>
      </c>
      <c r="E994" t="s">
        <v>548</v>
      </c>
      <c r="F994" t="s">
        <v>629</v>
      </c>
      <c r="G994" t="s">
        <v>1125</v>
      </c>
      <c r="H994" s="1">
        <v>0</v>
      </c>
      <c r="I994" t="s">
        <v>1125</v>
      </c>
      <c r="J994" s="1">
        <v>0</v>
      </c>
      <c r="K994" t="s">
        <v>1125</v>
      </c>
      <c r="L994" t="s">
        <v>1125</v>
      </c>
      <c r="M994" t="s">
        <v>1125</v>
      </c>
      <c r="N994" t="s">
        <v>1125</v>
      </c>
      <c r="O994" t="s">
        <v>1125</v>
      </c>
      <c r="P994" s="1">
        <v>0</v>
      </c>
      <c r="Q994" t="s">
        <v>96</v>
      </c>
    </row>
    <row r="995" spans="1:17" hidden="1">
      <c r="A995" t="s">
        <v>458</v>
      </c>
      <c r="B995" t="s">
        <v>3092</v>
      </c>
      <c r="C995" t="s">
        <v>143</v>
      </c>
      <c r="D995" t="s">
        <v>3024</v>
      </c>
      <c r="E995" t="s">
        <v>487</v>
      </c>
      <c r="F995" t="s">
        <v>3031</v>
      </c>
      <c r="G995" t="s">
        <v>1125</v>
      </c>
      <c r="H995" s="1">
        <v>0</v>
      </c>
      <c r="I995" t="s">
        <v>1125</v>
      </c>
      <c r="J995" s="1">
        <v>0</v>
      </c>
      <c r="K995" t="s">
        <v>1125</v>
      </c>
      <c r="L995" t="s">
        <v>1125</v>
      </c>
      <c r="M995" t="s">
        <v>1125</v>
      </c>
      <c r="N995" t="s">
        <v>1125</v>
      </c>
      <c r="O995" t="s">
        <v>1125</v>
      </c>
      <c r="P995" s="1">
        <v>0</v>
      </c>
      <c r="Q995" t="s">
        <v>96</v>
      </c>
    </row>
    <row r="996" spans="1:17" hidden="1">
      <c r="A996" t="s">
        <v>458</v>
      </c>
      <c r="B996" t="s">
        <v>3093</v>
      </c>
      <c r="C996" t="s">
        <v>42</v>
      </c>
      <c r="D996" t="s">
        <v>43</v>
      </c>
      <c r="E996" t="s">
        <v>97</v>
      </c>
      <c r="F996" t="s">
        <v>43</v>
      </c>
      <c r="G996" t="s">
        <v>1125</v>
      </c>
      <c r="H996" s="1">
        <v>0</v>
      </c>
      <c r="I996" t="s">
        <v>1125</v>
      </c>
      <c r="J996" s="1">
        <v>0</v>
      </c>
      <c r="K996" t="s">
        <v>1125</v>
      </c>
      <c r="L996" t="s">
        <v>1125</v>
      </c>
      <c r="M996" t="s">
        <v>1125</v>
      </c>
      <c r="N996" t="s">
        <v>1125</v>
      </c>
      <c r="O996" t="s">
        <v>1125</v>
      </c>
      <c r="P996" s="1">
        <v>0</v>
      </c>
      <c r="Q996" t="s">
        <v>96</v>
      </c>
    </row>
    <row r="997" spans="1:17" hidden="1">
      <c r="A997" t="s">
        <v>458</v>
      </c>
      <c r="B997" t="s">
        <v>3093</v>
      </c>
      <c r="C997" t="s">
        <v>45</v>
      </c>
      <c r="D997" t="s">
        <v>672</v>
      </c>
      <c r="E997" t="s">
        <v>671</v>
      </c>
      <c r="F997" t="s">
        <v>672</v>
      </c>
      <c r="G997" t="s">
        <v>1125</v>
      </c>
      <c r="H997" s="1">
        <v>0</v>
      </c>
      <c r="I997" t="s">
        <v>1125</v>
      </c>
      <c r="J997" s="1">
        <v>0</v>
      </c>
      <c r="K997" t="s">
        <v>1125</v>
      </c>
      <c r="L997" t="s">
        <v>1125</v>
      </c>
      <c r="M997" t="s">
        <v>1125</v>
      </c>
      <c r="N997" t="s">
        <v>1125</v>
      </c>
      <c r="O997" t="s">
        <v>1125</v>
      </c>
      <c r="P997" s="1">
        <v>0</v>
      </c>
      <c r="Q997" t="s">
        <v>96</v>
      </c>
    </row>
    <row r="998" spans="1:17" hidden="1">
      <c r="A998" t="s">
        <v>458</v>
      </c>
      <c r="B998" t="s">
        <v>3093</v>
      </c>
      <c r="C998" t="s">
        <v>48</v>
      </c>
      <c r="D998" t="s">
        <v>2995</v>
      </c>
      <c r="E998" t="s">
        <v>3048</v>
      </c>
      <c r="F998" t="s">
        <v>2995</v>
      </c>
      <c r="G998" t="s">
        <v>1125</v>
      </c>
      <c r="H998" s="1">
        <v>0</v>
      </c>
      <c r="I998" t="s">
        <v>1125</v>
      </c>
      <c r="J998" s="1">
        <v>0</v>
      </c>
      <c r="K998" t="s">
        <v>1125</v>
      </c>
      <c r="L998" t="s">
        <v>1125</v>
      </c>
      <c r="M998" t="s">
        <v>1125</v>
      </c>
      <c r="N998" t="s">
        <v>1125</v>
      </c>
      <c r="O998" t="s">
        <v>1125</v>
      </c>
      <c r="P998" s="1">
        <v>0</v>
      </c>
      <c r="Q998" t="s">
        <v>96</v>
      </c>
    </row>
    <row r="999" spans="1:17" hidden="1">
      <c r="A999" t="s">
        <v>458</v>
      </c>
      <c r="B999" t="s">
        <v>3093</v>
      </c>
      <c r="C999" t="s">
        <v>49</v>
      </c>
      <c r="D999" t="s">
        <v>674</v>
      </c>
      <c r="E999" t="s">
        <v>673</v>
      </c>
      <c r="F999" t="s">
        <v>674</v>
      </c>
      <c r="G999" t="s">
        <v>1125</v>
      </c>
      <c r="H999" s="1">
        <v>0</v>
      </c>
      <c r="I999" t="s">
        <v>1125</v>
      </c>
      <c r="J999" s="1">
        <v>0</v>
      </c>
      <c r="K999" t="s">
        <v>1125</v>
      </c>
      <c r="L999" t="s">
        <v>1125</v>
      </c>
      <c r="M999" t="s">
        <v>1125</v>
      </c>
      <c r="N999" t="s">
        <v>1125</v>
      </c>
      <c r="O999" t="s">
        <v>1125</v>
      </c>
      <c r="P999" s="1">
        <v>0</v>
      </c>
      <c r="Q999" t="s">
        <v>96</v>
      </c>
    </row>
    <row r="1000" spans="1:17" hidden="1">
      <c r="A1000" t="s">
        <v>458</v>
      </c>
      <c r="B1000" t="s">
        <v>3093</v>
      </c>
      <c r="C1000" t="s">
        <v>57</v>
      </c>
      <c r="D1000" t="s">
        <v>2996</v>
      </c>
      <c r="E1000" t="s">
        <v>401</v>
      </c>
      <c r="F1000" t="s">
        <v>403</v>
      </c>
      <c r="G1000" t="s">
        <v>1125</v>
      </c>
      <c r="H1000" s="1">
        <v>0</v>
      </c>
      <c r="I1000" t="s">
        <v>1125</v>
      </c>
      <c r="J1000" s="1">
        <v>0</v>
      </c>
      <c r="K1000" t="s">
        <v>1125</v>
      </c>
      <c r="L1000" t="s">
        <v>1125</v>
      </c>
      <c r="M1000" t="s">
        <v>1125</v>
      </c>
      <c r="N1000" t="s">
        <v>1125</v>
      </c>
      <c r="O1000" t="s">
        <v>1125</v>
      </c>
      <c r="P1000" s="1">
        <v>0</v>
      </c>
      <c r="Q1000" t="s">
        <v>96</v>
      </c>
    </row>
    <row r="1001" spans="1:17" hidden="1">
      <c r="A1001" t="s">
        <v>458</v>
      </c>
      <c r="B1001" t="s">
        <v>3093</v>
      </c>
      <c r="C1001" t="s">
        <v>60</v>
      </c>
      <c r="D1001" t="s">
        <v>2997</v>
      </c>
      <c r="E1001" t="s">
        <v>3053</v>
      </c>
      <c r="F1001" t="s">
        <v>2997</v>
      </c>
      <c r="G1001" t="s">
        <v>1125</v>
      </c>
      <c r="H1001" s="1">
        <v>0</v>
      </c>
      <c r="I1001" t="s">
        <v>1125</v>
      </c>
      <c r="J1001" s="1">
        <v>0</v>
      </c>
      <c r="K1001" t="s">
        <v>1125</v>
      </c>
      <c r="L1001" t="s">
        <v>1125</v>
      </c>
      <c r="M1001" t="s">
        <v>1125</v>
      </c>
      <c r="N1001" t="s">
        <v>1125</v>
      </c>
      <c r="O1001" t="s">
        <v>1125</v>
      </c>
      <c r="P1001" s="1">
        <v>0</v>
      </c>
      <c r="Q1001" t="s">
        <v>96</v>
      </c>
    </row>
    <row r="1002" spans="1:17" hidden="1">
      <c r="A1002" t="s">
        <v>458</v>
      </c>
      <c r="B1002" t="s">
        <v>3093</v>
      </c>
      <c r="C1002" t="s">
        <v>63</v>
      </c>
      <c r="D1002" t="s">
        <v>2998</v>
      </c>
      <c r="E1002" t="s">
        <v>3055</v>
      </c>
      <c r="F1002" t="s">
        <v>2998</v>
      </c>
      <c r="G1002" t="s">
        <v>1125</v>
      </c>
      <c r="H1002" s="1">
        <v>0</v>
      </c>
      <c r="I1002" t="s">
        <v>1125</v>
      </c>
      <c r="J1002" s="1">
        <v>0</v>
      </c>
      <c r="K1002" t="s">
        <v>1125</v>
      </c>
      <c r="L1002" t="s">
        <v>1125</v>
      </c>
      <c r="M1002" t="s">
        <v>1125</v>
      </c>
      <c r="N1002" t="s">
        <v>1125</v>
      </c>
      <c r="O1002" t="s">
        <v>1125</v>
      </c>
      <c r="P1002" s="1">
        <v>0</v>
      </c>
      <c r="Q1002" t="s">
        <v>96</v>
      </c>
    </row>
    <row r="1003" spans="1:17" hidden="1">
      <c r="A1003" t="s">
        <v>458</v>
      </c>
      <c r="B1003" t="s">
        <v>3093</v>
      </c>
      <c r="C1003" t="s">
        <v>66</v>
      </c>
      <c r="D1003" t="s">
        <v>128</v>
      </c>
      <c r="E1003" t="s">
        <v>3057</v>
      </c>
      <c r="F1003" t="s">
        <v>128</v>
      </c>
      <c r="G1003" t="s">
        <v>1125</v>
      </c>
      <c r="H1003" s="1">
        <v>0</v>
      </c>
      <c r="I1003" t="s">
        <v>1125</v>
      </c>
      <c r="J1003" s="1">
        <v>0</v>
      </c>
      <c r="K1003" t="s">
        <v>1125</v>
      </c>
      <c r="L1003" t="s">
        <v>1125</v>
      </c>
      <c r="M1003" t="s">
        <v>1125</v>
      </c>
      <c r="N1003" t="s">
        <v>1125</v>
      </c>
      <c r="O1003" t="s">
        <v>1125</v>
      </c>
      <c r="P1003" s="1">
        <v>0</v>
      </c>
      <c r="Q1003" t="s">
        <v>96</v>
      </c>
    </row>
    <row r="1004" spans="1:17" hidden="1">
      <c r="A1004" t="s">
        <v>458</v>
      </c>
      <c r="B1004" t="s">
        <v>3093</v>
      </c>
      <c r="C1004" t="s">
        <v>46</v>
      </c>
      <c r="D1004" t="s">
        <v>2996</v>
      </c>
      <c r="E1004" t="s">
        <v>208</v>
      </c>
      <c r="F1004" t="s">
        <v>2996</v>
      </c>
      <c r="G1004" t="s">
        <v>1125</v>
      </c>
      <c r="H1004" s="1">
        <v>0</v>
      </c>
      <c r="I1004" t="s">
        <v>1125</v>
      </c>
      <c r="J1004" s="1">
        <v>0</v>
      </c>
      <c r="K1004" t="s">
        <v>1125</v>
      </c>
      <c r="L1004" t="s">
        <v>1125</v>
      </c>
      <c r="M1004" t="s">
        <v>1125</v>
      </c>
      <c r="N1004" t="s">
        <v>1125</v>
      </c>
      <c r="O1004" t="s">
        <v>1125</v>
      </c>
      <c r="P1004" s="1">
        <v>0</v>
      </c>
      <c r="Q1004" t="s">
        <v>96</v>
      </c>
    </row>
    <row r="1005" spans="1:17" hidden="1">
      <c r="A1005" t="s">
        <v>458</v>
      </c>
      <c r="B1005" t="s">
        <v>3093</v>
      </c>
      <c r="C1005" t="s">
        <v>77</v>
      </c>
      <c r="D1005" t="s">
        <v>625</v>
      </c>
      <c r="E1005" t="s">
        <v>535</v>
      </c>
      <c r="F1005" t="s">
        <v>625</v>
      </c>
      <c r="G1005" t="s">
        <v>1125</v>
      </c>
      <c r="H1005" s="1">
        <v>0</v>
      </c>
      <c r="I1005" t="s">
        <v>1125</v>
      </c>
      <c r="J1005" s="1">
        <v>0</v>
      </c>
      <c r="K1005" t="s">
        <v>1125</v>
      </c>
      <c r="L1005" t="s">
        <v>1125</v>
      </c>
      <c r="M1005" t="s">
        <v>1125</v>
      </c>
      <c r="N1005" t="s">
        <v>1125</v>
      </c>
      <c r="O1005" t="s">
        <v>1125</v>
      </c>
      <c r="P1005" s="1">
        <v>0</v>
      </c>
      <c r="Q1005" t="s">
        <v>96</v>
      </c>
    </row>
    <row r="1006" spans="1:17" hidden="1">
      <c r="A1006" t="s">
        <v>458</v>
      </c>
      <c r="B1006" t="s">
        <v>3093</v>
      </c>
      <c r="C1006" t="s">
        <v>80</v>
      </c>
      <c r="D1006" t="s">
        <v>3001</v>
      </c>
      <c r="E1006" t="s">
        <v>407</v>
      </c>
      <c r="F1006" t="s">
        <v>3001</v>
      </c>
      <c r="G1006" t="s">
        <v>1125</v>
      </c>
      <c r="H1006" s="1">
        <v>0</v>
      </c>
      <c r="I1006" t="s">
        <v>1125</v>
      </c>
      <c r="J1006" s="1">
        <v>0</v>
      </c>
      <c r="K1006" t="s">
        <v>1125</v>
      </c>
      <c r="L1006" t="s">
        <v>1125</v>
      </c>
      <c r="M1006" t="s">
        <v>1125</v>
      </c>
      <c r="N1006" t="s">
        <v>1125</v>
      </c>
      <c r="O1006" t="s">
        <v>1125</v>
      </c>
      <c r="P1006" s="1">
        <v>0</v>
      </c>
      <c r="Q1006" t="s">
        <v>96</v>
      </c>
    </row>
    <row r="1007" spans="1:17" hidden="1">
      <c r="A1007" t="s">
        <v>458</v>
      </c>
      <c r="B1007" t="s">
        <v>3093</v>
      </c>
      <c r="C1007" t="s">
        <v>83</v>
      </c>
      <c r="D1007" t="s">
        <v>3004</v>
      </c>
      <c r="E1007" t="s">
        <v>414</v>
      </c>
      <c r="F1007" t="s">
        <v>3045</v>
      </c>
      <c r="G1007" t="s">
        <v>1125</v>
      </c>
      <c r="H1007" s="1">
        <v>0</v>
      </c>
      <c r="I1007" t="s">
        <v>1125</v>
      </c>
      <c r="J1007" s="1">
        <v>0</v>
      </c>
      <c r="K1007" t="s">
        <v>1125</v>
      </c>
      <c r="L1007" t="s">
        <v>1125</v>
      </c>
      <c r="M1007" t="s">
        <v>1125</v>
      </c>
      <c r="N1007" t="s">
        <v>1125</v>
      </c>
      <c r="O1007" t="s">
        <v>1125</v>
      </c>
      <c r="P1007" s="1">
        <v>0</v>
      </c>
      <c r="Q1007" t="s">
        <v>96</v>
      </c>
    </row>
    <row r="1008" spans="1:17" hidden="1">
      <c r="A1008" t="s">
        <v>458</v>
      </c>
      <c r="B1008" t="s">
        <v>3093</v>
      </c>
      <c r="C1008" t="s">
        <v>86</v>
      </c>
      <c r="D1008" t="s">
        <v>679</v>
      </c>
      <c r="E1008" t="s">
        <v>678</v>
      </c>
      <c r="F1008" t="s">
        <v>679</v>
      </c>
      <c r="G1008" t="s">
        <v>1125</v>
      </c>
      <c r="H1008" s="1">
        <v>0</v>
      </c>
      <c r="I1008" t="s">
        <v>1125</v>
      </c>
      <c r="J1008" s="1">
        <v>0</v>
      </c>
      <c r="K1008" t="s">
        <v>1125</v>
      </c>
      <c r="L1008" t="s">
        <v>1125</v>
      </c>
      <c r="M1008" t="s">
        <v>1125</v>
      </c>
      <c r="N1008" t="s">
        <v>1125</v>
      </c>
      <c r="O1008" t="s">
        <v>1125</v>
      </c>
      <c r="P1008" s="1">
        <v>0</v>
      </c>
      <c r="Q1008" t="s">
        <v>96</v>
      </c>
    </row>
    <row r="1009" spans="1:17" hidden="1">
      <c r="A1009" t="s">
        <v>458</v>
      </c>
      <c r="B1009" t="s">
        <v>3093</v>
      </c>
      <c r="C1009" t="s">
        <v>89</v>
      </c>
      <c r="D1009" t="s">
        <v>415</v>
      </c>
      <c r="E1009" t="s">
        <v>3058</v>
      </c>
      <c r="F1009" t="s">
        <v>415</v>
      </c>
      <c r="G1009" t="s">
        <v>1125</v>
      </c>
      <c r="H1009" s="1">
        <v>0</v>
      </c>
      <c r="I1009" t="s">
        <v>1125</v>
      </c>
      <c r="J1009" s="1">
        <v>0</v>
      </c>
      <c r="K1009" t="s">
        <v>1125</v>
      </c>
      <c r="L1009" t="s">
        <v>1125</v>
      </c>
      <c r="M1009" t="s">
        <v>1125</v>
      </c>
      <c r="N1009" t="s">
        <v>1125</v>
      </c>
      <c r="O1009" t="s">
        <v>1125</v>
      </c>
      <c r="P1009" s="1">
        <v>0</v>
      </c>
      <c r="Q1009" t="s">
        <v>96</v>
      </c>
    </row>
    <row r="1010" spans="1:17" hidden="1">
      <c r="A1010" t="s">
        <v>458</v>
      </c>
      <c r="B1010" t="s">
        <v>3093</v>
      </c>
      <c r="C1010" t="s">
        <v>92</v>
      </c>
      <c r="D1010" t="s">
        <v>130</v>
      </c>
      <c r="E1010" t="s">
        <v>3059</v>
      </c>
      <c r="F1010" t="s">
        <v>130</v>
      </c>
      <c r="G1010" t="s">
        <v>1125</v>
      </c>
      <c r="H1010" s="1">
        <v>0</v>
      </c>
      <c r="I1010" t="s">
        <v>1125</v>
      </c>
      <c r="J1010" s="1">
        <v>0</v>
      </c>
      <c r="K1010" t="s">
        <v>1125</v>
      </c>
      <c r="L1010" t="s">
        <v>1125</v>
      </c>
      <c r="M1010" t="s">
        <v>1125</v>
      </c>
      <c r="N1010" t="s">
        <v>1125</v>
      </c>
      <c r="O1010" t="s">
        <v>1125</v>
      </c>
      <c r="P1010" s="1">
        <v>0</v>
      </c>
      <c r="Q1010" t="s">
        <v>96</v>
      </c>
    </row>
    <row r="1011" spans="1:17" hidden="1">
      <c r="A1011" t="s">
        <v>458</v>
      </c>
      <c r="B1011" t="s">
        <v>3093</v>
      </c>
      <c r="C1011" t="s">
        <v>99</v>
      </c>
      <c r="D1011" t="s">
        <v>420</v>
      </c>
      <c r="E1011" t="s">
        <v>3060</v>
      </c>
      <c r="F1011" t="s">
        <v>420</v>
      </c>
      <c r="G1011" t="s">
        <v>1125</v>
      </c>
      <c r="H1011" s="1">
        <v>0</v>
      </c>
      <c r="I1011" t="s">
        <v>1125</v>
      </c>
      <c r="J1011" s="1">
        <v>0</v>
      </c>
      <c r="K1011" t="s">
        <v>1125</v>
      </c>
      <c r="L1011" t="s">
        <v>1125</v>
      </c>
      <c r="M1011" t="s">
        <v>1125</v>
      </c>
      <c r="N1011" t="s">
        <v>1125</v>
      </c>
      <c r="O1011" t="s">
        <v>1125</v>
      </c>
      <c r="P1011" s="1">
        <v>0</v>
      </c>
      <c r="Q1011" t="s">
        <v>96</v>
      </c>
    </row>
    <row r="1012" spans="1:17" hidden="1">
      <c r="A1012" t="s">
        <v>458</v>
      </c>
      <c r="B1012" t="s">
        <v>3093</v>
      </c>
      <c r="C1012" t="s">
        <v>102</v>
      </c>
      <c r="D1012" t="s">
        <v>3007</v>
      </c>
      <c r="E1012" t="s">
        <v>412</v>
      </c>
      <c r="F1012" t="s">
        <v>3007</v>
      </c>
      <c r="G1012" t="s">
        <v>1125</v>
      </c>
      <c r="H1012" s="1">
        <v>0</v>
      </c>
      <c r="I1012" t="s">
        <v>1125</v>
      </c>
      <c r="J1012" s="1">
        <v>0</v>
      </c>
      <c r="K1012" t="s">
        <v>1125</v>
      </c>
      <c r="L1012" t="s">
        <v>1125</v>
      </c>
      <c r="M1012" t="s">
        <v>1125</v>
      </c>
      <c r="N1012" t="s">
        <v>1125</v>
      </c>
      <c r="O1012" t="s">
        <v>1125</v>
      </c>
      <c r="P1012" s="1">
        <v>0</v>
      </c>
      <c r="Q1012" t="s">
        <v>96</v>
      </c>
    </row>
    <row r="1013" spans="1:17" hidden="1">
      <c r="A1013" t="s">
        <v>458</v>
      </c>
      <c r="B1013" t="s">
        <v>3093</v>
      </c>
      <c r="C1013" t="s">
        <v>105</v>
      </c>
      <c r="D1013" t="s">
        <v>3008</v>
      </c>
      <c r="E1013" t="s">
        <v>505</v>
      </c>
      <c r="F1013" t="s">
        <v>3035</v>
      </c>
      <c r="G1013" t="s">
        <v>1125</v>
      </c>
      <c r="H1013" s="1">
        <v>0</v>
      </c>
      <c r="I1013" t="s">
        <v>1125</v>
      </c>
      <c r="J1013" s="1">
        <v>0</v>
      </c>
      <c r="K1013" t="s">
        <v>1125</v>
      </c>
      <c r="L1013" t="s">
        <v>1125</v>
      </c>
      <c r="M1013" t="s">
        <v>1125</v>
      </c>
      <c r="N1013" t="s">
        <v>1125</v>
      </c>
      <c r="O1013" t="s">
        <v>1125</v>
      </c>
      <c r="P1013" s="1">
        <v>0</v>
      </c>
      <c r="Q1013" t="s">
        <v>96</v>
      </c>
    </row>
    <row r="1014" spans="1:17" hidden="1">
      <c r="A1014" t="s">
        <v>458</v>
      </c>
      <c r="B1014" t="s">
        <v>3093</v>
      </c>
      <c r="C1014" t="s">
        <v>108</v>
      </c>
      <c r="D1014" t="s">
        <v>3009</v>
      </c>
      <c r="E1014" t="s">
        <v>523</v>
      </c>
      <c r="F1014" t="s">
        <v>622</v>
      </c>
      <c r="G1014" t="s">
        <v>1125</v>
      </c>
      <c r="H1014" s="1">
        <v>0</v>
      </c>
      <c r="I1014" t="s">
        <v>1125</v>
      </c>
      <c r="J1014" s="1">
        <v>0</v>
      </c>
      <c r="K1014" t="s">
        <v>1125</v>
      </c>
      <c r="L1014" t="s">
        <v>1125</v>
      </c>
      <c r="M1014" t="s">
        <v>1125</v>
      </c>
      <c r="N1014" t="s">
        <v>1125</v>
      </c>
      <c r="O1014" t="s">
        <v>1125</v>
      </c>
      <c r="P1014" s="1">
        <v>0</v>
      </c>
      <c r="Q1014" t="s">
        <v>96</v>
      </c>
    </row>
    <row r="1015" spans="1:17" hidden="1">
      <c r="A1015" t="s">
        <v>458</v>
      </c>
      <c r="B1015" t="s">
        <v>3093</v>
      </c>
      <c r="C1015" t="s">
        <v>111</v>
      </c>
      <c r="D1015" t="s">
        <v>3010</v>
      </c>
      <c r="E1015" t="s">
        <v>411</v>
      </c>
      <c r="F1015" t="s">
        <v>3032</v>
      </c>
      <c r="G1015" t="s">
        <v>1125</v>
      </c>
      <c r="H1015" s="1">
        <v>0</v>
      </c>
      <c r="I1015" t="s">
        <v>1125</v>
      </c>
      <c r="J1015" s="1">
        <v>0</v>
      </c>
      <c r="K1015" t="s">
        <v>1125</v>
      </c>
      <c r="L1015" t="s">
        <v>1125</v>
      </c>
      <c r="M1015" t="s">
        <v>1125</v>
      </c>
      <c r="N1015" t="s">
        <v>1125</v>
      </c>
      <c r="O1015" t="s">
        <v>1125</v>
      </c>
      <c r="P1015" s="1">
        <v>0</v>
      </c>
      <c r="Q1015" t="s">
        <v>96</v>
      </c>
    </row>
    <row r="1016" spans="1:17" hidden="1">
      <c r="A1016" t="s">
        <v>458</v>
      </c>
      <c r="B1016" t="s">
        <v>3093</v>
      </c>
      <c r="C1016" t="s">
        <v>64</v>
      </c>
      <c r="D1016" t="s">
        <v>3011</v>
      </c>
      <c r="E1016" t="s">
        <v>544</v>
      </c>
      <c r="F1016" t="s">
        <v>3043</v>
      </c>
      <c r="G1016" t="s">
        <v>1125</v>
      </c>
      <c r="H1016" s="1">
        <v>0</v>
      </c>
      <c r="I1016" t="s">
        <v>1125</v>
      </c>
      <c r="J1016" s="1">
        <v>0</v>
      </c>
      <c r="K1016" t="s">
        <v>1125</v>
      </c>
      <c r="L1016" t="s">
        <v>1125</v>
      </c>
      <c r="M1016" t="s">
        <v>1125</v>
      </c>
      <c r="N1016" t="s">
        <v>1125</v>
      </c>
      <c r="O1016" t="s">
        <v>1125</v>
      </c>
      <c r="P1016" s="1">
        <v>0</v>
      </c>
      <c r="Q1016" t="s">
        <v>96</v>
      </c>
    </row>
    <row r="1017" spans="1:17" hidden="1">
      <c r="A1017" t="s">
        <v>458</v>
      </c>
      <c r="B1017" t="s">
        <v>3093</v>
      </c>
      <c r="C1017" t="s">
        <v>115</v>
      </c>
      <c r="D1017" t="s">
        <v>681</v>
      </c>
      <c r="E1017" t="s">
        <v>680</v>
      </c>
      <c r="F1017" t="s">
        <v>681</v>
      </c>
      <c r="G1017" t="s">
        <v>1125</v>
      </c>
      <c r="H1017" s="1">
        <v>0</v>
      </c>
      <c r="I1017" t="s">
        <v>1125</v>
      </c>
      <c r="J1017" s="1">
        <v>0</v>
      </c>
      <c r="K1017" t="s">
        <v>1125</v>
      </c>
      <c r="L1017" t="s">
        <v>1125</v>
      </c>
      <c r="M1017" t="s">
        <v>1125</v>
      </c>
      <c r="N1017" t="s">
        <v>1125</v>
      </c>
      <c r="O1017" t="s">
        <v>1125</v>
      </c>
      <c r="P1017" s="1">
        <v>0</v>
      </c>
      <c r="Q1017" t="s">
        <v>96</v>
      </c>
    </row>
    <row r="1018" spans="1:17" hidden="1">
      <c r="A1018" t="s">
        <v>458</v>
      </c>
      <c r="B1018" t="s">
        <v>3093</v>
      </c>
      <c r="C1018" t="s">
        <v>118</v>
      </c>
      <c r="D1018" t="s">
        <v>684</v>
      </c>
      <c r="E1018" t="s">
        <v>683</v>
      </c>
      <c r="F1018" t="s">
        <v>684</v>
      </c>
      <c r="G1018" t="s">
        <v>1125</v>
      </c>
      <c r="H1018" s="1">
        <v>0</v>
      </c>
      <c r="I1018" t="s">
        <v>1125</v>
      </c>
      <c r="J1018" s="1">
        <v>0</v>
      </c>
      <c r="K1018" t="s">
        <v>1125</v>
      </c>
      <c r="L1018" t="s">
        <v>1125</v>
      </c>
      <c r="M1018" t="s">
        <v>1125</v>
      </c>
      <c r="N1018" t="s">
        <v>1125</v>
      </c>
      <c r="O1018" t="s">
        <v>1125</v>
      </c>
      <c r="P1018" s="1">
        <v>0</v>
      </c>
      <c r="Q1018" t="s">
        <v>96</v>
      </c>
    </row>
    <row r="1019" spans="1:17" hidden="1">
      <c r="A1019" t="s">
        <v>458</v>
      </c>
      <c r="B1019" t="s">
        <v>3093</v>
      </c>
      <c r="C1019" t="s">
        <v>121</v>
      </c>
      <c r="D1019" t="s">
        <v>3012</v>
      </c>
      <c r="E1019" t="s">
        <v>599</v>
      </c>
      <c r="F1019" t="s">
        <v>653</v>
      </c>
      <c r="G1019" t="s">
        <v>1125</v>
      </c>
      <c r="H1019" s="1">
        <v>0</v>
      </c>
      <c r="I1019" t="s">
        <v>1125</v>
      </c>
      <c r="J1019" s="1">
        <v>0</v>
      </c>
      <c r="K1019" t="s">
        <v>121</v>
      </c>
      <c r="L1019" t="s">
        <v>1125</v>
      </c>
      <c r="M1019" t="s">
        <v>1125</v>
      </c>
      <c r="N1019" t="s">
        <v>1125</v>
      </c>
      <c r="O1019" t="s">
        <v>1125</v>
      </c>
      <c r="P1019" s="1">
        <v>0</v>
      </c>
      <c r="Q1019" t="s">
        <v>96</v>
      </c>
    </row>
    <row r="1020" spans="1:17" hidden="1">
      <c r="A1020" t="s">
        <v>458</v>
      </c>
      <c r="B1020" t="s">
        <v>3093</v>
      </c>
      <c r="C1020" t="s">
        <v>121</v>
      </c>
      <c r="D1020" t="s">
        <v>3012</v>
      </c>
      <c r="E1020" t="s">
        <v>601</v>
      </c>
      <c r="F1020" t="s">
        <v>653</v>
      </c>
      <c r="G1020" t="s">
        <v>1125</v>
      </c>
      <c r="H1020" s="1">
        <v>0</v>
      </c>
      <c r="I1020" t="s">
        <v>1125</v>
      </c>
      <c r="J1020" s="1">
        <v>0</v>
      </c>
      <c r="K1020" t="s">
        <v>1125</v>
      </c>
      <c r="L1020" t="s">
        <v>1125</v>
      </c>
      <c r="M1020" t="s">
        <v>1125</v>
      </c>
      <c r="N1020" t="s">
        <v>1125</v>
      </c>
      <c r="O1020" t="s">
        <v>1125</v>
      </c>
      <c r="P1020" s="1">
        <v>0</v>
      </c>
      <c r="Q1020" t="s">
        <v>96</v>
      </c>
    </row>
    <row r="1021" spans="1:17" hidden="1">
      <c r="A1021" t="s">
        <v>458</v>
      </c>
      <c r="B1021" t="s">
        <v>3093</v>
      </c>
      <c r="C1021" t="s">
        <v>75</v>
      </c>
      <c r="D1021" t="s">
        <v>862</v>
      </c>
      <c r="E1021" t="s">
        <v>496</v>
      </c>
      <c r="F1021" t="s">
        <v>76</v>
      </c>
      <c r="G1021" t="s">
        <v>1125</v>
      </c>
      <c r="H1021" s="1">
        <v>0</v>
      </c>
      <c r="I1021" t="s">
        <v>1125</v>
      </c>
      <c r="J1021" s="1">
        <v>0</v>
      </c>
      <c r="K1021" t="s">
        <v>1125</v>
      </c>
      <c r="L1021" t="s">
        <v>1125</v>
      </c>
      <c r="M1021" t="s">
        <v>1125</v>
      </c>
      <c r="N1021" t="s">
        <v>1125</v>
      </c>
      <c r="O1021" t="s">
        <v>1125</v>
      </c>
      <c r="P1021" s="1">
        <v>0</v>
      </c>
      <c r="Q1021" t="s">
        <v>96</v>
      </c>
    </row>
    <row r="1022" spans="1:17" hidden="1">
      <c r="A1022" t="s">
        <v>458</v>
      </c>
      <c r="B1022" t="s">
        <v>3093</v>
      </c>
      <c r="C1022" t="s">
        <v>354</v>
      </c>
      <c r="D1022" t="s">
        <v>3013</v>
      </c>
      <c r="E1022" t="s">
        <v>3061</v>
      </c>
      <c r="F1022" t="s">
        <v>3013</v>
      </c>
      <c r="G1022" t="s">
        <v>1125</v>
      </c>
      <c r="H1022" s="1">
        <v>0</v>
      </c>
      <c r="I1022" t="s">
        <v>1125</v>
      </c>
      <c r="J1022" s="1">
        <v>0</v>
      </c>
      <c r="K1022" t="s">
        <v>1125</v>
      </c>
      <c r="L1022" t="s">
        <v>1125</v>
      </c>
      <c r="M1022" t="s">
        <v>1125</v>
      </c>
      <c r="N1022" t="s">
        <v>1125</v>
      </c>
      <c r="O1022" t="s">
        <v>1125</v>
      </c>
      <c r="P1022" s="1">
        <v>0</v>
      </c>
      <c r="Q1022" t="s">
        <v>96</v>
      </c>
    </row>
    <row r="1023" spans="1:17" hidden="1">
      <c r="A1023" t="s">
        <v>458</v>
      </c>
      <c r="B1023" t="s">
        <v>3093</v>
      </c>
      <c r="C1023" t="s">
        <v>355</v>
      </c>
      <c r="D1023" t="s">
        <v>485</v>
      </c>
      <c r="E1023" t="s">
        <v>3062</v>
      </c>
      <c r="F1023" t="s">
        <v>485</v>
      </c>
      <c r="G1023" t="s">
        <v>1125</v>
      </c>
      <c r="H1023" s="1">
        <v>0</v>
      </c>
      <c r="I1023" t="s">
        <v>1125</v>
      </c>
      <c r="J1023" s="1">
        <v>0</v>
      </c>
      <c r="K1023" t="s">
        <v>1125</v>
      </c>
      <c r="L1023" t="s">
        <v>1125</v>
      </c>
      <c r="M1023" t="s">
        <v>1125</v>
      </c>
      <c r="N1023" t="s">
        <v>1125</v>
      </c>
      <c r="O1023" t="s">
        <v>1125</v>
      </c>
      <c r="P1023" s="1">
        <v>0</v>
      </c>
      <c r="Q1023" t="s">
        <v>96</v>
      </c>
    </row>
    <row r="1024" spans="1:17" hidden="1">
      <c r="A1024" t="s">
        <v>458</v>
      </c>
      <c r="B1024" t="s">
        <v>3093</v>
      </c>
      <c r="C1024" t="s">
        <v>356</v>
      </c>
      <c r="D1024" t="s">
        <v>631</v>
      </c>
      <c r="E1024" t="s">
        <v>413</v>
      </c>
      <c r="F1024" t="s">
        <v>631</v>
      </c>
      <c r="G1024" t="s">
        <v>1125</v>
      </c>
      <c r="H1024" s="1">
        <v>0</v>
      </c>
      <c r="I1024" t="s">
        <v>1125</v>
      </c>
      <c r="J1024" s="1">
        <v>0</v>
      </c>
      <c r="K1024" t="s">
        <v>1125</v>
      </c>
      <c r="L1024" t="s">
        <v>1125</v>
      </c>
      <c r="M1024" t="s">
        <v>1125</v>
      </c>
      <c r="N1024" t="s">
        <v>1125</v>
      </c>
      <c r="O1024" t="s">
        <v>1125</v>
      </c>
      <c r="P1024" s="1">
        <v>0</v>
      </c>
      <c r="Q1024" t="s">
        <v>96</v>
      </c>
    </row>
    <row r="1025" spans="1:17" hidden="1">
      <c r="A1025" t="s">
        <v>458</v>
      </c>
      <c r="B1025" t="s">
        <v>3093</v>
      </c>
      <c r="C1025" t="s">
        <v>357</v>
      </c>
      <c r="D1025" t="s">
        <v>3014</v>
      </c>
      <c r="E1025" t="s">
        <v>429</v>
      </c>
      <c r="F1025" t="s">
        <v>3041</v>
      </c>
      <c r="G1025" t="s">
        <v>1125</v>
      </c>
      <c r="H1025" s="1">
        <v>0</v>
      </c>
      <c r="I1025" t="s">
        <v>1125</v>
      </c>
      <c r="J1025" s="1">
        <v>0</v>
      </c>
      <c r="K1025" t="s">
        <v>1125</v>
      </c>
      <c r="L1025" t="s">
        <v>1125</v>
      </c>
      <c r="M1025" t="s">
        <v>1125</v>
      </c>
      <c r="N1025" t="s">
        <v>1125</v>
      </c>
      <c r="O1025" t="s">
        <v>1125</v>
      </c>
      <c r="P1025" s="1">
        <v>0</v>
      </c>
      <c r="Q1025" t="s">
        <v>96</v>
      </c>
    </row>
    <row r="1026" spans="1:17" hidden="1">
      <c r="A1026" t="s">
        <v>458</v>
      </c>
      <c r="B1026" t="s">
        <v>3093</v>
      </c>
      <c r="C1026" t="s">
        <v>326</v>
      </c>
      <c r="D1026" t="s">
        <v>891</v>
      </c>
      <c r="E1026" t="s">
        <v>406</v>
      </c>
      <c r="F1026" t="s">
        <v>68</v>
      </c>
      <c r="G1026" t="s">
        <v>1125</v>
      </c>
      <c r="H1026" s="1">
        <v>0</v>
      </c>
      <c r="I1026" t="s">
        <v>1125</v>
      </c>
      <c r="J1026" s="1">
        <v>0</v>
      </c>
      <c r="K1026" t="s">
        <v>144</v>
      </c>
      <c r="L1026" t="s">
        <v>1125</v>
      </c>
      <c r="M1026" t="s">
        <v>1125</v>
      </c>
      <c r="N1026" t="s">
        <v>1125</v>
      </c>
      <c r="O1026" t="s">
        <v>1125</v>
      </c>
      <c r="P1026" s="1">
        <v>0</v>
      </c>
      <c r="Q1026" t="s">
        <v>96</v>
      </c>
    </row>
    <row r="1027" spans="1:17" hidden="1">
      <c r="A1027" t="s">
        <v>458</v>
      </c>
      <c r="B1027" t="s">
        <v>3093</v>
      </c>
      <c r="C1027" t="s">
        <v>326</v>
      </c>
      <c r="D1027" t="s">
        <v>891</v>
      </c>
      <c r="E1027" t="s">
        <v>533</v>
      </c>
      <c r="F1027" t="s">
        <v>891</v>
      </c>
      <c r="G1027" t="s">
        <v>1125</v>
      </c>
      <c r="H1027" s="1">
        <v>0</v>
      </c>
      <c r="I1027" t="s">
        <v>1125</v>
      </c>
      <c r="J1027" s="1">
        <v>0</v>
      </c>
      <c r="K1027" t="s">
        <v>1125</v>
      </c>
      <c r="L1027" t="s">
        <v>1125</v>
      </c>
      <c r="M1027" t="s">
        <v>1125</v>
      </c>
      <c r="N1027" t="s">
        <v>1125</v>
      </c>
      <c r="O1027" t="s">
        <v>1125</v>
      </c>
      <c r="P1027" s="1">
        <v>0</v>
      </c>
      <c r="Q1027" t="s">
        <v>96</v>
      </c>
    </row>
    <row r="1028" spans="1:17" hidden="1">
      <c r="A1028" t="s">
        <v>458</v>
      </c>
      <c r="B1028" t="s">
        <v>3093</v>
      </c>
      <c r="C1028" t="s">
        <v>368</v>
      </c>
      <c r="D1028" t="s">
        <v>79</v>
      </c>
      <c r="E1028" t="s">
        <v>408</v>
      </c>
      <c r="F1028" t="s">
        <v>79</v>
      </c>
      <c r="G1028" t="s">
        <v>1125</v>
      </c>
      <c r="H1028" s="1">
        <v>0</v>
      </c>
      <c r="I1028" t="s">
        <v>1125</v>
      </c>
      <c r="J1028" s="1">
        <v>0</v>
      </c>
      <c r="K1028" t="s">
        <v>1125</v>
      </c>
      <c r="L1028" t="s">
        <v>1125</v>
      </c>
      <c r="M1028" t="s">
        <v>1125</v>
      </c>
      <c r="N1028" t="s">
        <v>1125</v>
      </c>
      <c r="O1028" t="s">
        <v>1125</v>
      </c>
      <c r="P1028" s="1">
        <v>0</v>
      </c>
      <c r="Q1028" t="s">
        <v>96</v>
      </c>
    </row>
    <row r="1029" spans="1:17" hidden="1">
      <c r="A1029" t="s">
        <v>458</v>
      </c>
      <c r="B1029" t="s">
        <v>3093</v>
      </c>
      <c r="C1029" t="s">
        <v>327</v>
      </c>
      <c r="D1029" t="s">
        <v>3017</v>
      </c>
      <c r="E1029" t="s">
        <v>597</v>
      </c>
      <c r="F1029" t="s">
        <v>652</v>
      </c>
      <c r="G1029" t="s">
        <v>1125</v>
      </c>
      <c r="H1029" s="1">
        <v>0</v>
      </c>
      <c r="I1029" t="s">
        <v>1125</v>
      </c>
      <c r="J1029" s="1">
        <v>0</v>
      </c>
      <c r="K1029" t="s">
        <v>1125</v>
      </c>
      <c r="L1029" t="s">
        <v>1125</v>
      </c>
      <c r="M1029" t="s">
        <v>1125</v>
      </c>
      <c r="N1029" t="s">
        <v>1125</v>
      </c>
      <c r="O1029" t="s">
        <v>1125</v>
      </c>
      <c r="P1029" s="1">
        <v>0</v>
      </c>
      <c r="Q1029" t="s">
        <v>96</v>
      </c>
    </row>
    <row r="1030" spans="1:17" hidden="1">
      <c r="A1030" t="s">
        <v>458</v>
      </c>
      <c r="B1030" t="s">
        <v>3093</v>
      </c>
      <c r="C1030" t="s">
        <v>328</v>
      </c>
      <c r="D1030" t="s">
        <v>627</v>
      </c>
      <c r="E1030" t="s">
        <v>410</v>
      </c>
      <c r="F1030" t="s">
        <v>627</v>
      </c>
      <c r="G1030" t="s">
        <v>1125</v>
      </c>
      <c r="H1030" s="1">
        <v>0</v>
      </c>
      <c r="I1030" t="s">
        <v>1125</v>
      </c>
      <c r="J1030" s="1">
        <v>0</v>
      </c>
      <c r="K1030" t="s">
        <v>1125</v>
      </c>
      <c r="L1030" t="s">
        <v>1125</v>
      </c>
      <c r="M1030" t="s">
        <v>1125</v>
      </c>
      <c r="N1030" t="s">
        <v>1125</v>
      </c>
      <c r="O1030" t="s">
        <v>1125</v>
      </c>
      <c r="P1030" s="1">
        <v>0</v>
      </c>
      <c r="Q1030" t="s">
        <v>96</v>
      </c>
    </row>
    <row r="1031" spans="1:17" hidden="1">
      <c r="A1031" t="s">
        <v>458</v>
      </c>
      <c r="B1031" t="s">
        <v>3093</v>
      </c>
      <c r="C1031" t="s">
        <v>329</v>
      </c>
      <c r="D1031" t="s">
        <v>629</v>
      </c>
      <c r="E1031" t="s">
        <v>548</v>
      </c>
      <c r="F1031" t="s">
        <v>629</v>
      </c>
      <c r="G1031" t="s">
        <v>1125</v>
      </c>
      <c r="H1031" s="1">
        <v>0</v>
      </c>
      <c r="I1031" t="s">
        <v>1125</v>
      </c>
      <c r="J1031" s="1">
        <v>0</v>
      </c>
      <c r="K1031" t="s">
        <v>1125</v>
      </c>
      <c r="L1031" t="s">
        <v>1125</v>
      </c>
      <c r="M1031" t="s">
        <v>1125</v>
      </c>
      <c r="N1031" t="s">
        <v>1125</v>
      </c>
      <c r="O1031" t="s">
        <v>1125</v>
      </c>
      <c r="P1031" s="1">
        <v>0</v>
      </c>
      <c r="Q1031" t="s">
        <v>96</v>
      </c>
    </row>
    <row r="1032" spans="1:17" hidden="1">
      <c r="A1032" t="s">
        <v>458</v>
      </c>
      <c r="B1032" t="s">
        <v>3093</v>
      </c>
      <c r="C1032" t="s">
        <v>330</v>
      </c>
      <c r="D1032" t="s">
        <v>3018</v>
      </c>
      <c r="E1032" t="s">
        <v>593</v>
      </c>
      <c r="F1032" t="s">
        <v>650</v>
      </c>
      <c r="G1032" t="s">
        <v>1125</v>
      </c>
      <c r="H1032" s="1">
        <v>0</v>
      </c>
      <c r="I1032" t="s">
        <v>1125</v>
      </c>
      <c r="J1032" s="1">
        <v>0</v>
      </c>
      <c r="K1032" t="s">
        <v>1125</v>
      </c>
      <c r="L1032" t="s">
        <v>1125</v>
      </c>
      <c r="M1032" t="s">
        <v>1125</v>
      </c>
      <c r="N1032" t="s">
        <v>1125</v>
      </c>
      <c r="O1032" t="s">
        <v>1125</v>
      </c>
      <c r="P1032" s="1">
        <v>0</v>
      </c>
      <c r="Q1032" t="s">
        <v>96</v>
      </c>
    </row>
    <row r="1033" spans="1:17" hidden="1">
      <c r="A1033" t="s">
        <v>458</v>
      </c>
      <c r="B1033" t="s">
        <v>3093</v>
      </c>
      <c r="C1033" t="s">
        <v>331</v>
      </c>
      <c r="D1033" t="s">
        <v>2996</v>
      </c>
      <c r="E1033" t="s">
        <v>208</v>
      </c>
      <c r="F1033" t="s">
        <v>2996</v>
      </c>
      <c r="G1033" t="s">
        <v>1125</v>
      </c>
      <c r="H1033" s="1">
        <v>0</v>
      </c>
      <c r="I1033" t="s">
        <v>1125</v>
      </c>
      <c r="J1033" s="1">
        <v>0</v>
      </c>
      <c r="K1033" t="s">
        <v>1125</v>
      </c>
      <c r="L1033" t="s">
        <v>1125</v>
      </c>
      <c r="M1033" t="s">
        <v>1125</v>
      </c>
      <c r="N1033" t="s">
        <v>1125</v>
      </c>
      <c r="O1033" t="s">
        <v>1125</v>
      </c>
      <c r="P1033" s="1">
        <v>0</v>
      </c>
      <c r="Q1033" t="s">
        <v>96</v>
      </c>
    </row>
    <row r="1034" spans="1:17" hidden="1">
      <c r="A1034" t="s">
        <v>458</v>
      </c>
      <c r="B1034" t="s">
        <v>3093</v>
      </c>
      <c r="C1034" t="s">
        <v>332</v>
      </c>
      <c r="D1034" t="s">
        <v>132</v>
      </c>
      <c r="E1034" t="s">
        <v>3063</v>
      </c>
      <c r="F1034" t="s">
        <v>132</v>
      </c>
      <c r="G1034" t="s">
        <v>1125</v>
      </c>
      <c r="H1034" s="1">
        <v>0</v>
      </c>
      <c r="I1034" t="s">
        <v>1125</v>
      </c>
      <c r="J1034" s="1">
        <v>0</v>
      </c>
      <c r="K1034" t="s">
        <v>1125</v>
      </c>
      <c r="L1034" t="s">
        <v>1125</v>
      </c>
      <c r="M1034" t="s">
        <v>1125</v>
      </c>
      <c r="N1034" t="s">
        <v>1125</v>
      </c>
      <c r="O1034" t="s">
        <v>1125</v>
      </c>
      <c r="P1034" s="1">
        <v>0</v>
      </c>
      <c r="Q1034" t="s">
        <v>96</v>
      </c>
    </row>
    <row r="1035" spans="1:17" hidden="1">
      <c r="A1035" t="s">
        <v>458</v>
      </c>
      <c r="B1035" t="s">
        <v>3093</v>
      </c>
      <c r="C1035" t="s">
        <v>333</v>
      </c>
      <c r="D1035" t="s">
        <v>95</v>
      </c>
      <c r="E1035" t="s">
        <v>571</v>
      </c>
      <c r="F1035" t="s">
        <v>646</v>
      </c>
      <c r="G1035" t="s">
        <v>1125</v>
      </c>
      <c r="H1035" s="1">
        <v>0</v>
      </c>
      <c r="I1035" t="s">
        <v>1125</v>
      </c>
      <c r="J1035" s="1">
        <v>0</v>
      </c>
      <c r="K1035" t="s">
        <v>1125</v>
      </c>
      <c r="L1035" t="s">
        <v>1125</v>
      </c>
      <c r="M1035" t="s">
        <v>1125</v>
      </c>
      <c r="N1035" t="s">
        <v>1125</v>
      </c>
      <c r="O1035" t="s">
        <v>1125</v>
      </c>
      <c r="P1035" s="1">
        <v>0</v>
      </c>
      <c r="Q1035" t="s">
        <v>96</v>
      </c>
    </row>
    <row r="1036" spans="1:17" hidden="1">
      <c r="A1036" t="s">
        <v>458</v>
      </c>
      <c r="B1036" t="s">
        <v>3093</v>
      </c>
      <c r="C1036" t="s">
        <v>333</v>
      </c>
      <c r="D1036" t="s">
        <v>95</v>
      </c>
      <c r="E1036" t="s">
        <v>670</v>
      </c>
      <c r="F1036" t="s">
        <v>95</v>
      </c>
      <c r="G1036" t="s">
        <v>1125</v>
      </c>
      <c r="H1036" s="1">
        <v>0</v>
      </c>
      <c r="I1036" t="s">
        <v>96</v>
      </c>
      <c r="J1036" s="1">
        <v>0</v>
      </c>
      <c r="K1036" t="s">
        <v>98</v>
      </c>
      <c r="L1036" t="s">
        <v>1125</v>
      </c>
      <c r="M1036" t="s">
        <v>1125</v>
      </c>
      <c r="N1036" t="s">
        <v>1125</v>
      </c>
      <c r="O1036" t="s">
        <v>1125</v>
      </c>
      <c r="P1036" s="1">
        <v>0</v>
      </c>
      <c r="Q1036" t="s">
        <v>96</v>
      </c>
    </row>
    <row r="1037" spans="1:17" hidden="1">
      <c r="A1037" t="s">
        <v>458</v>
      </c>
      <c r="B1037" t="s">
        <v>3093</v>
      </c>
      <c r="C1037" t="s">
        <v>334</v>
      </c>
      <c r="D1037" t="s">
        <v>3019</v>
      </c>
      <c r="E1037" t="s">
        <v>405</v>
      </c>
      <c r="F1037" t="s">
        <v>3037</v>
      </c>
      <c r="G1037" t="s">
        <v>1125</v>
      </c>
      <c r="H1037" s="1">
        <v>1</v>
      </c>
      <c r="I1037" t="s">
        <v>96</v>
      </c>
      <c r="J1037" s="1">
        <v>0</v>
      </c>
      <c r="K1037" t="s">
        <v>1149</v>
      </c>
      <c r="L1037" t="s">
        <v>1125</v>
      </c>
      <c r="M1037" t="s">
        <v>1095</v>
      </c>
      <c r="N1037" t="s">
        <v>1125</v>
      </c>
      <c r="O1037" t="s">
        <v>1125</v>
      </c>
      <c r="P1037" s="1">
        <v>0</v>
      </c>
      <c r="Q1037" t="s">
        <v>96</v>
      </c>
    </row>
    <row r="1038" spans="1:17" hidden="1">
      <c r="A1038" t="s">
        <v>458</v>
      </c>
      <c r="B1038" t="s">
        <v>3093</v>
      </c>
      <c r="C1038" t="s">
        <v>334</v>
      </c>
      <c r="D1038" t="s">
        <v>3019</v>
      </c>
      <c r="E1038" t="s">
        <v>405</v>
      </c>
      <c r="F1038" t="s">
        <v>3037</v>
      </c>
      <c r="G1038" t="s">
        <v>1125</v>
      </c>
      <c r="H1038" s="1">
        <v>4</v>
      </c>
      <c r="I1038" t="s">
        <v>96</v>
      </c>
      <c r="J1038" s="1">
        <v>0</v>
      </c>
      <c r="K1038" t="s">
        <v>1150</v>
      </c>
      <c r="L1038" t="s">
        <v>1125</v>
      </c>
      <c r="M1038" t="s">
        <v>1094</v>
      </c>
      <c r="N1038" t="s">
        <v>1125</v>
      </c>
      <c r="O1038" t="s">
        <v>1125</v>
      </c>
      <c r="P1038" s="1">
        <v>0</v>
      </c>
      <c r="Q1038" t="s">
        <v>96</v>
      </c>
    </row>
    <row r="1039" spans="1:17" hidden="1">
      <c r="A1039" t="s">
        <v>458</v>
      </c>
      <c r="B1039" t="s">
        <v>3093</v>
      </c>
      <c r="C1039" t="s">
        <v>334</v>
      </c>
      <c r="D1039" t="s">
        <v>3019</v>
      </c>
      <c r="E1039" t="s">
        <v>3064</v>
      </c>
      <c r="F1039" t="s">
        <v>3019</v>
      </c>
      <c r="G1039" t="s">
        <v>1125</v>
      </c>
      <c r="H1039" s="1">
        <v>0</v>
      </c>
      <c r="I1039" t="s">
        <v>1125</v>
      </c>
      <c r="J1039" s="1">
        <v>0</v>
      </c>
      <c r="K1039" t="s">
        <v>1125</v>
      </c>
      <c r="L1039" t="s">
        <v>1125</v>
      </c>
      <c r="M1039" t="s">
        <v>1125</v>
      </c>
      <c r="N1039" t="s">
        <v>1125</v>
      </c>
      <c r="O1039" t="s">
        <v>1125</v>
      </c>
      <c r="P1039" s="1">
        <v>0</v>
      </c>
      <c r="Q1039" t="s">
        <v>96</v>
      </c>
    </row>
    <row r="1040" spans="1:17" hidden="1">
      <c r="A1040" t="s">
        <v>458</v>
      </c>
      <c r="B1040" t="s">
        <v>3093</v>
      </c>
      <c r="C1040" t="s">
        <v>335</v>
      </c>
      <c r="D1040" t="s">
        <v>3020</v>
      </c>
      <c r="E1040" t="s">
        <v>405</v>
      </c>
      <c r="F1040" t="s">
        <v>3037</v>
      </c>
      <c r="G1040" t="s">
        <v>1125</v>
      </c>
      <c r="H1040" s="1">
        <v>1</v>
      </c>
      <c r="I1040" t="s">
        <v>96</v>
      </c>
      <c r="J1040" s="1">
        <v>0</v>
      </c>
      <c r="K1040" t="s">
        <v>1153</v>
      </c>
      <c r="L1040" t="s">
        <v>1125</v>
      </c>
      <c r="M1040" t="s">
        <v>1095</v>
      </c>
      <c r="N1040" t="s">
        <v>1125</v>
      </c>
      <c r="O1040" t="s">
        <v>1125</v>
      </c>
      <c r="P1040" s="1">
        <v>0</v>
      </c>
      <c r="Q1040" t="s">
        <v>96</v>
      </c>
    </row>
    <row r="1041" spans="1:17" hidden="1">
      <c r="A1041" t="s">
        <v>458</v>
      </c>
      <c r="B1041" t="s">
        <v>3093</v>
      </c>
      <c r="C1041" t="s">
        <v>335</v>
      </c>
      <c r="D1041" t="s">
        <v>3020</v>
      </c>
      <c r="E1041" t="s">
        <v>405</v>
      </c>
      <c r="F1041" t="s">
        <v>3037</v>
      </c>
      <c r="G1041" t="s">
        <v>1125</v>
      </c>
      <c r="H1041" s="1">
        <v>4</v>
      </c>
      <c r="I1041" t="s">
        <v>96</v>
      </c>
      <c r="J1041" s="1">
        <v>0</v>
      </c>
      <c r="K1041" t="s">
        <v>1154</v>
      </c>
      <c r="L1041" t="s">
        <v>1125</v>
      </c>
      <c r="M1041" t="s">
        <v>1094</v>
      </c>
      <c r="N1041" t="s">
        <v>1125</v>
      </c>
      <c r="O1041" t="s">
        <v>1125</v>
      </c>
      <c r="P1041" s="1">
        <v>0</v>
      </c>
      <c r="Q1041" t="s">
        <v>96</v>
      </c>
    </row>
    <row r="1042" spans="1:17" hidden="1">
      <c r="A1042" t="s">
        <v>458</v>
      </c>
      <c r="B1042" t="s">
        <v>3093</v>
      </c>
      <c r="C1042" t="s">
        <v>335</v>
      </c>
      <c r="D1042" t="s">
        <v>3020</v>
      </c>
      <c r="E1042" t="s">
        <v>3068</v>
      </c>
      <c r="F1042" t="s">
        <v>3020</v>
      </c>
      <c r="G1042" t="s">
        <v>1125</v>
      </c>
      <c r="H1042" s="1">
        <v>0</v>
      </c>
      <c r="I1042" t="s">
        <v>1125</v>
      </c>
      <c r="J1042" s="1">
        <v>0</v>
      </c>
      <c r="K1042" t="s">
        <v>1125</v>
      </c>
      <c r="L1042" t="s">
        <v>1125</v>
      </c>
      <c r="M1042" t="s">
        <v>1125</v>
      </c>
      <c r="N1042" t="s">
        <v>1125</v>
      </c>
      <c r="O1042" t="s">
        <v>1125</v>
      </c>
      <c r="P1042" s="1">
        <v>0</v>
      </c>
      <c r="Q1042" t="s">
        <v>96</v>
      </c>
    </row>
    <row r="1043" spans="1:17" hidden="1">
      <c r="A1043" t="s">
        <v>458</v>
      </c>
      <c r="B1043" t="s">
        <v>3093</v>
      </c>
      <c r="C1043" t="s">
        <v>336</v>
      </c>
      <c r="D1043" t="s">
        <v>3021</v>
      </c>
      <c r="E1043" t="s">
        <v>405</v>
      </c>
      <c r="F1043" t="s">
        <v>3037</v>
      </c>
      <c r="G1043" t="s">
        <v>1125</v>
      </c>
      <c r="H1043" s="1">
        <v>1</v>
      </c>
      <c r="I1043" t="s">
        <v>96</v>
      </c>
      <c r="J1043" s="1">
        <v>0</v>
      </c>
      <c r="K1043" t="s">
        <v>1157</v>
      </c>
      <c r="L1043" t="s">
        <v>1125</v>
      </c>
      <c r="M1043" t="s">
        <v>1095</v>
      </c>
      <c r="N1043" t="s">
        <v>1125</v>
      </c>
      <c r="O1043" t="s">
        <v>1125</v>
      </c>
      <c r="P1043" s="1">
        <v>0</v>
      </c>
      <c r="Q1043" t="s">
        <v>96</v>
      </c>
    </row>
    <row r="1044" spans="1:17" hidden="1">
      <c r="A1044" t="s">
        <v>458</v>
      </c>
      <c r="B1044" t="s">
        <v>3093</v>
      </c>
      <c r="C1044" t="s">
        <v>336</v>
      </c>
      <c r="D1044" t="s">
        <v>3021</v>
      </c>
      <c r="E1044" t="s">
        <v>405</v>
      </c>
      <c r="F1044" t="s">
        <v>3037</v>
      </c>
      <c r="G1044" t="s">
        <v>1125</v>
      </c>
      <c r="H1044" s="1">
        <v>4</v>
      </c>
      <c r="I1044" t="s">
        <v>96</v>
      </c>
      <c r="J1044" s="1">
        <v>0</v>
      </c>
      <c r="K1044" t="s">
        <v>1158</v>
      </c>
      <c r="L1044" t="s">
        <v>1125</v>
      </c>
      <c r="M1044" t="s">
        <v>1094</v>
      </c>
      <c r="N1044" t="s">
        <v>1125</v>
      </c>
      <c r="O1044" t="s">
        <v>1125</v>
      </c>
      <c r="P1044" s="1">
        <v>0</v>
      </c>
      <c r="Q1044" t="s">
        <v>96</v>
      </c>
    </row>
    <row r="1045" spans="1:17" hidden="1">
      <c r="A1045" t="s">
        <v>458</v>
      </c>
      <c r="B1045" t="s">
        <v>3093</v>
      </c>
      <c r="C1045" t="s">
        <v>336</v>
      </c>
      <c r="D1045" t="s">
        <v>3021</v>
      </c>
      <c r="E1045" t="s">
        <v>3066</v>
      </c>
      <c r="F1045" t="s">
        <v>3021</v>
      </c>
      <c r="G1045" t="s">
        <v>1125</v>
      </c>
      <c r="H1045" s="1">
        <v>0</v>
      </c>
      <c r="I1045" t="s">
        <v>1125</v>
      </c>
      <c r="J1045" s="1">
        <v>0</v>
      </c>
      <c r="K1045" t="s">
        <v>1125</v>
      </c>
      <c r="L1045" t="s">
        <v>1125</v>
      </c>
      <c r="M1045" t="s">
        <v>1125</v>
      </c>
      <c r="N1045" t="s">
        <v>1125</v>
      </c>
      <c r="O1045" t="s">
        <v>1125</v>
      </c>
      <c r="P1045" s="1">
        <v>0</v>
      </c>
      <c r="Q1045" t="s">
        <v>96</v>
      </c>
    </row>
    <row r="1046" spans="1:17" hidden="1">
      <c r="A1046" t="s">
        <v>458</v>
      </c>
      <c r="B1046" t="s">
        <v>3093</v>
      </c>
      <c r="C1046" t="s">
        <v>337</v>
      </c>
      <c r="D1046" t="s">
        <v>625</v>
      </c>
      <c r="E1046" t="s">
        <v>405</v>
      </c>
      <c r="F1046" t="s">
        <v>3037</v>
      </c>
      <c r="G1046" t="s">
        <v>1125</v>
      </c>
      <c r="H1046" s="1">
        <v>1</v>
      </c>
      <c r="I1046" t="s">
        <v>96</v>
      </c>
      <c r="J1046" s="1">
        <v>0</v>
      </c>
      <c r="K1046" t="s">
        <v>1157</v>
      </c>
      <c r="L1046" t="s">
        <v>1125</v>
      </c>
      <c r="M1046" t="s">
        <v>1095</v>
      </c>
      <c r="N1046" t="s">
        <v>1125</v>
      </c>
      <c r="O1046" t="s">
        <v>1125</v>
      </c>
      <c r="P1046" s="1">
        <v>0</v>
      </c>
      <c r="Q1046" t="s">
        <v>96</v>
      </c>
    </row>
    <row r="1047" spans="1:17" hidden="1">
      <c r="A1047" t="s">
        <v>458</v>
      </c>
      <c r="B1047" t="s">
        <v>3093</v>
      </c>
      <c r="C1047" t="s">
        <v>337</v>
      </c>
      <c r="D1047" t="s">
        <v>625</v>
      </c>
      <c r="E1047" t="s">
        <v>405</v>
      </c>
      <c r="F1047" t="s">
        <v>3037</v>
      </c>
      <c r="G1047" t="s">
        <v>1125</v>
      </c>
      <c r="H1047" s="1">
        <v>4</v>
      </c>
      <c r="I1047" t="s">
        <v>96</v>
      </c>
      <c r="J1047" s="1">
        <v>0</v>
      </c>
      <c r="K1047" t="s">
        <v>1158</v>
      </c>
      <c r="L1047" t="s">
        <v>1125</v>
      </c>
      <c r="M1047" t="s">
        <v>1094</v>
      </c>
      <c r="N1047" t="s">
        <v>1125</v>
      </c>
      <c r="O1047" t="s">
        <v>1125</v>
      </c>
      <c r="P1047" s="1">
        <v>0</v>
      </c>
      <c r="Q1047" t="s">
        <v>96</v>
      </c>
    </row>
    <row r="1048" spans="1:17" hidden="1">
      <c r="A1048" t="s">
        <v>458</v>
      </c>
      <c r="B1048" t="s">
        <v>3093</v>
      </c>
      <c r="C1048" t="s">
        <v>337</v>
      </c>
      <c r="D1048" t="s">
        <v>625</v>
      </c>
      <c r="E1048" t="s">
        <v>535</v>
      </c>
      <c r="F1048" t="s">
        <v>625</v>
      </c>
      <c r="G1048" t="s">
        <v>1125</v>
      </c>
      <c r="H1048" s="1">
        <v>0</v>
      </c>
      <c r="I1048" t="s">
        <v>1125</v>
      </c>
      <c r="J1048" s="1">
        <v>0</v>
      </c>
      <c r="K1048" t="s">
        <v>1125</v>
      </c>
      <c r="L1048" t="s">
        <v>1125</v>
      </c>
      <c r="M1048" t="s">
        <v>1125</v>
      </c>
      <c r="N1048" t="s">
        <v>1125</v>
      </c>
      <c r="O1048" t="s">
        <v>1125</v>
      </c>
      <c r="P1048" s="1">
        <v>0</v>
      </c>
      <c r="Q1048" t="s">
        <v>96</v>
      </c>
    </row>
    <row r="1049" spans="1:17" hidden="1">
      <c r="A1049" t="s">
        <v>458</v>
      </c>
      <c r="B1049" t="s">
        <v>3093</v>
      </c>
      <c r="C1049" t="s">
        <v>338</v>
      </c>
      <c r="D1049" t="s">
        <v>3022</v>
      </c>
      <c r="E1049" t="s">
        <v>667</v>
      </c>
      <c r="F1049" t="s">
        <v>668</v>
      </c>
      <c r="G1049" t="s">
        <v>1125</v>
      </c>
      <c r="H1049" s="1">
        <v>0</v>
      </c>
      <c r="I1049" t="s">
        <v>96</v>
      </c>
      <c r="J1049" s="1">
        <v>0</v>
      </c>
      <c r="K1049" t="s">
        <v>1125</v>
      </c>
      <c r="L1049" t="s">
        <v>1125</v>
      </c>
      <c r="M1049" t="s">
        <v>1125</v>
      </c>
      <c r="N1049" t="s">
        <v>1125</v>
      </c>
      <c r="O1049" t="s">
        <v>1125</v>
      </c>
      <c r="P1049" s="1">
        <v>0</v>
      </c>
      <c r="Q1049" t="s">
        <v>96</v>
      </c>
    </row>
    <row r="1050" spans="1:17" hidden="1">
      <c r="A1050" t="s">
        <v>458</v>
      </c>
      <c r="B1050" t="s">
        <v>3093</v>
      </c>
      <c r="C1050" t="s">
        <v>140</v>
      </c>
      <c r="D1050" t="s">
        <v>3001</v>
      </c>
      <c r="E1050" t="s">
        <v>405</v>
      </c>
      <c r="F1050" t="s">
        <v>3037</v>
      </c>
      <c r="G1050" t="s">
        <v>1125</v>
      </c>
      <c r="H1050" s="1">
        <v>1</v>
      </c>
      <c r="I1050" t="s">
        <v>96</v>
      </c>
      <c r="J1050" s="1">
        <v>0</v>
      </c>
      <c r="K1050" t="s">
        <v>1153</v>
      </c>
      <c r="L1050" t="s">
        <v>1125</v>
      </c>
      <c r="M1050" t="s">
        <v>1095</v>
      </c>
      <c r="N1050" t="s">
        <v>1125</v>
      </c>
      <c r="O1050" t="s">
        <v>1125</v>
      </c>
      <c r="P1050" s="1">
        <v>0</v>
      </c>
      <c r="Q1050" t="s">
        <v>96</v>
      </c>
    </row>
    <row r="1051" spans="1:17" hidden="1">
      <c r="A1051" t="s">
        <v>458</v>
      </c>
      <c r="B1051" t="s">
        <v>3093</v>
      </c>
      <c r="C1051" t="s">
        <v>140</v>
      </c>
      <c r="D1051" t="s">
        <v>3001</v>
      </c>
      <c r="E1051" t="s">
        <v>405</v>
      </c>
      <c r="F1051" t="s">
        <v>3037</v>
      </c>
      <c r="G1051" t="s">
        <v>1125</v>
      </c>
      <c r="H1051" s="1">
        <v>4</v>
      </c>
      <c r="I1051" t="s">
        <v>96</v>
      </c>
      <c r="J1051" s="1">
        <v>0</v>
      </c>
      <c r="K1051" t="s">
        <v>1154</v>
      </c>
      <c r="L1051" t="s">
        <v>1125</v>
      </c>
      <c r="M1051" t="s">
        <v>1094</v>
      </c>
      <c r="N1051" t="s">
        <v>1125</v>
      </c>
      <c r="O1051" t="s">
        <v>1125</v>
      </c>
      <c r="P1051" s="1">
        <v>0</v>
      </c>
      <c r="Q1051" t="s">
        <v>96</v>
      </c>
    </row>
    <row r="1052" spans="1:17" hidden="1">
      <c r="A1052" t="s">
        <v>458</v>
      </c>
      <c r="B1052" t="s">
        <v>3093</v>
      </c>
      <c r="C1052" t="s">
        <v>140</v>
      </c>
      <c r="D1052" t="s">
        <v>3001</v>
      </c>
      <c r="E1052" t="s">
        <v>407</v>
      </c>
      <c r="F1052" t="s">
        <v>3001</v>
      </c>
      <c r="G1052" t="s">
        <v>1125</v>
      </c>
      <c r="H1052" s="1">
        <v>0</v>
      </c>
      <c r="I1052" t="s">
        <v>1125</v>
      </c>
      <c r="J1052" s="1">
        <v>0</v>
      </c>
      <c r="K1052" t="s">
        <v>1125</v>
      </c>
      <c r="L1052" t="s">
        <v>1125</v>
      </c>
      <c r="M1052" t="s">
        <v>1125</v>
      </c>
      <c r="N1052" t="s">
        <v>1125</v>
      </c>
      <c r="O1052" t="s">
        <v>1125</v>
      </c>
      <c r="P1052" s="1">
        <v>0</v>
      </c>
      <c r="Q1052" t="s">
        <v>96</v>
      </c>
    </row>
    <row r="1053" spans="1:17" hidden="1">
      <c r="A1053" t="s">
        <v>458</v>
      </c>
      <c r="B1053" t="s">
        <v>3093</v>
      </c>
      <c r="C1053" t="s">
        <v>141</v>
      </c>
      <c r="D1053" t="s">
        <v>627</v>
      </c>
      <c r="E1053" t="s">
        <v>405</v>
      </c>
      <c r="F1053" t="s">
        <v>3037</v>
      </c>
      <c r="G1053" t="s">
        <v>1125</v>
      </c>
      <c r="H1053" s="1">
        <v>1</v>
      </c>
      <c r="I1053" t="s">
        <v>96</v>
      </c>
      <c r="J1053" s="1">
        <v>0</v>
      </c>
      <c r="K1053" t="s">
        <v>1149</v>
      </c>
      <c r="L1053" t="s">
        <v>1125</v>
      </c>
      <c r="M1053" t="s">
        <v>1095</v>
      </c>
      <c r="N1053" t="s">
        <v>1125</v>
      </c>
      <c r="O1053" t="s">
        <v>1125</v>
      </c>
      <c r="P1053" s="1">
        <v>0</v>
      </c>
      <c r="Q1053" t="s">
        <v>96</v>
      </c>
    </row>
    <row r="1054" spans="1:17" hidden="1">
      <c r="A1054" t="s">
        <v>458</v>
      </c>
      <c r="B1054" t="s">
        <v>3093</v>
      </c>
      <c r="C1054" t="s">
        <v>141</v>
      </c>
      <c r="D1054" t="s">
        <v>627</v>
      </c>
      <c r="E1054" t="s">
        <v>405</v>
      </c>
      <c r="F1054" t="s">
        <v>3037</v>
      </c>
      <c r="G1054" t="s">
        <v>1125</v>
      </c>
      <c r="H1054" s="1">
        <v>4</v>
      </c>
      <c r="I1054" t="s">
        <v>96</v>
      </c>
      <c r="J1054" s="1">
        <v>0</v>
      </c>
      <c r="K1054" t="s">
        <v>1150</v>
      </c>
      <c r="L1054" t="s">
        <v>1125</v>
      </c>
      <c r="M1054" t="s">
        <v>1094</v>
      </c>
      <c r="N1054" t="s">
        <v>1125</v>
      </c>
      <c r="O1054" t="s">
        <v>1125</v>
      </c>
      <c r="P1054" s="1">
        <v>0</v>
      </c>
      <c r="Q1054" t="s">
        <v>96</v>
      </c>
    </row>
    <row r="1055" spans="1:17" hidden="1">
      <c r="A1055" t="s">
        <v>458</v>
      </c>
      <c r="B1055" t="s">
        <v>3093</v>
      </c>
      <c r="C1055" t="s">
        <v>141</v>
      </c>
      <c r="D1055" t="s">
        <v>627</v>
      </c>
      <c r="E1055" t="s">
        <v>410</v>
      </c>
      <c r="F1055" t="s">
        <v>627</v>
      </c>
      <c r="G1055" t="s">
        <v>1125</v>
      </c>
      <c r="H1055" s="1">
        <v>0</v>
      </c>
      <c r="I1055" t="s">
        <v>1125</v>
      </c>
      <c r="J1055" s="1">
        <v>0</v>
      </c>
      <c r="K1055" t="s">
        <v>1125</v>
      </c>
      <c r="L1055" t="s">
        <v>1125</v>
      </c>
      <c r="M1055" t="s">
        <v>1125</v>
      </c>
      <c r="N1055" t="s">
        <v>1125</v>
      </c>
      <c r="O1055" t="s">
        <v>1125</v>
      </c>
      <c r="P1055" s="1">
        <v>0</v>
      </c>
      <c r="Q1055" t="s">
        <v>96</v>
      </c>
    </row>
    <row r="1056" spans="1:17" hidden="1">
      <c r="A1056" t="s">
        <v>458</v>
      </c>
      <c r="B1056" t="s">
        <v>3093</v>
      </c>
      <c r="C1056" t="s">
        <v>142</v>
      </c>
      <c r="D1056" t="s">
        <v>629</v>
      </c>
      <c r="E1056" t="s">
        <v>405</v>
      </c>
      <c r="F1056" t="s">
        <v>3037</v>
      </c>
      <c r="G1056" t="s">
        <v>1125</v>
      </c>
      <c r="H1056" s="1">
        <v>1</v>
      </c>
      <c r="I1056" t="s">
        <v>96</v>
      </c>
      <c r="J1056" s="1">
        <v>0</v>
      </c>
      <c r="K1056" t="s">
        <v>1147</v>
      </c>
      <c r="L1056" t="s">
        <v>1125</v>
      </c>
      <c r="M1056" t="s">
        <v>1095</v>
      </c>
      <c r="N1056" t="s">
        <v>1125</v>
      </c>
      <c r="O1056" t="s">
        <v>1125</v>
      </c>
      <c r="P1056" s="1">
        <v>0</v>
      </c>
      <c r="Q1056" t="s">
        <v>96</v>
      </c>
    </row>
    <row r="1057" spans="1:17" hidden="1">
      <c r="A1057" t="s">
        <v>458</v>
      </c>
      <c r="B1057" t="s">
        <v>3093</v>
      </c>
      <c r="C1057" t="s">
        <v>142</v>
      </c>
      <c r="D1057" t="s">
        <v>629</v>
      </c>
      <c r="E1057" t="s">
        <v>548</v>
      </c>
      <c r="F1057" t="s">
        <v>629</v>
      </c>
      <c r="G1057" t="s">
        <v>1125</v>
      </c>
      <c r="H1057" s="1">
        <v>0</v>
      </c>
      <c r="I1057" t="s">
        <v>1125</v>
      </c>
      <c r="J1057" s="1">
        <v>0</v>
      </c>
      <c r="K1057" t="s">
        <v>1125</v>
      </c>
      <c r="L1057" t="s">
        <v>1125</v>
      </c>
      <c r="M1057" t="s">
        <v>1125</v>
      </c>
      <c r="N1057" t="s">
        <v>1125</v>
      </c>
      <c r="O1057" t="s">
        <v>1125</v>
      </c>
      <c r="P1057" s="1">
        <v>0</v>
      </c>
      <c r="Q1057" t="s">
        <v>96</v>
      </c>
    </row>
    <row r="1058" spans="1:17" hidden="1">
      <c r="A1058" t="s">
        <v>458</v>
      </c>
      <c r="B1058" t="s">
        <v>3093</v>
      </c>
      <c r="C1058" t="s">
        <v>143</v>
      </c>
      <c r="D1058" t="s">
        <v>3024</v>
      </c>
      <c r="E1058" t="s">
        <v>487</v>
      </c>
      <c r="F1058" t="s">
        <v>3031</v>
      </c>
      <c r="G1058" t="s">
        <v>1125</v>
      </c>
      <c r="H1058" s="1">
        <v>0</v>
      </c>
      <c r="I1058" t="s">
        <v>1125</v>
      </c>
      <c r="J1058" s="1">
        <v>0</v>
      </c>
      <c r="K1058" t="s">
        <v>1125</v>
      </c>
      <c r="L1058" t="s">
        <v>1125</v>
      </c>
      <c r="M1058" t="s">
        <v>1125</v>
      </c>
      <c r="N1058" t="s">
        <v>1125</v>
      </c>
      <c r="O1058" t="s">
        <v>1125</v>
      </c>
      <c r="P1058" s="1">
        <v>0</v>
      </c>
      <c r="Q1058" t="s">
        <v>96</v>
      </c>
    </row>
    <row r="1059" spans="1:17" hidden="1">
      <c r="A1059" t="s">
        <v>458</v>
      </c>
      <c r="B1059" t="s">
        <v>3094</v>
      </c>
      <c r="C1059" t="s">
        <v>42</v>
      </c>
      <c r="D1059" t="s">
        <v>43</v>
      </c>
      <c r="E1059" t="s">
        <v>676</v>
      </c>
      <c r="F1059" t="s">
        <v>677</v>
      </c>
      <c r="G1059" t="s">
        <v>1125</v>
      </c>
      <c r="H1059" s="1">
        <v>0</v>
      </c>
      <c r="I1059" t="s">
        <v>1125</v>
      </c>
      <c r="J1059" s="1">
        <v>0</v>
      </c>
      <c r="K1059" t="s">
        <v>1125</v>
      </c>
      <c r="L1059" t="s">
        <v>1125</v>
      </c>
      <c r="M1059" t="s">
        <v>1125</v>
      </c>
      <c r="N1059" t="s">
        <v>1125</v>
      </c>
      <c r="O1059" t="s">
        <v>1125</v>
      </c>
      <c r="P1059" s="1">
        <v>0</v>
      </c>
      <c r="Q1059" t="s">
        <v>96</v>
      </c>
    </row>
    <row r="1060" spans="1:17" hidden="1">
      <c r="A1060" t="s">
        <v>458</v>
      </c>
      <c r="B1060" t="s">
        <v>3094</v>
      </c>
      <c r="C1060" t="s">
        <v>45</v>
      </c>
      <c r="D1060" t="s">
        <v>672</v>
      </c>
      <c r="E1060" t="s">
        <v>671</v>
      </c>
      <c r="F1060" t="s">
        <v>672</v>
      </c>
      <c r="G1060" t="s">
        <v>1125</v>
      </c>
      <c r="H1060" s="1">
        <v>0</v>
      </c>
      <c r="I1060" t="s">
        <v>1125</v>
      </c>
      <c r="J1060" s="1">
        <v>0</v>
      </c>
      <c r="K1060" t="s">
        <v>1125</v>
      </c>
      <c r="L1060" t="s">
        <v>1125</v>
      </c>
      <c r="M1060" t="s">
        <v>1125</v>
      </c>
      <c r="N1060" t="s">
        <v>1125</v>
      </c>
      <c r="O1060" t="s">
        <v>1125</v>
      </c>
      <c r="P1060" s="1">
        <v>0</v>
      </c>
      <c r="Q1060" t="s">
        <v>96</v>
      </c>
    </row>
    <row r="1061" spans="1:17" hidden="1">
      <c r="A1061" t="s">
        <v>458</v>
      </c>
      <c r="B1061" t="s">
        <v>3094</v>
      </c>
      <c r="C1061" t="s">
        <v>48</v>
      </c>
      <c r="D1061" t="s">
        <v>2995</v>
      </c>
      <c r="E1061" t="s">
        <v>3048</v>
      </c>
      <c r="F1061" t="s">
        <v>2995</v>
      </c>
      <c r="G1061" t="s">
        <v>1125</v>
      </c>
      <c r="H1061" s="1">
        <v>0</v>
      </c>
      <c r="I1061" t="s">
        <v>1125</v>
      </c>
      <c r="J1061" s="1">
        <v>0</v>
      </c>
      <c r="K1061" t="s">
        <v>1125</v>
      </c>
      <c r="L1061" t="s">
        <v>1125</v>
      </c>
      <c r="M1061" t="s">
        <v>1125</v>
      </c>
      <c r="N1061" t="s">
        <v>1125</v>
      </c>
      <c r="O1061" t="s">
        <v>1125</v>
      </c>
      <c r="P1061" s="1">
        <v>0</v>
      </c>
      <c r="Q1061" t="s">
        <v>96</v>
      </c>
    </row>
    <row r="1062" spans="1:17" hidden="1">
      <c r="A1062" t="s">
        <v>458</v>
      </c>
      <c r="B1062" t="s">
        <v>3094</v>
      </c>
      <c r="C1062" t="s">
        <v>49</v>
      </c>
      <c r="D1062" t="s">
        <v>674</v>
      </c>
      <c r="E1062" t="s">
        <v>673</v>
      </c>
      <c r="F1062" t="s">
        <v>674</v>
      </c>
      <c r="G1062" t="s">
        <v>1125</v>
      </c>
      <c r="H1062" s="1">
        <v>0</v>
      </c>
      <c r="I1062" t="s">
        <v>1125</v>
      </c>
      <c r="J1062" s="1">
        <v>0</v>
      </c>
      <c r="K1062" t="s">
        <v>1125</v>
      </c>
      <c r="L1062" t="s">
        <v>1125</v>
      </c>
      <c r="M1062" t="s">
        <v>1125</v>
      </c>
      <c r="N1062" t="s">
        <v>1125</v>
      </c>
      <c r="O1062" t="s">
        <v>1125</v>
      </c>
      <c r="P1062" s="1">
        <v>0</v>
      </c>
      <c r="Q1062" t="s">
        <v>96</v>
      </c>
    </row>
    <row r="1063" spans="1:17" hidden="1">
      <c r="A1063" t="s">
        <v>458</v>
      </c>
      <c r="B1063" t="s">
        <v>3094</v>
      </c>
      <c r="C1063" t="s">
        <v>57</v>
      </c>
      <c r="D1063" t="s">
        <v>2996</v>
      </c>
      <c r="E1063" t="s">
        <v>401</v>
      </c>
      <c r="F1063" t="s">
        <v>403</v>
      </c>
      <c r="G1063" t="s">
        <v>1125</v>
      </c>
      <c r="H1063" s="1">
        <v>0</v>
      </c>
      <c r="I1063" t="s">
        <v>1125</v>
      </c>
      <c r="J1063" s="1">
        <v>0</v>
      </c>
      <c r="K1063" t="s">
        <v>1125</v>
      </c>
      <c r="L1063" t="s">
        <v>1125</v>
      </c>
      <c r="M1063" t="s">
        <v>1125</v>
      </c>
      <c r="N1063" t="s">
        <v>1125</v>
      </c>
      <c r="O1063" t="s">
        <v>1125</v>
      </c>
      <c r="P1063" s="1">
        <v>0</v>
      </c>
      <c r="Q1063" t="s">
        <v>96</v>
      </c>
    </row>
    <row r="1064" spans="1:17" hidden="1">
      <c r="A1064" t="s">
        <v>458</v>
      </c>
      <c r="B1064" t="s">
        <v>3094</v>
      </c>
      <c r="C1064" t="s">
        <v>60</v>
      </c>
      <c r="D1064" t="s">
        <v>2997</v>
      </c>
      <c r="E1064" t="s">
        <v>3053</v>
      </c>
      <c r="F1064" t="s">
        <v>2997</v>
      </c>
      <c r="G1064" t="s">
        <v>1125</v>
      </c>
      <c r="H1064" s="1">
        <v>0</v>
      </c>
      <c r="I1064" t="s">
        <v>1125</v>
      </c>
      <c r="J1064" s="1">
        <v>0</v>
      </c>
      <c r="K1064" t="s">
        <v>1125</v>
      </c>
      <c r="L1064" t="s">
        <v>1125</v>
      </c>
      <c r="M1064" t="s">
        <v>1125</v>
      </c>
      <c r="N1064" t="s">
        <v>1125</v>
      </c>
      <c r="O1064" t="s">
        <v>1125</v>
      </c>
      <c r="P1064" s="1">
        <v>0</v>
      </c>
      <c r="Q1064" t="s">
        <v>96</v>
      </c>
    </row>
    <row r="1065" spans="1:17" hidden="1">
      <c r="A1065" t="s">
        <v>458</v>
      </c>
      <c r="B1065" t="s">
        <v>3094</v>
      </c>
      <c r="C1065" t="s">
        <v>63</v>
      </c>
      <c r="D1065" t="s">
        <v>2998</v>
      </c>
      <c r="E1065" t="s">
        <v>3055</v>
      </c>
      <c r="F1065" t="s">
        <v>2998</v>
      </c>
      <c r="G1065" t="s">
        <v>1125</v>
      </c>
      <c r="H1065" s="1">
        <v>0</v>
      </c>
      <c r="I1065" t="s">
        <v>1125</v>
      </c>
      <c r="J1065" s="1">
        <v>0</v>
      </c>
      <c r="K1065" t="s">
        <v>1125</v>
      </c>
      <c r="L1065" t="s">
        <v>1125</v>
      </c>
      <c r="M1065" t="s">
        <v>1125</v>
      </c>
      <c r="N1065" t="s">
        <v>1125</v>
      </c>
      <c r="O1065" t="s">
        <v>1125</v>
      </c>
      <c r="P1065" s="1">
        <v>0</v>
      </c>
      <c r="Q1065" t="s">
        <v>96</v>
      </c>
    </row>
    <row r="1066" spans="1:17" hidden="1">
      <c r="A1066" t="s">
        <v>458</v>
      </c>
      <c r="B1066" t="s">
        <v>3094</v>
      </c>
      <c r="C1066" t="s">
        <v>66</v>
      </c>
      <c r="D1066" t="s">
        <v>128</v>
      </c>
      <c r="E1066" t="s">
        <v>3057</v>
      </c>
      <c r="F1066" t="s">
        <v>128</v>
      </c>
      <c r="G1066" t="s">
        <v>1125</v>
      </c>
      <c r="H1066" s="1">
        <v>0</v>
      </c>
      <c r="I1066" t="s">
        <v>1125</v>
      </c>
      <c r="J1066" s="1">
        <v>0</v>
      </c>
      <c r="K1066" t="s">
        <v>1125</v>
      </c>
      <c r="L1066" t="s">
        <v>1125</v>
      </c>
      <c r="M1066" t="s">
        <v>1125</v>
      </c>
      <c r="N1066" t="s">
        <v>1125</v>
      </c>
      <c r="O1066" t="s">
        <v>1125</v>
      </c>
      <c r="P1066" s="1">
        <v>0</v>
      </c>
      <c r="Q1066" t="s">
        <v>96</v>
      </c>
    </row>
    <row r="1067" spans="1:17" hidden="1">
      <c r="A1067" t="s">
        <v>458</v>
      </c>
      <c r="B1067" t="s">
        <v>3094</v>
      </c>
      <c r="C1067" t="s">
        <v>46</v>
      </c>
      <c r="D1067" t="s">
        <v>2996</v>
      </c>
      <c r="E1067" t="s">
        <v>208</v>
      </c>
      <c r="F1067" t="s">
        <v>2996</v>
      </c>
      <c r="G1067" t="s">
        <v>1125</v>
      </c>
      <c r="H1067" s="1">
        <v>0</v>
      </c>
      <c r="I1067" t="s">
        <v>1125</v>
      </c>
      <c r="J1067" s="1">
        <v>0</v>
      </c>
      <c r="K1067" t="s">
        <v>1125</v>
      </c>
      <c r="L1067" t="s">
        <v>1125</v>
      </c>
      <c r="M1067" t="s">
        <v>1125</v>
      </c>
      <c r="N1067" t="s">
        <v>1125</v>
      </c>
      <c r="O1067" t="s">
        <v>1125</v>
      </c>
      <c r="P1067" s="1">
        <v>0</v>
      </c>
      <c r="Q1067" t="s">
        <v>96</v>
      </c>
    </row>
    <row r="1068" spans="1:17" hidden="1">
      <c r="A1068" t="s">
        <v>458</v>
      </c>
      <c r="B1068" t="s">
        <v>3094</v>
      </c>
      <c r="C1068" t="s">
        <v>77</v>
      </c>
      <c r="D1068" t="s">
        <v>625</v>
      </c>
      <c r="E1068" t="s">
        <v>535</v>
      </c>
      <c r="F1068" t="s">
        <v>625</v>
      </c>
      <c r="G1068" t="s">
        <v>1125</v>
      </c>
      <c r="H1068" s="1">
        <v>0</v>
      </c>
      <c r="I1068" t="s">
        <v>1125</v>
      </c>
      <c r="J1068" s="1">
        <v>0</v>
      </c>
      <c r="K1068" t="s">
        <v>1125</v>
      </c>
      <c r="L1068" t="s">
        <v>1125</v>
      </c>
      <c r="M1068" t="s">
        <v>1125</v>
      </c>
      <c r="N1068" t="s">
        <v>1125</v>
      </c>
      <c r="O1068" t="s">
        <v>1125</v>
      </c>
      <c r="P1068" s="1">
        <v>0</v>
      </c>
      <c r="Q1068" t="s">
        <v>96</v>
      </c>
    </row>
    <row r="1069" spans="1:17" hidden="1">
      <c r="A1069" t="s">
        <v>458</v>
      </c>
      <c r="B1069" t="s">
        <v>3094</v>
      </c>
      <c r="C1069" t="s">
        <v>80</v>
      </c>
      <c r="D1069" t="s">
        <v>3001</v>
      </c>
      <c r="E1069" t="s">
        <v>407</v>
      </c>
      <c r="F1069" t="s">
        <v>3001</v>
      </c>
      <c r="G1069" t="s">
        <v>1125</v>
      </c>
      <c r="H1069" s="1">
        <v>0</v>
      </c>
      <c r="I1069" t="s">
        <v>1125</v>
      </c>
      <c r="J1069" s="1">
        <v>0</v>
      </c>
      <c r="K1069" t="s">
        <v>1125</v>
      </c>
      <c r="L1069" t="s">
        <v>1125</v>
      </c>
      <c r="M1069" t="s">
        <v>1125</v>
      </c>
      <c r="N1069" t="s">
        <v>1125</v>
      </c>
      <c r="O1069" t="s">
        <v>1125</v>
      </c>
      <c r="P1069" s="1">
        <v>0</v>
      </c>
      <c r="Q1069" t="s">
        <v>96</v>
      </c>
    </row>
    <row r="1070" spans="1:17" hidden="1">
      <c r="A1070" t="s">
        <v>458</v>
      </c>
      <c r="B1070" t="s">
        <v>3094</v>
      </c>
      <c r="C1070" t="s">
        <v>83</v>
      </c>
      <c r="D1070" t="s">
        <v>3004</v>
      </c>
      <c r="E1070" t="s">
        <v>414</v>
      </c>
      <c r="F1070" t="s">
        <v>3045</v>
      </c>
      <c r="G1070" t="s">
        <v>1125</v>
      </c>
      <c r="H1070" s="1">
        <v>0</v>
      </c>
      <c r="I1070" t="s">
        <v>1125</v>
      </c>
      <c r="J1070" s="1">
        <v>0</v>
      </c>
      <c r="K1070" t="s">
        <v>1125</v>
      </c>
      <c r="L1070" t="s">
        <v>1125</v>
      </c>
      <c r="M1070" t="s">
        <v>1125</v>
      </c>
      <c r="N1070" t="s">
        <v>1125</v>
      </c>
      <c r="O1070" t="s">
        <v>1125</v>
      </c>
      <c r="P1070" s="1">
        <v>0</v>
      </c>
      <c r="Q1070" t="s">
        <v>96</v>
      </c>
    </row>
    <row r="1071" spans="1:17" hidden="1">
      <c r="A1071" t="s">
        <v>458</v>
      </c>
      <c r="B1071" t="s">
        <v>3094</v>
      </c>
      <c r="C1071" t="s">
        <v>86</v>
      </c>
      <c r="D1071" t="s">
        <v>679</v>
      </c>
      <c r="E1071" t="s">
        <v>678</v>
      </c>
      <c r="F1071" t="s">
        <v>679</v>
      </c>
      <c r="G1071" t="s">
        <v>1125</v>
      </c>
      <c r="H1071" s="1">
        <v>0</v>
      </c>
      <c r="I1071" t="s">
        <v>1125</v>
      </c>
      <c r="J1071" s="1">
        <v>0</v>
      </c>
      <c r="K1071" t="s">
        <v>1125</v>
      </c>
      <c r="L1071" t="s">
        <v>1125</v>
      </c>
      <c r="M1071" t="s">
        <v>1125</v>
      </c>
      <c r="N1071" t="s">
        <v>1125</v>
      </c>
      <c r="O1071" t="s">
        <v>1125</v>
      </c>
      <c r="P1071" s="1">
        <v>0</v>
      </c>
      <c r="Q1071" t="s">
        <v>96</v>
      </c>
    </row>
    <row r="1072" spans="1:17" hidden="1">
      <c r="A1072" t="s">
        <v>458</v>
      </c>
      <c r="B1072" t="s">
        <v>3094</v>
      </c>
      <c r="C1072" t="s">
        <v>89</v>
      </c>
      <c r="D1072" t="s">
        <v>415</v>
      </c>
      <c r="E1072" t="s">
        <v>3058</v>
      </c>
      <c r="F1072" t="s">
        <v>415</v>
      </c>
      <c r="G1072" t="s">
        <v>1125</v>
      </c>
      <c r="H1072" s="1">
        <v>0</v>
      </c>
      <c r="I1072" t="s">
        <v>1125</v>
      </c>
      <c r="J1072" s="1">
        <v>0</v>
      </c>
      <c r="K1072" t="s">
        <v>1125</v>
      </c>
      <c r="L1072" t="s">
        <v>1125</v>
      </c>
      <c r="M1072" t="s">
        <v>1125</v>
      </c>
      <c r="N1072" t="s">
        <v>1125</v>
      </c>
      <c r="O1072" t="s">
        <v>1125</v>
      </c>
      <c r="P1072" s="1">
        <v>0</v>
      </c>
      <c r="Q1072" t="s">
        <v>96</v>
      </c>
    </row>
    <row r="1073" spans="1:17" hidden="1">
      <c r="A1073" t="s">
        <v>458</v>
      </c>
      <c r="B1073" t="s">
        <v>3094</v>
      </c>
      <c r="C1073" t="s">
        <v>92</v>
      </c>
      <c r="D1073" t="s">
        <v>130</v>
      </c>
      <c r="E1073" t="s">
        <v>3059</v>
      </c>
      <c r="F1073" t="s">
        <v>130</v>
      </c>
      <c r="G1073" t="s">
        <v>1125</v>
      </c>
      <c r="H1073" s="1">
        <v>0</v>
      </c>
      <c r="I1073" t="s">
        <v>1125</v>
      </c>
      <c r="J1073" s="1">
        <v>0</v>
      </c>
      <c r="K1073" t="s">
        <v>1125</v>
      </c>
      <c r="L1073" t="s">
        <v>1125</v>
      </c>
      <c r="M1073" t="s">
        <v>1125</v>
      </c>
      <c r="N1073" t="s">
        <v>1125</v>
      </c>
      <c r="O1073" t="s">
        <v>1125</v>
      </c>
      <c r="P1073" s="1">
        <v>0</v>
      </c>
      <c r="Q1073" t="s">
        <v>96</v>
      </c>
    </row>
    <row r="1074" spans="1:17" hidden="1">
      <c r="A1074" t="s">
        <v>458</v>
      </c>
      <c r="B1074" t="s">
        <v>3094</v>
      </c>
      <c r="C1074" t="s">
        <v>99</v>
      </c>
      <c r="D1074" t="s">
        <v>420</v>
      </c>
      <c r="E1074" t="s">
        <v>3060</v>
      </c>
      <c r="F1074" t="s">
        <v>420</v>
      </c>
      <c r="G1074" t="s">
        <v>1125</v>
      </c>
      <c r="H1074" s="1">
        <v>0</v>
      </c>
      <c r="I1074" t="s">
        <v>1125</v>
      </c>
      <c r="J1074" s="1">
        <v>0</v>
      </c>
      <c r="K1074" t="s">
        <v>1125</v>
      </c>
      <c r="L1074" t="s">
        <v>1125</v>
      </c>
      <c r="M1074" t="s">
        <v>1125</v>
      </c>
      <c r="N1074" t="s">
        <v>1125</v>
      </c>
      <c r="O1074" t="s">
        <v>1125</v>
      </c>
      <c r="P1074" s="1">
        <v>0</v>
      </c>
      <c r="Q1074" t="s">
        <v>96</v>
      </c>
    </row>
    <row r="1075" spans="1:17" hidden="1">
      <c r="A1075" t="s">
        <v>458</v>
      </c>
      <c r="B1075" t="s">
        <v>3094</v>
      </c>
      <c r="C1075" t="s">
        <v>102</v>
      </c>
      <c r="D1075" t="s">
        <v>3007</v>
      </c>
      <c r="E1075" t="s">
        <v>412</v>
      </c>
      <c r="F1075" t="s">
        <v>3007</v>
      </c>
      <c r="G1075" t="s">
        <v>1125</v>
      </c>
      <c r="H1075" s="1">
        <v>0</v>
      </c>
      <c r="I1075" t="s">
        <v>1125</v>
      </c>
      <c r="J1075" s="1">
        <v>0</v>
      </c>
      <c r="K1075" t="s">
        <v>1125</v>
      </c>
      <c r="L1075" t="s">
        <v>1125</v>
      </c>
      <c r="M1075" t="s">
        <v>1125</v>
      </c>
      <c r="N1075" t="s">
        <v>1125</v>
      </c>
      <c r="O1075" t="s">
        <v>1125</v>
      </c>
      <c r="P1075" s="1">
        <v>0</v>
      </c>
      <c r="Q1075" t="s">
        <v>96</v>
      </c>
    </row>
    <row r="1076" spans="1:17" hidden="1">
      <c r="A1076" t="s">
        <v>458</v>
      </c>
      <c r="B1076" t="s">
        <v>3094</v>
      </c>
      <c r="C1076" t="s">
        <v>105</v>
      </c>
      <c r="D1076" t="s">
        <v>3008</v>
      </c>
      <c r="E1076" t="s">
        <v>505</v>
      </c>
      <c r="F1076" t="s">
        <v>3035</v>
      </c>
      <c r="G1076" t="s">
        <v>1125</v>
      </c>
      <c r="H1076" s="1">
        <v>0</v>
      </c>
      <c r="I1076" t="s">
        <v>1125</v>
      </c>
      <c r="J1076" s="1">
        <v>0</v>
      </c>
      <c r="K1076" t="s">
        <v>1125</v>
      </c>
      <c r="L1076" t="s">
        <v>1125</v>
      </c>
      <c r="M1076" t="s">
        <v>1125</v>
      </c>
      <c r="N1076" t="s">
        <v>1125</v>
      </c>
      <c r="O1076" t="s">
        <v>1125</v>
      </c>
      <c r="P1076" s="1">
        <v>0</v>
      </c>
      <c r="Q1076" t="s">
        <v>96</v>
      </c>
    </row>
    <row r="1077" spans="1:17" hidden="1">
      <c r="A1077" t="s">
        <v>458</v>
      </c>
      <c r="B1077" t="s">
        <v>3094</v>
      </c>
      <c r="C1077" t="s">
        <v>387</v>
      </c>
      <c r="D1077" t="s">
        <v>388</v>
      </c>
      <c r="E1077" t="s">
        <v>477</v>
      </c>
      <c r="F1077" t="s">
        <v>389</v>
      </c>
      <c r="G1077" t="s">
        <v>1125</v>
      </c>
      <c r="H1077" s="1">
        <v>0</v>
      </c>
      <c r="I1077" t="s">
        <v>1125</v>
      </c>
      <c r="J1077" s="1">
        <v>0</v>
      </c>
      <c r="K1077" t="s">
        <v>1125</v>
      </c>
      <c r="L1077" t="s">
        <v>1125</v>
      </c>
      <c r="M1077" t="s">
        <v>1125</v>
      </c>
      <c r="N1077" t="s">
        <v>1125</v>
      </c>
      <c r="O1077" t="s">
        <v>1125</v>
      </c>
      <c r="P1077" s="1">
        <v>0</v>
      </c>
      <c r="Q1077" t="s">
        <v>96</v>
      </c>
    </row>
    <row r="1078" spans="1:17" hidden="1">
      <c r="A1078" t="s">
        <v>458</v>
      </c>
      <c r="B1078" t="s">
        <v>3094</v>
      </c>
      <c r="C1078" t="s">
        <v>390</v>
      </c>
      <c r="D1078" t="s">
        <v>391</v>
      </c>
      <c r="E1078" t="s">
        <v>3049</v>
      </c>
      <c r="F1078" t="s">
        <v>392</v>
      </c>
      <c r="G1078" t="s">
        <v>1125</v>
      </c>
      <c r="H1078" s="1">
        <v>0</v>
      </c>
      <c r="I1078" t="s">
        <v>1125</v>
      </c>
      <c r="J1078" s="1">
        <v>0</v>
      </c>
      <c r="K1078" t="s">
        <v>1125</v>
      </c>
      <c r="L1078" t="s">
        <v>1125</v>
      </c>
      <c r="M1078" t="s">
        <v>1125</v>
      </c>
      <c r="N1078" t="s">
        <v>1125</v>
      </c>
      <c r="O1078" t="s">
        <v>1125</v>
      </c>
      <c r="P1078" s="1">
        <v>0</v>
      </c>
      <c r="Q1078" t="s">
        <v>96</v>
      </c>
    </row>
    <row r="1079" spans="1:17" hidden="1">
      <c r="A1079" t="s">
        <v>458</v>
      </c>
      <c r="B1079" t="s">
        <v>3094</v>
      </c>
      <c r="C1079" t="s">
        <v>108</v>
      </c>
      <c r="D1079" t="s">
        <v>3009</v>
      </c>
      <c r="E1079" t="s">
        <v>523</v>
      </c>
      <c r="F1079" t="s">
        <v>622</v>
      </c>
      <c r="G1079" t="s">
        <v>1125</v>
      </c>
      <c r="H1079" s="1">
        <v>0</v>
      </c>
      <c r="I1079" t="s">
        <v>1125</v>
      </c>
      <c r="J1079" s="1">
        <v>0</v>
      </c>
      <c r="K1079" t="s">
        <v>1125</v>
      </c>
      <c r="L1079" t="s">
        <v>1125</v>
      </c>
      <c r="M1079" t="s">
        <v>1125</v>
      </c>
      <c r="N1079" t="s">
        <v>1125</v>
      </c>
      <c r="O1079" t="s">
        <v>1125</v>
      </c>
      <c r="P1079" s="1">
        <v>0</v>
      </c>
      <c r="Q1079" t="s">
        <v>96</v>
      </c>
    </row>
    <row r="1080" spans="1:17" hidden="1">
      <c r="A1080" t="s">
        <v>458</v>
      </c>
      <c r="B1080" t="s">
        <v>3094</v>
      </c>
      <c r="C1080" t="s">
        <v>111</v>
      </c>
      <c r="D1080" t="s">
        <v>3010</v>
      </c>
      <c r="E1080" t="s">
        <v>411</v>
      </c>
      <c r="F1080" t="s">
        <v>3032</v>
      </c>
      <c r="G1080" t="s">
        <v>1125</v>
      </c>
      <c r="H1080" s="1">
        <v>0</v>
      </c>
      <c r="I1080" t="s">
        <v>1125</v>
      </c>
      <c r="J1080" s="1">
        <v>0</v>
      </c>
      <c r="K1080" t="s">
        <v>1125</v>
      </c>
      <c r="L1080" t="s">
        <v>1125</v>
      </c>
      <c r="M1080" t="s">
        <v>1125</v>
      </c>
      <c r="N1080" t="s">
        <v>1125</v>
      </c>
      <c r="O1080" t="s">
        <v>1125</v>
      </c>
      <c r="P1080" s="1">
        <v>0</v>
      </c>
      <c r="Q1080" t="s">
        <v>96</v>
      </c>
    </row>
    <row r="1081" spans="1:17" hidden="1">
      <c r="A1081" t="s">
        <v>458</v>
      </c>
      <c r="B1081" t="s">
        <v>3094</v>
      </c>
      <c r="C1081" t="s">
        <v>64</v>
      </c>
      <c r="D1081" t="s">
        <v>3011</v>
      </c>
      <c r="E1081" t="s">
        <v>544</v>
      </c>
      <c r="F1081" t="s">
        <v>3043</v>
      </c>
      <c r="G1081" t="s">
        <v>1125</v>
      </c>
      <c r="H1081" s="1">
        <v>0</v>
      </c>
      <c r="I1081" t="s">
        <v>1125</v>
      </c>
      <c r="J1081" s="1">
        <v>0</v>
      </c>
      <c r="K1081" t="s">
        <v>1125</v>
      </c>
      <c r="L1081" t="s">
        <v>1125</v>
      </c>
      <c r="M1081" t="s">
        <v>1125</v>
      </c>
      <c r="N1081" t="s">
        <v>1125</v>
      </c>
      <c r="O1081" t="s">
        <v>1125</v>
      </c>
      <c r="P1081" s="1">
        <v>0</v>
      </c>
      <c r="Q1081" t="s">
        <v>96</v>
      </c>
    </row>
    <row r="1082" spans="1:17" hidden="1">
      <c r="A1082" t="s">
        <v>458</v>
      </c>
      <c r="B1082" t="s">
        <v>3094</v>
      </c>
      <c r="C1082" t="s">
        <v>115</v>
      </c>
      <c r="D1082" t="s">
        <v>681</v>
      </c>
      <c r="E1082" t="s">
        <v>680</v>
      </c>
      <c r="F1082" t="s">
        <v>681</v>
      </c>
      <c r="G1082" t="s">
        <v>1125</v>
      </c>
      <c r="H1082" s="1">
        <v>0</v>
      </c>
      <c r="I1082" t="s">
        <v>1125</v>
      </c>
      <c r="J1082" s="1">
        <v>0</v>
      </c>
      <c r="K1082" t="s">
        <v>1125</v>
      </c>
      <c r="L1082" t="s">
        <v>1125</v>
      </c>
      <c r="M1082" t="s">
        <v>1125</v>
      </c>
      <c r="N1082" t="s">
        <v>1125</v>
      </c>
      <c r="O1082" t="s">
        <v>1125</v>
      </c>
      <c r="P1082" s="1">
        <v>0</v>
      </c>
      <c r="Q1082" t="s">
        <v>96</v>
      </c>
    </row>
    <row r="1083" spans="1:17" hidden="1">
      <c r="A1083" t="s">
        <v>458</v>
      </c>
      <c r="B1083" t="s">
        <v>3094</v>
      </c>
      <c r="C1083" t="s">
        <v>118</v>
      </c>
      <c r="D1083" t="s">
        <v>684</v>
      </c>
      <c r="E1083" t="s">
        <v>683</v>
      </c>
      <c r="F1083" t="s">
        <v>684</v>
      </c>
      <c r="G1083" t="s">
        <v>1125</v>
      </c>
      <c r="H1083" s="1">
        <v>0</v>
      </c>
      <c r="I1083" t="s">
        <v>1125</v>
      </c>
      <c r="J1083" s="1">
        <v>0</v>
      </c>
      <c r="K1083" t="s">
        <v>1125</v>
      </c>
      <c r="L1083" t="s">
        <v>1125</v>
      </c>
      <c r="M1083" t="s">
        <v>1125</v>
      </c>
      <c r="N1083" t="s">
        <v>1125</v>
      </c>
      <c r="O1083" t="s">
        <v>1125</v>
      </c>
      <c r="P1083" s="1">
        <v>0</v>
      </c>
      <c r="Q1083" t="s">
        <v>96</v>
      </c>
    </row>
    <row r="1084" spans="1:17" hidden="1">
      <c r="A1084" t="s">
        <v>458</v>
      </c>
      <c r="B1084" t="s">
        <v>3094</v>
      </c>
      <c r="C1084" t="s">
        <v>121</v>
      </c>
      <c r="D1084" t="s">
        <v>3012</v>
      </c>
      <c r="E1084" t="s">
        <v>599</v>
      </c>
      <c r="F1084" t="s">
        <v>653</v>
      </c>
      <c r="G1084" t="s">
        <v>1125</v>
      </c>
      <c r="H1084" s="1">
        <v>0</v>
      </c>
      <c r="I1084" t="s">
        <v>1125</v>
      </c>
      <c r="J1084" s="1">
        <v>0</v>
      </c>
      <c r="K1084" t="s">
        <v>121</v>
      </c>
      <c r="L1084" t="s">
        <v>1125</v>
      </c>
      <c r="M1084" t="s">
        <v>1125</v>
      </c>
      <c r="N1084" t="s">
        <v>1125</v>
      </c>
      <c r="O1084" t="s">
        <v>1125</v>
      </c>
      <c r="P1084" s="1">
        <v>0</v>
      </c>
      <c r="Q1084" t="s">
        <v>96</v>
      </c>
    </row>
    <row r="1085" spans="1:17" hidden="1">
      <c r="A1085" t="s">
        <v>458</v>
      </c>
      <c r="B1085" t="s">
        <v>3094</v>
      </c>
      <c r="C1085" t="s">
        <v>121</v>
      </c>
      <c r="D1085" t="s">
        <v>3012</v>
      </c>
      <c r="E1085" t="s">
        <v>601</v>
      </c>
      <c r="F1085" t="s">
        <v>653</v>
      </c>
      <c r="G1085" t="s">
        <v>1125</v>
      </c>
      <c r="H1085" s="1">
        <v>0</v>
      </c>
      <c r="I1085" t="s">
        <v>1125</v>
      </c>
      <c r="J1085" s="1">
        <v>0</v>
      </c>
      <c r="K1085" t="s">
        <v>1125</v>
      </c>
      <c r="L1085" t="s">
        <v>1125</v>
      </c>
      <c r="M1085" t="s">
        <v>1125</v>
      </c>
      <c r="N1085" t="s">
        <v>1125</v>
      </c>
      <c r="O1085" t="s">
        <v>1125</v>
      </c>
      <c r="P1085" s="1">
        <v>0</v>
      </c>
      <c r="Q1085" t="s">
        <v>96</v>
      </c>
    </row>
    <row r="1086" spans="1:17" hidden="1">
      <c r="A1086" t="s">
        <v>458</v>
      </c>
      <c r="B1086" t="s">
        <v>3094</v>
      </c>
      <c r="C1086" t="s">
        <v>75</v>
      </c>
      <c r="D1086" t="s">
        <v>862</v>
      </c>
      <c r="E1086" t="s">
        <v>496</v>
      </c>
      <c r="F1086" t="s">
        <v>76</v>
      </c>
      <c r="G1086" t="s">
        <v>1125</v>
      </c>
      <c r="H1086" s="1">
        <v>0</v>
      </c>
      <c r="I1086" t="s">
        <v>1125</v>
      </c>
      <c r="J1086" s="1">
        <v>0</v>
      </c>
      <c r="K1086" t="s">
        <v>1125</v>
      </c>
      <c r="L1086" t="s">
        <v>1125</v>
      </c>
      <c r="M1086" t="s">
        <v>1125</v>
      </c>
      <c r="N1086" t="s">
        <v>1125</v>
      </c>
      <c r="O1086" t="s">
        <v>1125</v>
      </c>
      <c r="P1086" s="1">
        <v>0</v>
      </c>
      <c r="Q1086" t="s">
        <v>96</v>
      </c>
    </row>
    <row r="1087" spans="1:17" hidden="1">
      <c r="A1087" t="s">
        <v>458</v>
      </c>
      <c r="B1087" t="s">
        <v>3094</v>
      </c>
      <c r="C1087" t="s">
        <v>354</v>
      </c>
      <c r="D1087" t="s">
        <v>3013</v>
      </c>
      <c r="E1087" t="s">
        <v>3061</v>
      </c>
      <c r="F1087" t="s">
        <v>3013</v>
      </c>
      <c r="G1087" t="s">
        <v>1125</v>
      </c>
      <c r="H1087" s="1">
        <v>0</v>
      </c>
      <c r="I1087" t="s">
        <v>1125</v>
      </c>
      <c r="J1087" s="1">
        <v>0</v>
      </c>
      <c r="K1087" t="s">
        <v>1125</v>
      </c>
      <c r="L1087" t="s">
        <v>1125</v>
      </c>
      <c r="M1087" t="s">
        <v>1125</v>
      </c>
      <c r="N1087" t="s">
        <v>1125</v>
      </c>
      <c r="O1087" t="s">
        <v>1125</v>
      </c>
      <c r="P1087" s="1">
        <v>0</v>
      </c>
      <c r="Q1087" t="s">
        <v>96</v>
      </c>
    </row>
    <row r="1088" spans="1:17" hidden="1">
      <c r="A1088" t="s">
        <v>458</v>
      </c>
      <c r="B1088" t="s">
        <v>3094</v>
      </c>
      <c r="C1088" t="s">
        <v>355</v>
      </c>
      <c r="D1088" t="s">
        <v>485</v>
      </c>
      <c r="E1088" t="s">
        <v>3062</v>
      </c>
      <c r="F1088" t="s">
        <v>485</v>
      </c>
      <c r="G1088" t="s">
        <v>1125</v>
      </c>
      <c r="H1088" s="1">
        <v>0</v>
      </c>
      <c r="I1088" t="s">
        <v>1125</v>
      </c>
      <c r="J1088" s="1">
        <v>0</v>
      </c>
      <c r="K1088" t="s">
        <v>1125</v>
      </c>
      <c r="L1088" t="s">
        <v>1125</v>
      </c>
      <c r="M1088" t="s">
        <v>1125</v>
      </c>
      <c r="N1088" t="s">
        <v>1125</v>
      </c>
      <c r="O1088" t="s">
        <v>1125</v>
      </c>
      <c r="P1088" s="1">
        <v>0</v>
      </c>
      <c r="Q1088" t="s">
        <v>96</v>
      </c>
    </row>
    <row r="1089" spans="1:17" hidden="1">
      <c r="A1089" t="s">
        <v>458</v>
      </c>
      <c r="B1089" t="s">
        <v>3094</v>
      </c>
      <c r="C1089" t="s">
        <v>356</v>
      </c>
      <c r="D1089" t="s">
        <v>631</v>
      </c>
      <c r="E1089" t="s">
        <v>413</v>
      </c>
      <c r="F1089" t="s">
        <v>631</v>
      </c>
      <c r="G1089" t="s">
        <v>1125</v>
      </c>
      <c r="H1089" s="1">
        <v>0</v>
      </c>
      <c r="I1089" t="s">
        <v>1125</v>
      </c>
      <c r="J1089" s="1">
        <v>0</v>
      </c>
      <c r="K1089" t="s">
        <v>1125</v>
      </c>
      <c r="L1089" t="s">
        <v>1125</v>
      </c>
      <c r="M1089" t="s">
        <v>1125</v>
      </c>
      <c r="N1089" t="s">
        <v>1125</v>
      </c>
      <c r="O1089" t="s">
        <v>1125</v>
      </c>
      <c r="P1089" s="1">
        <v>0</v>
      </c>
      <c r="Q1089" t="s">
        <v>96</v>
      </c>
    </row>
    <row r="1090" spans="1:17" hidden="1">
      <c r="A1090" t="s">
        <v>458</v>
      </c>
      <c r="B1090" t="s">
        <v>3094</v>
      </c>
      <c r="C1090" t="s">
        <v>357</v>
      </c>
      <c r="D1090" t="s">
        <v>3014</v>
      </c>
      <c r="E1090" t="s">
        <v>429</v>
      </c>
      <c r="F1090" t="s">
        <v>3041</v>
      </c>
      <c r="G1090" t="s">
        <v>1125</v>
      </c>
      <c r="H1090" s="1">
        <v>0</v>
      </c>
      <c r="I1090" t="s">
        <v>1125</v>
      </c>
      <c r="J1090" s="1">
        <v>0</v>
      </c>
      <c r="K1090" t="s">
        <v>1125</v>
      </c>
      <c r="L1090" t="s">
        <v>1125</v>
      </c>
      <c r="M1090" t="s">
        <v>1125</v>
      </c>
      <c r="N1090" t="s">
        <v>1125</v>
      </c>
      <c r="O1090" t="s">
        <v>1125</v>
      </c>
      <c r="P1090" s="1">
        <v>0</v>
      </c>
      <c r="Q1090" t="s">
        <v>96</v>
      </c>
    </row>
    <row r="1091" spans="1:17" hidden="1">
      <c r="A1091" t="s">
        <v>458</v>
      </c>
      <c r="B1091" t="s">
        <v>3094</v>
      </c>
      <c r="C1091" t="s">
        <v>326</v>
      </c>
      <c r="D1091" t="s">
        <v>891</v>
      </c>
      <c r="E1091" t="s">
        <v>406</v>
      </c>
      <c r="F1091" t="s">
        <v>68</v>
      </c>
      <c r="G1091" t="s">
        <v>1125</v>
      </c>
      <c r="H1091" s="1">
        <v>0</v>
      </c>
      <c r="I1091" t="s">
        <v>1125</v>
      </c>
      <c r="J1091" s="1">
        <v>0</v>
      </c>
      <c r="K1091" t="s">
        <v>146</v>
      </c>
      <c r="L1091" t="s">
        <v>1125</v>
      </c>
      <c r="M1091" t="s">
        <v>1125</v>
      </c>
      <c r="N1091" t="s">
        <v>1125</v>
      </c>
      <c r="O1091" t="s">
        <v>1125</v>
      </c>
      <c r="P1091" s="1">
        <v>0</v>
      </c>
      <c r="Q1091" t="s">
        <v>96</v>
      </c>
    </row>
    <row r="1092" spans="1:17" hidden="1">
      <c r="A1092" t="s">
        <v>458</v>
      </c>
      <c r="B1092" t="s">
        <v>3094</v>
      </c>
      <c r="C1092" t="s">
        <v>326</v>
      </c>
      <c r="D1092" t="s">
        <v>891</v>
      </c>
      <c r="E1092" t="s">
        <v>533</v>
      </c>
      <c r="F1092" t="s">
        <v>891</v>
      </c>
      <c r="G1092" t="s">
        <v>1125</v>
      </c>
      <c r="H1092" s="1">
        <v>0</v>
      </c>
      <c r="I1092" t="s">
        <v>1125</v>
      </c>
      <c r="J1092" s="1">
        <v>0</v>
      </c>
      <c r="K1092" t="s">
        <v>1125</v>
      </c>
      <c r="L1092" t="s">
        <v>1125</v>
      </c>
      <c r="M1092" t="s">
        <v>1125</v>
      </c>
      <c r="N1092" t="s">
        <v>1125</v>
      </c>
      <c r="O1092" t="s">
        <v>1125</v>
      </c>
      <c r="P1092" s="1">
        <v>0</v>
      </c>
      <c r="Q1092" t="s">
        <v>96</v>
      </c>
    </row>
    <row r="1093" spans="1:17" hidden="1">
      <c r="A1093" t="s">
        <v>458</v>
      </c>
      <c r="B1093" t="s">
        <v>3094</v>
      </c>
      <c r="C1093" t="s">
        <v>368</v>
      </c>
      <c r="D1093" t="s">
        <v>79</v>
      </c>
      <c r="E1093" t="s">
        <v>408</v>
      </c>
      <c r="F1093" t="s">
        <v>79</v>
      </c>
      <c r="G1093" t="s">
        <v>1125</v>
      </c>
      <c r="H1093" s="1">
        <v>0</v>
      </c>
      <c r="I1093" t="s">
        <v>1125</v>
      </c>
      <c r="J1093" s="1">
        <v>0</v>
      </c>
      <c r="K1093" t="s">
        <v>1125</v>
      </c>
      <c r="L1093" t="s">
        <v>1125</v>
      </c>
      <c r="M1093" t="s">
        <v>1125</v>
      </c>
      <c r="N1093" t="s">
        <v>1125</v>
      </c>
      <c r="O1093" t="s">
        <v>1125</v>
      </c>
      <c r="P1093" s="1">
        <v>0</v>
      </c>
      <c r="Q1093" t="s">
        <v>96</v>
      </c>
    </row>
    <row r="1094" spans="1:17" hidden="1">
      <c r="A1094" t="s">
        <v>458</v>
      </c>
      <c r="B1094" t="s">
        <v>3094</v>
      </c>
      <c r="C1094" t="s">
        <v>327</v>
      </c>
      <c r="D1094" t="s">
        <v>3017</v>
      </c>
      <c r="E1094" t="s">
        <v>597</v>
      </c>
      <c r="F1094" t="s">
        <v>652</v>
      </c>
      <c r="G1094" t="s">
        <v>1125</v>
      </c>
      <c r="H1094" s="1">
        <v>0</v>
      </c>
      <c r="I1094" t="s">
        <v>1125</v>
      </c>
      <c r="J1094" s="1">
        <v>0</v>
      </c>
      <c r="K1094" t="s">
        <v>1125</v>
      </c>
      <c r="L1094" t="s">
        <v>1125</v>
      </c>
      <c r="M1094" t="s">
        <v>1125</v>
      </c>
      <c r="N1094" t="s">
        <v>1125</v>
      </c>
      <c r="O1094" t="s">
        <v>1125</v>
      </c>
      <c r="P1094" s="1">
        <v>0</v>
      </c>
      <c r="Q1094" t="s">
        <v>96</v>
      </c>
    </row>
    <row r="1095" spans="1:17" hidden="1">
      <c r="A1095" t="s">
        <v>458</v>
      </c>
      <c r="B1095" t="s">
        <v>3094</v>
      </c>
      <c r="C1095" t="s">
        <v>328</v>
      </c>
      <c r="D1095" t="s">
        <v>627</v>
      </c>
      <c r="E1095" t="s">
        <v>410</v>
      </c>
      <c r="F1095" t="s">
        <v>627</v>
      </c>
      <c r="G1095" t="s">
        <v>1125</v>
      </c>
      <c r="H1095" s="1">
        <v>0</v>
      </c>
      <c r="I1095" t="s">
        <v>1125</v>
      </c>
      <c r="J1095" s="1">
        <v>0</v>
      </c>
      <c r="K1095" t="s">
        <v>1125</v>
      </c>
      <c r="L1095" t="s">
        <v>1125</v>
      </c>
      <c r="M1095" t="s">
        <v>1125</v>
      </c>
      <c r="N1095" t="s">
        <v>1125</v>
      </c>
      <c r="O1095" t="s">
        <v>1125</v>
      </c>
      <c r="P1095" s="1">
        <v>0</v>
      </c>
      <c r="Q1095" t="s">
        <v>96</v>
      </c>
    </row>
    <row r="1096" spans="1:17" hidden="1">
      <c r="A1096" t="s">
        <v>458</v>
      </c>
      <c r="B1096" t="s">
        <v>3094</v>
      </c>
      <c r="C1096" t="s">
        <v>329</v>
      </c>
      <c r="D1096" t="s">
        <v>629</v>
      </c>
      <c r="E1096" t="s">
        <v>548</v>
      </c>
      <c r="F1096" t="s">
        <v>629</v>
      </c>
      <c r="G1096" t="s">
        <v>1125</v>
      </c>
      <c r="H1096" s="1">
        <v>0</v>
      </c>
      <c r="I1096" t="s">
        <v>1125</v>
      </c>
      <c r="J1096" s="1">
        <v>0</v>
      </c>
      <c r="K1096" t="s">
        <v>1125</v>
      </c>
      <c r="L1096" t="s">
        <v>1125</v>
      </c>
      <c r="M1096" t="s">
        <v>1125</v>
      </c>
      <c r="N1096" t="s">
        <v>1125</v>
      </c>
      <c r="O1096" t="s">
        <v>1125</v>
      </c>
      <c r="P1096" s="1">
        <v>0</v>
      </c>
      <c r="Q1096" t="s">
        <v>96</v>
      </c>
    </row>
    <row r="1097" spans="1:17" hidden="1">
      <c r="A1097" t="s">
        <v>458</v>
      </c>
      <c r="B1097" t="s">
        <v>3094</v>
      </c>
      <c r="C1097" t="s">
        <v>330</v>
      </c>
      <c r="D1097" t="s">
        <v>3018</v>
      </c>
      <c r="E1097" t="s">
        <v>593</v>
      </c>
      <c r="F1097" t="s">
        <v>650</v>
      </c>
      <c r="G1097" t="s">
        <v>1125</v>
      </c>
      <c r="H1097" s="1">
        <v>0</v>
      </c>
      <c r="I1097" t="s">
        <v>1125</v>
      </c>
      <c r="J1097" s="1">
        <v>0</v>
      </c>
      <c r="K1097" t="s">
        <v>1125</v>
      </c>
      <c r="L1097" t="s">
        <v>1125</v>
      </c>
      <c r="M1097" t="s">
        <v>1125</v>
      </c>
      <c r="N1097" t="s">
        <v>1125</v>
      </c>
      <c r="O1097" t="s">
        <v>1125</v>
      </c>
      <c r="P1097" s="1">
        <v>0</v>
      </c>
      <c r="Q1097" t="s">
        <v>96</v>
      </c>
    </row>
    <row r="1098" spans="1:17" hidden="1">
      <c r="A1098" t="s">
        <v>458</v>
      </c>
      <c r="B1098" t="s">
        <v>3094</v>
      </c>
      <c r="C1098" t="s">
        <v>331</v>
      </c>
      <c r="D1098" t="s">
        <v>2996</v>
      </c>
      <c r="E1098" t="s">
        <v>208</v>
      </c>
      <c r="F1098" t="s">
        <v>2996</v>
      </c>
      <c r="G1098" t="s">
        <v>1125</v>
      </c>
      <c r="H1098" s="1">
        <v>0</v>
      </c>
      <c r="I1098" t="s">
        <v>1125</v>
      </c>
      <c r="J1098" s="1">
        <v>0</v>
      </c>
      <c r="K1098" t="s">
        <v>1125</v>
      </c>
      <c r="L1098" t="s">
        <v>1125</v>
      </c>
      <c r="M1098" t="s">
        <v>1125</v>
      </c>
      <c r="N1098" t="s">
        <v>1125</v>
      </c>
      <c r="O1098" t="s">
        <v>1125</v>
      </c>
      <c r="P1098" s="1">
        <v>0</v>
      </c>
      <c r="Q1098" t="s">
        <v>96</v>
      </c>
    </row>
    <row r="1099" spans="1:17" hidden="1">
      <c r="A1099" t="s">
        <v>458</v>
      </c>
      <c r="B1099" t="s">
        <v>3094</v>
      </c>
      <c r="C1099" t="s">
        <v>332</v>
      </c>
      <c r="D1099" t="s">
        <v>132</v>
      </c>
      <c r="E1099" t="s">
        <v>3063</v>
      </c>
      <c r="F1099" t="s">
        <v>132</v>
      </c>
      <c r="G1099" t="s">
        <v>1125</v>
      </c>
      <c r="H1099" s="1">
        <v>0</v>
      </c>
      <c r="I1099" t="s">
        <v>1125</v>
      </c>
      <c r="J1099" s="1">
        <v>0</v>
      </c>
      <c r="K1099" t="s">
        <v>1125</v>
      </c>
      <c r="L1099" t="s">
        <v>1125</v>
      </c>
      <c r="M1099" t="s">
        <v>1125</v>
      </c>
      <c r="N1099" t="s">
        <v>1125</v>
      </c>
      <c r="O1099" t="s">
        <v>1125</v>
      </c>
      <c r="P1099" s="1">
        <v>0</v>
      </c>
      <c r="Q1099" t="s">
        <v>96</v>
      </c>
    </row>
    <row r="1100" spans="1:17" hidden="1">
      <c r="A1100" t="s">
        <v>458</v>
      </c>
      <c r="B1100" t="s">
        <v>3094</v>
      </c>
      <c r="C1100" t="s">
        <v>333</v>
      </c>
      <c r="D1100" t="s">
        <v>95</v>
      </c>
      <c r="E1100" t="s">
        <v>571</v>
      </c>
      <c r="F1100" t="s">
        <v>646</v>
      </c>
      <c r="G1100" t="s">
        <v>1125</v>
      </c>
      <c r="H1100" s="1">
        <v>0</v>
      </c>
      <c r="I1100" t="s">
        <v>1125</v>
      </c>
      <c r="J1100" s="1">
        <v>0</v>
      </c>
      <c r="K1100" t="s">
        <v>1125</v>
      </c>
      <c r="L1100" t="s">
        <v>1125</v>
      </c>
      <c r="M1100" t="s">
        <v>1125</v>
      </c>
      <c r="N1100" t="s">
        <v>1125</v>
      </c>
      <c r="O1100" t="s">
        <v>1125</v>
      </c>
      <c r="P1100" s="1">
        <v>0</v>
      </c>
      <c r="Q1100" t="s">
        <v>96</v>
      </c>
    </row>
    <row r="1101" spans="1:17" hidden="1">
      <c r="A1101" t="s">
        <v>458</v>
      </c>
      <c r="B1101" t="s">
        <v>3094</v>
      </c>
      <c r="C1101" t="s">
        <v>334</v>
      </c>
      <c r="D1101" t="s">
        <v>3019</v>
      </c>
      <c r="E1101" t="s">
        <v>3064</v>
      </c>
      <c r="F1101" t="s">
        <v>3019</v>
      </c>
      <c r="G1101" t="s">
        <v>1125</v>
      </c>
      <c r="H1101" s="1">
        <v>0</v>
      </c>
      <c r="I1101" t="s">
        <v>1125</v>
      </c>
      <c r="J1101" s="1">
        <v>0</v>
      </c>
      <c r="K1101" t="s">
        <v>1125</v>
      </c>
      <c r="L1101" t="s">
        <v>1125</v>
      </c>
      <c r="M1101" t="s">
        <v>1125</v>
      </c>
      <c r="N1101" t="s">
        <v>1125</v>
      </c>
      <c r="O1101" t="s">
        <v>1125</v>
      </c>
      <c r="P1101" s="1">
        <v>0</v>
      </c>
      <c r="Q1101" t="s">
        <v>96</v>
      </c>
    </row>
    <row r="1102" spans="1:17" hidden="1">
      <c r="A1102" t="s">
        <v>458</v>
      </c>
      <c r="B1102" t="s">
        <v>3094</v>
      </c>
      <c r="C1102" t="s">
        <v>335</v>
      </c>
      <c r="D1102" t="s">
        <v>3020</v>
      </c>
      <c r="E1102" t="s">
        <v>3068</v>
      </c>
      <c r="F1102" t="s">
        <v>3020</v>
      </c>
      <c r="G1102" t="s">
        <v>1125</v>
      </c>
      <c r="H1102" s="1">
        <v>0</v>
      </c>
      <c r="I1102" t="s">
        <v>1125</v>
      </c>
      <c r="J1102" s="1">
        <v>0</v>
      </c>
      <c r="K1102" t="s">
        <v>1125</v>
      </c>
      <c r="L1102" t="s">
        <v>1125</v>
      </c>
      <c r="M1102" t="s">
        <v>1125</v>
      </c>
      <c r="N1102" t="s">
        <v>1125</v>
      </c>
      <c r="O1102" t="s">
        <v>1125</v>
      </c>
      <c r="P1102" s="1">
        <v>0</v>
      </c>
      <c r="Q1102" t="s">
        <v>96</v>
      </c>
    </row>
    <row r="1103" spans="1:17" hidden="1">
      <c r="A1103" t="s">
        <v>458</v>
      </c>
      <c r="B1103" t="s">
        <v>3094</v>
      </c>
      <c r="C1103" t="s">
        <v>336</v>
      </c>
      <c r="D1103" t="s">
        <v>3021</v>
      </c>
      <c r="E1103" t="s">
        <v>3066</v>
      </c>
      <c r="F1103" t="s">
        <v>3021</v>
      </c>
      <c r="G1103" t="s">
        <v>1125</v>
      </c>
      <c r="H1103" s="1">
        <v>0</v>
      </c>
      <c r="I1103" t="s">
        <v>1125</v>
      </c>
      <c r="J1103" s="1">
        <v>0</v>
      </c>
      <c r="K1103" t="s">
        <v>1125</v>
      </c>
      <c r="L1103" t="s">
        <v>1125</v>
      </c>
      <c r="M1103" t="s">
        <v>1125</v>
      </c>
      <c r="N1103" t="s">
        <v>1125</v>
      </c>
      <c r="O1103" t="s">
        <v>1125</v>
      </c>
      <c r="P1103" s="1">
        <v>0</v>
      </c>
      <c r="Q1103" t="s">
        <v>96</v>
      </c>
    </row>
    <row r="1104" spans="1:17" hidden="1">
      <c r="A1104" t="s">
        <v>458</v>
      </c>
      <c r="B1104" t="s">
        <v>3094</v>
      </c>
      <c r="C1104" t="s">
        <v>337</v>
      </c>
      <c r="D1104" t="s">
        <v>625</v>
      </c>
      <c r="E1104" t="s">
        <v>535</v>
      </c>
      <c r="F1104" t="s">
        <v>625</v>
      </c>
      <c r="G1104" t="s">
        <v>1125</v>
      </c>
      <c r="H1104" s="1">
        <v>0</v>
      </c>
      <c r="I1104" t="s">
        <v>1125</v>
      </c>
      <c r="J1104" s="1">
        <v>0</v>
      </c>
      <c r="K1104" t="s">
        <v>1125</v>
      </c>
      <c r="L1104" t="s">
        <v>1125</v>
      </c>
      <c r="M1104" t="s">
        <v>1125</v>
      </c>
      <c r="N1104" t="s">
        <v>1125</v>
      </c>
      <c r="O1104" t="s">
        <v>1125</v>
      </c>
      <c r="P1104" s="1">
        <v>0</v>
      </c>
      <c r="Q1104" t="s">
        <v>96</v>
      </c>
    </row>
    <row r="1105" spans="1:17" hidden="1">
      <c r="A1105" t="s">
        <v>458</v>
      </c>
      <c r="B1105" t="s">
        <v>3094</v>
      </c>
      <c r="C1105" t="s">
        <v>338</v>
      </c>
      <c r="D1105" t="s">
        <v>3022</v>
      </c>
      <c r="E1105" t="s">
        <v>667</v>
      </c>
      <c r="F1105" t="s">
        <v>668</v>
      </c>
      <c r="G1105" t="s">
        <v>1125</v>
      </c>
      <c r="H1105" s="1">
        <v>0</v>
      </c>
      <c r="I1105" t="s">
        <v>96</v>
      </c>
      <c r="J1105" s="1">
        <v>0</v>
      </c>
      <c r="K1105" t="s">
        <v>1125</v>
      </c>
      <c r="L1105" t="s">
        <v>1125</v>
      </c>
      <c r="M1105" t="s">
        <v>1125</v>
      </c>
      <c r="N1105" t="s">
        <v>1125</v>
      </c>
      <c r="O1105" t="s">
        <v>1125</v>
      </c>
      <c r="P1105" s="1">
        <v>0</v>
      </c>
      <c r="Q1105" t="s">
        <v>96</v>
      </c>
    </row>
    <row r="1106" spans="1:17" hidden="1">
      <c r="A1106" t="s">
        <v>458</v>
      </c>
      <c r="B1106" t="s">
        <v>3094</v>
      </c>
      <c r="C1106" t="s">
        <v>140</v>
      </c>
      <c r="D1106" t="s">
        <v>3001</v>
      </c>
      <c r="E1106" t="s">
        <v>407</v>
      </c>
      <c r="F1106" t="s">
        <v>3001</v>
      </c>
      <c r="G1106" t="s">
        <v>1125</v>
      </c>
      <c r="H1106" s="1">
        <v>0</v>
      </c>
      <c r="I1106" t="s">
        <v>1125</v>
      </c>
      <c r="J1106" s="1">
        <v>0</v>
      </c>
      <c r="K1106" t="s">
        <v>1125</v>
      </c>
      <c r="L1106" t="s">
        <v>1125</v>
      </c>
      <c r="M1106" t="s">
        <v>1125</v>
      </c>
      <c r="N1106" t="s">
        <v>1125</v>
      </c>
      <c r="O1106" t="s">
        <v>1125</v>
      </c>
      <c r="P1106" s="1">
        <v>0</v>
      </c>
      <c r="Q1106" t="s">
        <v>96</v>
      </c>
    </row>
    <row r="1107" spans="1:17" hidden="1">
      <c r="A1107" t="s">
        <v>458</v>
      </c>
      <c r="B1107" t="s">
        <v>3094</v>
      </c>
      <c r="C1107" t="s">
        <v>141</v>
      </c>
      <c r="D1107" t="s">
        <v>627</v>
      </c>
      <c r="E1107" t="s">
        <v>410</v>
      </c>
      <c r="F1107" t="s">
        <v>627</v>
      </c>
      <c r="G1107" t="s">
        <v>1125</v>
      </c>
      <c r="H1107" s="1">
        <v>0</v>
      </c>
      <c r="I1107" t="s">
        <v>1125</v>
      </c>
      <c r="J1107" s="1">
        <v>0</v>
      </c>
      <c r="K1107" t="s">
        <v>1125</v>
      </c>
      <c r="L1107" t="s">
        <v>1125</v>
      </c>
      <c r="M1107" t="s">
        <v>1125</v>
      </c>
      <c r="N1107" t="s">
        <v>1125</v>
      </c>
      <c r="O1107" t="s">
        <v>1125</v>
      </c>
      <c r="P1107" s="1">
        <v>0</v>
      </c>
      <c r="Q1107" t="s">
        <v>96</v>
      </c>
    </row>
    <row r="1108" spans="1:17" hidden="1">
      <c r="A1108" t="s">
        <v>458</v>
      </c>
      <c r="B1108" t="s">
        <v>3094</v>
      </c>
      <c r="C1108" t="s">
        <v>142</v>
      </c>
      <c r="D1108" t="s">
        <v>629</v>
      </c>
      <c r="E1108" t="s">
        <v>548</v>
      </c>
      <c r="F1108" t="s">
        <v>629</v>
      </c>
      <c r="G1108" t="s">
        <v>1125</v>
      </c>
      <c r="H1108" s="1">
        <v>0</v>
      </c>
      <c r="I1108" t="s">
        <v>1125</v>
      </c>
      <c r="J1108" s="1">
        <v>0</v>
      </c>
      <c r="K1108" t="s">
        <v>1125</v>
      </c>
      <c r="L1108" t="s">
        <v>1125</v>
      </c>
      <c r="M1108" t="s">
        <v>1125</v>
      </c>
      <c r="N1108" t="s">
        <v>1125</v>
      </c>
      <c r="O1108" t="s">
        <v>1125</v>
      </c>
      <c r="P1108" s="1">
        <v>0</v>
      </c>
      <c r="Q1108" t="s">
        <v>96</v>
      </c>
    </row>
    <row r="1109" spans="1:17" hidden="1">
      <c r="A1109" t="s">
        <v>458</v>
      </c>
      <c r="B1109" t="s">
        <v>3094</v>
      </c>
      <c r="C1109" t="s">
        <v>143</v>
      </c>
      <c r="D1109" t="s">
        <v>3024</v>
      </c>
      <c r="E1109" t="s">
        <v>487</v>
      </c>
      <c r="F1109" t="s">
        <v>3031</v>
      </c>
      <c r="G1109" t="s">
        <v>1125</v>
      </c>
      <c r="H1109" s="1">
        <v>0</v>
      </c>
      <c r="I1109" t="s">
        <v>1125</v>
      </c>
      <c r="J1109" s="1">
        <v>0</v>
      </c>
      <c r="K1109" t="s">
        <v>1125</v>
      </c>
      <c r="L1109" t="s">
        <v>1125</v>
      </c>
      <c r="M1109" t="s">
        <v>1125</v>
      </c>
      <c r="N1109" t="s">
        <v>1125</v>
      </c>
      <c r="O1109" t="s">
        <v>1125</v>
      </c>
      <c r="P1109" s="1">
        <v>0</v>
      </c>
      <c r="Q1109" t="s">
        <v>96</v>
      </c>
    </row>
    <row r="1110" spans="1:17" hidden="1">
      <c r="A1110" t="s">
        <v>458</v>
      </c>
      <c r="B1110" t="s">
        <v>3095</v>
      </c>
      <c r="C1110" t="s">
        <v>42</v>
      </c>
      <c r="D1110" t="s">
        <v>43</v>
      </c>
      <c r="E1110" t="s">
        <v>157</v>
      </c>
      <c r="F1110" t="s">
        <v>611</v>
      </c>
      <c r="G1110" t="s">
        <v>1125</v>
      </c>
      <c r="H1110" s="1">
        <v>0</v>
      </c>
      <c r="I1110" t="s">
        <v>1125</v>
      </c>
      <c r="J1110" s="1">
        <v>0</v>
      </c>
      <c r="K1110" t="s">
        <v>1125</v>
      </c>
      <c r="L1110" t="s">
        <v>2458</v>
      </c>
      <c r="M1110" t="s">
        <v>1125</v>
      </c>
      <c r="N1110" t="s">
        <v>1125</v>
      </c>
      <c r="O1110" t="s">
        <v>1125</v>
      </c>
      <c r="P1110" s="1">
        <v>0</v>
      </c>
      <c r="Q1110" t="s">
        <v>96</v>
      </c>
    </row>
    <row r="1111" spans="1:17" hidden="1">
      <c r="A1111" t="s">
        <v>458</v>
      </c>
      <c r="B1111" t="s">
        <v>3095</v>
      </c>
      <c r="C1111" t="s">
        <v>42</v>
      </c>
      <c r="D1111" t="s">
        <v>43</v>
      </c>
      <c r="E1111" t="s">
        <v>676</v>
      </c>
      <c r="F1111" t="s">
        <v>677</v>
      </c>
      <c r="G1111" t="s">
        <v>1125</v>
      </c>
      <c r="H1111" s="1">
        <v>0</v>
      </c>
      <c r="I1111" t="s">
        <v>1125</v>
      </c>
      <c r="J1111" s="1">
        <v>0</v>
      </c>
      <c r="K1111" t="s">
        <v>1125</v>
      </c>
      <c r="L1111" t="s">
        <v>1125</v>
      </c>
      <c r="M1111" t="s">
        <v>1125</v>
      </c>
      <c r="N1111" t="s">
        <v>1125</v>
      </c>
      <c r="O1111" t="s">
        <v>1125</v>
      </c>
      <c r="P1111" s="1">
        <v>0</v>
      </c>
      <c r="Q1111" t="s">
        <v>96</v>
      </c>
    </row>
    <row r="1112" spans="1:17" hidden="1">
      <c r="A1112" t="s">
        <v>458</v>
      </c>
      <c r="B1112" t="s">
        <v>3095</v>
      </c>
      <c r="C1112" t="s">
        <v>45</v>
      </c>
      <c r="D1112" t="s">
        <v>672</v>
      </c>
      <c r="E1112" t="s">
        <v>157</v>
      </c>
      <c r="F1112" t="s">
        <v>611</v>
      </c>
      <c r="G1112" t="s">
        <v>1125</v>
      </c>
      <c r="H1112" s="1">
        <v>0</v>
      </c>
      <c r="I1112" t="s">
        <v>1125</v>
      </c>
      <c r="J1112" s="1">
        <v>0</v>
      </c>
      <c r="K1112" t="s">
        <v>1125</v>
      </c>
      <c r="L1112" t="s">
        <v>2458</v>
      </c>
      <c r="M1112" t="s">
        <v>1125</v>
      </c>
      <c r="N1112" t="s">
        <v>1125</v>
      </c>
      <c r="O1112" t="s">
        <v>1125</v>
      </c>
      <c r="P1112" s="1">
        <v>0</v>
      </c>
      <c r="Q1112" t="s">
        <v>96</v>
      </c>
    </row>
    <row r="1113" spans="1:17" hidden="1">
      <c r="A1113" t="s">
        <v>458</v>
      </c>
      <c r="B1113" t="s">
        <v>3095</v>
      </c>
      <c r="C1113" t="s">
        <v>45</v>
      </c>
      <c r="D1113" t="s">
        <v>672</v>
      </c>
      <c r="E1113" t="s">
        <v>671</v>
      </c>
      <c r="F1113" t="s">
        <v>672</v>
      </c>
      <c r="G1113" t="s">
        <v>1125</v>
      </c>
      <c r="H1113" s="1">
        <v>0</v>
      </c>
      <c r="I1113" t="s">
        <v>1125</v>
      </c>
      <c r="J1113" s="1">
        <v>0</v>
      </c>
      <c r="K1113" t="s">
        <v>1125</v>
      </c>
      <c r="L1113" t="s">
        <v>1125</v>
      </c>
      <c r="M1113" t="s">
        <v>1125</v>
      </c>
      <c r="N1113" t="s">
        <v>1125</v>
      </c>
      <c r="O1113" t="s">
        <v>1125</v>
      </c>
      <c r="P1113" s="1">
        <v>0</v>
      </c>
      <c r="Q1113" t="s">
        <v>96</v>
      </c>
    </row>
    <row r="1114" spans="1:17" hidden="1">
      <c r="A1114" t="s">
        <v>458</v>
      </c>
      <c r="B1114" t="s">
        <v>3095</v>
      </c>
      <c r="C1114" t="s">
        <v>48</v>
      </c>
      <c r="D1114" t="s">
        <v>2995</v>
      </c>
      <c r="E1114" t="s">
        <v>3048</v>
      </c>
      <c r="F1114" t="s">
        <v>2995</v>
      </c>
      <c r="G1114" t="s">
        <v>1125</v>
      </c>
      <c r="H1114" s="1">
        <v>0</v>
      </c>
      <c r="I1114" t="s">
        <v>1125</v>
      </c>
      <c r="J1114" s="1">
        <v>0</v>
      </c>
      <c r="K1114" t="s">
        <v>1125</v>
      </c>
      <c r="L1114" t="s">
        <v>1125</v>
      </c>
      <c r="M1114" t="s">
        <v>1125</v>
      </c>
      <c r="N1114" t="s">
        <v>1125</v>
      </c>
      <c r="O1114" t="s">
        <v>1125</v>
      </c>
      <c r="P1114" s="1">
        <v>0</v>
      </c>
      <c r="Q1114" t="s">
        <v>96</v>
      </c>
    </row>
    <row r="1115" spans="1:17" hidden="1">
      <c r="A1115" t="s">
        <v>458</v>
      </c>
      <c r="B1115" t="s">
        <v>3095</v>
      </c>
      <c r="C1115" t="s">
        <v>49</v>
      </c>
      <c r="D1115" t="s">
        <v>674</v>
      </c>
      <c r="E1115" t="s">
        <v>673</v>
      </c>
      <c r="F1115" t="s">
        <v>674</v>
      </c>
      <c r="G1115" t="s">
        <v>1125</v>
      </c>
      <c r="H1115" s="1">
        <v>0</v>
      </c>
      <c r="I1115" t="s">
        <v>1125</v>
      </c>
      <c r="J1115" s="1">
        <v>0</v>
      </c>
      <c r="K1115" t="s">
        <v>1125</v>
      </c>
      <c r="L1115" t="s">
        <v>1125</v>
      </c>
      <c r="M1115" t="s">
        <v>1125</v>
      </c>
      <c r="N1115" t="s">
        <v>1125</v>
      </c>
      <c r="O1115" t="s">
        <v>1125</v>
      </c>
      <c r="P1115" s="1">
        <v>0</v>
      </c>
      <c r="Q1115" t="s">
        <v>96</v>
      </c>
    </row>
    <row r="1116" spans="1:17" hidden="1">
      <c r="A1116" t="s">
        <v>458</v>
      </c>
      <c r="B1116" t="s">
        <v>3095</v>
      </c>
      <c r="C1116" t="s">
        <v>57</v>
      </c>
      <c r="D1116" t="s">
        <v>2996</v>
      </c>
      <c r="E1116" t="s">
        <v>401</v>
      </c>
      <c r="F1116" t="s">
        <v>403</v>
      </c>
      <c r="G1116" t="s">
        <v>1125</v>
      </c>
      <c r="H1116" s="1">
        <v>0</v>
      </c>
      <c r="I1116" t="s">
        <v>1125</v>
      </c>
      <c r="J1116" s="1">
        <v>0</v>
      </c>
      <c r="K1116" t="s">
        <v>1125</v>
      </c>
      <c r="L1116" t="s">
        <v>1125</v>
      </c>
      <c r="M1116" t="s">
        <v>1125</v>
      </c>
      <c r="N1116" t="s">
        <v>1125</v>
      </c>
      <c r="O1116" t="s">
        <v>1125</v>
      </c>
      <c r="P1116" s="1">
        <v>0</v>
      </c>
      <c r="Q1116" t="s">
        <v>96</v>
      </c>
    </row>
    <row r="1117" spans="1:17" hidden="1">
      <c r="A1117" t="s">
        <v>458</v>
      </c>
      <c r="B1117" t="s">
        <v>3095</v>
      </c>
      <c r="C1117" t="s">
        <v>60</v>
      </c>
      <c r="D1117" t="s">
        <v>2997</v>
      </c>
      <c r="E1117" t="s">
        <v>519</v>
      </c>
      <c r="F1117" t="s">
        <v>44</v>
      </c>
      <c r="G1117" t="s">
        <v>1125</v>
      </c>
      <c r="H1117" s="1">
        <v>0</v>
      </c>
      <c r="I1117" t="s">
        <v>1125</v>
      </c>
      <c r="J1117" s="1">
        <v>0</v>
      </c>
      <c r="K1117" t="s">
        <v>1125</v>
      </c>
      <c r="L1117" t="s">
        <v>2458</v>
      </c>
      <c r="M1117" t="s">
        <v>1125</v>
      </c>
      <c r="N1117" t="s">
        <v>1125</v>
      </c>
      <c r="O1117" t="s">
        <v>1125</v>
      </c>
      <c r="P1117" s="1">
        <v>0</v>
      </c>
      <c r="Q1117" t="s">
        <v>96</v>
      </c>
    </row>
    <row r="1118" spans="1:17" hidden="1">
      <c r="A1118" t="s">
        <v>458</v>
      </c>
      <c r="B1118" t="s">
        <v>3095</v>
      </c>
      <c r="C1118" t="s">
        <v>60</v>
      </c>
      <c r="D1118" t="s">
        <v>2997</v>
      </c>
      <c r="E1118" t="s">
        <v>3053</v>
      </c>
      <c r="F1118" t="s">
        <v>2997</v>
      </c>
      <c r="G1118" t="s">
        <v>1125</v>
      </c>
      <c r="H1118" s="1">
        <v>0</v>
      </c>
      <c r="I1118" t="s">
        <v>1125</v>
      </c>
      <c r="J1118" s="1">
        <v>0</v>
      </c>
      <c r="K1118" t="s">
        <v>1125</v>
      </c>
      <c r="L1118" t="s">
        <v>1125</v>
      </c>
      <c r="M1118" t="s">
        <v>1125</v>
      </c>
      <c r="N1118" t="s">
        <v>1125</v>
      </c>
      <c r="O1118" t="s">
        <v>1125</v>
      </c>
      <c r="P1118" s="1">
        <v>0</v>
      </c>
      <c r="Q1118" t="s">
        <v>96</v>
      </c>
    </row>
    <row r="1119" spans="1:17" hidden="1">
      <c r="A1119" t="s">
        <v>458</v>
      </c>
      <c r="B1119" t="s">
        <v>3095</v>
      </c>
      <c r="C1119" t="s">
        <v>63</v>
      </c>
      <c r="D1119" t="s">
        <v>2998</v>
      </c>
      <c r="E1119" t="s">
        <v>3055</v>
      </c>
      <c r="F1119" t="s">
        <v>2998</v>
      </c>
      <c r="G1119" t="s">
        <v>1125</v>
      </c>
      <c r="H1119" s="1">
        <v>0</v>
      </c>
      <c r="I1119" t="s">
        <v>1125</v>
      </c>
      <c r="J1119" s="1">
        <v>0</v>
      </c>
      <c r="K1119" t="s">
        <v>1125</v>
      </c>
      <c r="L1119" t="s">
        <v>1125</v>
      </c>
      <c r="M1119" t="s">
        <v>1125</v>
      </c>
      <c r="N1119" t="s">
        <v>1125</v>
      </c>
      <c r="O1119" t="s">
        <v>1125</v>
      </c>
      <c r="P1119" s="1">
        <v>0</v>
      </c>
      <c r="Q1119" t="s">
        <v>96</v>
      </c>
    </row>
    <row r="1120" spans="1:17" hidden="1">
      <c r="A1120" t="s">
        <v>458</v>
      </c>
      <c r="B1120" t="s">
        <v>3095</v>
      </c>
      <c r="C1120" t="s">
        <v>66</v>
      </c>
      <c r="D1120" t="s">
        <v>128</v>
      </c>
      <c r="E1120" t="s">
        <v>3057</v>
      </c>
      <c r="F1120" t="s">
        <v>128</v>
      </c>
      <c r="G1120" t="s">
        <v>1125</v>
      </c>
      <c r="H1120" s="1">
        <v>0</v>
      </c>
      <c r="I1120" t="s">
        <v>1125</v>
      </c>
      <c r="J1120" s="1">
        <v>0</v>
      </c>
      <c r="K1120" t="s">
        <v>1125</v>
      </c>
      <c r="L1120" t="s">
        <v>1125</v>
      </c>
      <c r="M1120" t="s">
        <v>1125</v>
      </c>
      <c r="N1120" t="s">
        <v>1125</v>
      </c>
      <c r="O1120" t="s">
        <v>1125</v>
      </c>
      <c r="P1120" s="1">
        <v>0</v>
      </c>
      <c r="Q1120" t="s">
        <v>96</v>
      </c>
    </row>
    <row r="1121" spans="1:17" hidden="1">
      <c r="A1121" t="s">
        <v>458</v>
      </c>
      <c r="B1121" t="s">
        <v>3095</v>
      </c>
      <c r="C1121" t="s">
        <v>46</v>
      </c>
      <c r="D1121" t="s">
        <v>2996</v>
      </c>
      <c r="E1121" t="s">
        <v>208</v>
      </c>
      <c r="F1121" t="s">
        <v>2996</v>
      </c>
      <c r="G1121" t="s">
        <v>1125</v>
      </c>
      <c r="H1121" s="1">
        <v>0</v>
      </c>
      <c r="I1121" t="s">
        <v>1125</v>
      </c>
      <c r="J1121" s="1">
        <v>0</v>
      </c>
      <c r="K1121" t="s">
        <v>1125</v>
      </c>
      <c r="L1121" t="s">
        <v>1125</v>
      </c>
      <c r="M1121" t="s">
        <v>1125</v>
      </c>
      <c r="N1121" t="s">
        <v>1125</v>
      </c>
      <c r="O1121" t="s">
        <v>1125</v>
      </c>
      <c r="P1121" s="1">
        <v>0</v>
      </c>
      <c r="Q1121" t="s">
        <v>96</v>
      </c>
    </row>
    <row r="1122" spans="1:17" hidden="1">
      <c r="A1122" t="s">
        <v>458</v>
      </c>
      <c r="B1122" t="s">
        <v>3095</v>
      </c>
      <c r="C1122" t="s">
        <v>46</v>
      </c>
      <c r="D1122" t="s">
        <v>2996</v>
      </c>
      <c r="E1122" t="s">
        <v>465</v>
      </c>
      <c r="F1122" t="s">
        <v>615</v>
      </c>
      <c r="G1122" t="s">
        <v>1125</v>
      </c>
      <c r="H1122" s="1">
        <v>0</v>
      </c>
      <c r="I1122" t="s">
        <v>1125</v>
      </c>
      <c r="J1122" s="1">
        <v>0</v>
      </c>
      <c r="K1122" t="s">
        <v>1125</v>
      </c>
      <c r="L1122" t="s">
        <v>2458</v>
      </c>
      <c r="M1122" t="s">
        <v>1125</v>
      </c>
      <c r="N1122" t="s">
        <v>1125</v>
      </c>
      <c r="O1122" t="s">
        <v>1125</v>
      </c>
      <c r="P1122" s="1">
        <v>0</v>
      </c>
      <c r="Q1122" t="s">
        <v>96</v>
      </c>
    </row>
    <row r="1123" spans="1:17" hidden="1">
      <c r="A1123" t="s">
        <v>458</v>
      </c>
      <c r="B1123" t="s">
        <v>3095</v>
      </c>
      <c r="C1123" t="s">
        <v>77</v>
      </c>
      <c r="D1123" t="s">
        <v>625</v>
      </c>
      <c r="E1123" t="s">
        <v>519</v>
      </c>
      <c r="F1123" t="s">
        <v>44</v>
      </c>
      <c r="G1123" t="s">
        <v>1125</v>
      </c>
      <c r="H1123" s="1">
        <v>0</v>
      </c>
      <c r="I1123" t="s">
        <v>1125</v>
      </c>
      <c r="J1123" s="1">
        <v>0</v>
      </c>
      <c r="K1123" t="s">
        <v>1125</v>
      </c>
      <c r="L1123" t="s">
        <v>2458</v>
      </c>
      <c r="M1123" t="s">
        <v>1125</v>
      </c>
      <c r="N1123" t="s">
        <v>1125</v>
      </c>
      <c r="O1123" t="s">
        <v>1125</v>
      </c>
      <c r="P1123" s="1">
        <v>0</v>
      </c>
      <c r="Q1123" t="s">
        <v>96</v>
      </c>
    </row>
    <row r="1124" spans="1:17" hidden="1">
      <c r="A1124" t="s">
        <v>458</v>
      </c>
      <c r="B1124" t="s">
        <v>3095</v>
      </c>
      <c r="C1124" t="s">
        <v>77</v>
      </c>
      <c r="D1124" t="s">
        <v>625</v>
      </c>
      <c r="E1124" t="s">
        <v>535</v>
      </c>
      <c r="F1124" t="s">
        <v>625</v>
      </c>
      <c r="G1124" t="s">
        <v>1125</v>
      </c>
      <c r="H1124" s="1">
        <v>0</v>
      </c>
      <c r="I1124" t="s">
        <v>1125</v>
      </c>
      <c r="J1124" s="1">
        <v>0</v>
      </c>
      <c r="K1124" t="s">
        <v>1125</v>
      </c>
      <c r="L1124" t="s">
        <v>1125</v>
      </c>
      <c r="M1124" t="s">
        <v>1125</v>
      </c>
      <c r="N1124" t="s">
        <v>1125</v>
      </c>
      <c r="O1124" t="s">
        <v>1125</v>
      </c>
      <c r="P1124" s="1">
        <v>0</v>
      </c>
      <c r="Q1124" t="s">
        <v>96</v>
      </c>
    </row>
    <row r="1125" spans="1:17" hidden="1">
      <c r="A1125" t="s">
        <v>458</v>
      </c>
      <c r="B1125" t="s">
        <v>3095</v>
      </c>
      <c r="C1125" t="s">
        <v>80</v>
      </c>
      <c r="D1125" t="s">
        <v>3001</v>
      </c>
      <c r="E1125" t="s">
        <v>407</v>
      </c>
      <c r="F1125" t="s">
        <v>3001</v>
      </c>
      <c r="G1125" t="s">
        <v>1125</v>
      </c>
      <c r="H1125" s="1">
        <v>0</v>
      </c>
      <c r="I1125" t="s">
        <v>1125</v>
      </c>
      <c r="J1125" s="1">
        <v>0</v>
      </c>
      <c r="K1125" t="s">
        <v>1125</v>
      </c>
      <c r="L1125" t="s">
        <v>1125</v>
      </c>
      <c r="M1125" t="s">
        <v>1125</v>
      </c>
      <c r="N1125" t="s">
        <v>1125</v>
      </c>
      <c r="O1125" t="s">
        <v>1125</v>
      </c>
      <c r="P1125" s="1">
        <v>0</v>
      </c>
      <c r="Q1125" t="s">
        <v>96</v>
      </c>
    </row>
    <row r="1126" spans="1:17" hidden="1">
      <c r="A1126" t="s">
        <v>458</v>
      </c>
      <c r="B1126" t="s">
        <v>3095</v>
      </c>
      <c r="C1126" t="s">
        <v>80</v>
      </c>
      <c r="D1126" t="s">
        <v>3001</v>
      </c>
      <c r="E1126" t="s">
        <v>519</v>
      </c>
      <c r="F1126" t="s">
        <v>44</v>
      </c>
      <c r="G1126" t="s">
        <v>1125</v>
      </c>
      <c r="H1126" s="1">
        <v>0</v>
      </c>
      <c r="I1126" t="s">
        <v>1125</v>
      </c>
      <c r="J1126" s="1">
        <v>0</v>
      </c>
      <c r="K1126" t="s">
        <v>1125</v>
      </c>
      <c r="L1126" t="s">
        <v>2458</v>
      </c>
      <c r="M1126" t="s">
        <v>1125</v>
      </c>
      <c r="N1126" t="s">
        <v>1125</v>
      </c>
      <c r="O1126" t="s">
        <v>1125</v>
      </c>
      <c r="P1126" s="1">
        <v>0</v>
      </c>
      <c r="Q1126" t="s">
        <v>96</v>
      </c>
    </row>
    <row r="1127" spans="1:17" hidden="1">
      <c r="A1127" t="s">
        <v>458</v>
      </c>
      <c r="B1127" t="s">
        <v>3095</v>
      </c>
      <c r="C1127" t="s">
        <v>83</v>
      </c>
      <c r="D1127" t="s">
        <v>3004</v>
      </c>
      <c r="E1127" t="s">
        <v>414</v>
      </c>
      <c r="F1127" t="s">
        <v>3045</v>
      </c>
      <c r="G1127" t="s">
        <v>1125</v>
      </c>
      <c r="H1127" s="1">
        <v>0</v>
      </c>
      <c r="I1127" t="s">
        <v>1125</v>
      </c>
      <c r="J1127" s="1">
        <v>0</v>
      </c>
      <c r="K1127" t="s">
        <v>1125</v>
      </c>
      <c r="L1127" t="s">
        <v>1125</v>
      </c>
      <c r="M1127" t="s">
        <v>1125</v>
      </c>
      <c r="N1127" t="s">
        <v>1125</v>
      </c>
      <c r="O1127" t="s">
        <v>1125</v>
      </c>
      <c r="P1127" s="1">
        <v>0</v>
      </c>
      <c r="Q1127" t="s">
        <v>96</v>
      </c>
    </row>
    <row r="1128" spans="1:17" hidden="1">
      <c r="A1128" t="s">
        <v>458</v>
      </c>
      <c r="B1128" t="s">
        <v>3095</v>
      </c>
      <c r="C1128" t="s">
        <v>86</v>
      </c>
      <c r="D1128" t="s">
        <v>679</v>
      </c>
      <c r="E1128" t="s">
        <v>678</v>
      </c>
      <c r="F1128" t="s">
        <v>679</v>
      </c>
      <c r="G1128" t="s">
        <v>1125</v>
      </c>
      <c r="H1128" s="1">
        <v>0</v>
      </c>
      <c r="I1128" t="s">
        <v>1125</v>
      </c>
      <c r="J1128" s="1">
        <v>0</v>
      </c>
      <c r="K1128" t="s">
        <v>1125</v>
      </c>
      <c r="L1128" t="s">
        <v>1125</v>
      </c>
      <c r="M1128" t="s">
        <v>1125</v>
      </c>
      <c r="N1128" t="s">
        <v>1125</v>
      </c>
      <c r="O1128" t="s">
        <v>1125</v>
      </c>
      <c r="P1128" s="1">
        <v>0</v>
      </c>
      <c r="Q1128" t="s">
        <v>96</v>
      </c>
    </row>
    <row r="1129" spans="1:17" hidden="1">
      <c r="A1129" t="s">
        <v>458</v>
      </c>
      <c r="B1129" t="s">
        <v>3095</v>
      </c>
      <c r="C1129" t="s">
        <v>89</v>
      </c>
      <c r="D1129" t="s">
        <v>415</v>
      </c>
      <c r="E1129" t="s">
        <v>3058</v>
      </c>
      <c r="F1129" t="s">
        <v>415</v>
      </c>
      <c r="G1129" t="s">
        <v>1125</v>
      </c>
      <c r="H1129" s="1">
        <v>0</v>
      </c>
      <c r="I1129" t="s">
        <v>1125</v>
      </c>
      <c r="J1129" s="1">
        <v>0</v>
      </c>
      <c r="K1129" t="s">
        <v>1125</v>
      </c>
      <c r="L1129" t="s">
        <v>1125</v>
      </c>
      <c r="M1129" t="s">
        <v>1125</v>
      </c>
      <c r="N1129" t="s">
        <v>1125</v>
      </c>
      <c r="O1129" t="s">
        <v>1125</v>
      </c>
      <c r="P1129" s="1">
        <v>0</v>
      </c>
      <c r="Q1129" t="s">
        <v>96</v>
      </c>
    </row>
    <row r="1130" spans="1:17" hidden="1">
      <c r="A1130" t="s">
        <v>458</v>
      </c>
      <c r="B1130" t="s">
        <v>3095</v>
      </c>
      <c r="C1130" t="s">
        <v>92</v>
      </c>
      <c r="D1130" t="s">
        <v>130</v>
      </c>
      <c r="E1130" t="s">
        <v>3059</v>
      </c>
      <c r="F1130" t="s">
        <v>130</v>
      </c>
      <c r="G1130" t="s">
        <v>1125</v>
      </c>
      <c r="H1130" s="1">
        <v>0</v>
      </c>
      <c r="I1130" t="s">
        <v>1125</v>
      </c>
      <c r="J1130" s="1">
        <v>0</v>
      </c>
      <c r="K1130" t="s">
        <v>1125</v>
      </c>
      <c r="L1130" t="s">
        <v>1125</v>
      </c>
      <c r="M1130" t="s">
        <v>1125</v>
      </c>
      <c r="N1130" t="s">
        <v>1125</v>
      </c>
      <c r="O1130" t="s">
        <v>1125</v>
      </c>
      <c r="P1130" s="1">
        <v>0</v>
      </c>
      <c r="Q1130" t="s">
        <v>96</v>
      </c>
    </row>
    <row r="1131" spans="1:17" hidden="1">
      <c r="A1131" t="s">
        <v>458</v>
      </c>
      <c r="B1131" t="s">
        <v>3095</v>
      </c>
      <c r="C1131" t="s">
        <v>99</v>
      </c>
      <c r="D1131" t="s">
        <v>420</v>
      </c>
      <c r="E1131" t="s">
        <v>3060</v>
      </c>
      <c r="F1131" t="s">
        <v>420</v>
      </c>
      <c r="G1131" t="s">
        <v>1125</v>
      </c>
      <c r="H1131" s="1">
        <v>0</v>
      </c>
      <c r="I1131" t="s">
        <v>1125</v>
      </c>
      <c r="J1131" s="1">
        <v>0</v>
      </c>
      <c r="K1131" t="s">
        <v>1125</v>
      </c>
      <c r="L1131" t="s">
        <v>1125</v>
      </c>
      <c r="M1131" t="s">
        <v>1125</v>
      </c>
      <c r="N1131" t="s">
        <v>1125</v>
      </c>
      <c r="O1131" t="s">
        <v>1125</v>
      </c>
      <c r="P1131" s="1">
        <v>0</v>
      </c>
      <c r="Q1131" t="s">
        <v>96</v>
      </c>
    </row>
    <row r="1132" spans="1:17" hidden="1">
      <c r="A1132" t="s">
        <v>458</v>
      </c>
      <c r="B1132" t="s">
        <v>3095</v>
      </c>
      <c r="C1132" t="s">
        <v>102</v>
      </c>
      <c r="D1132" t="s">
        <v>3007</v>
      </c>
      <c r="E1132" t="s">
        <v>412</v>
      </c>
      <c r="F1132" t="s">
        <v>3007</v>
      </c>
      <c r="G1132" t="s">
        <v>1125</v>
      </c>
      <c r="H1132" s="1">
        <v>0</v>
      </c>
      <c r="I1132" t="s">
        <v>1125</v>
      </c>
      <c r="J1132" s="1">
        <v>0</v>
      </c>
      <c r="K1132" t="s">
        <v>1125</v>
      </c>
      <c r="L1132" t="s">
        <v>1125</v>
      </c>
      <c r="M1132" t="s">
        <v>1125</v>
      </c>
      <c r="N1132" t="s">
        <v>1125</v>
      </c>
      <c r="O1132" t="s">
        <v>1125</v>
      </c>
      <c r="P1132" s="1">
        <v>0</v>
      </c>
      <c r="Q1132" t="s">
        <v>96</v>
      </c>
    </row>
    <row r="1133" spans="1:17" hidden="1">
      <c r="A1133" t="s">
        <v>458</v>
      </c>
      <c r="B1133" t="s">
        <v>3095</v>
      </c>
      <c r="C1133" t="s">
        <v>105</v>
      </c>
      <c r="D1133" t="s">
        <v>3008</v>
      </c>
      <c r="E1133" t="s">
        <v>505</v>
      </c>
      <c r="F1133" t="s">
        <v>3035</v>
      </c>
      <c r="G1133" t="s">
        <v>1125</v>
      </c>
      <c r="H1133" s="1">
        <v>0</v>
      </c>
      <c r="I1133" t="s">
        <v>1125</v>
      </c>
      <c r="J1133" s="1">
        <v>0</v>
      </c>
      <c r="K1133" t="s">
        <v>1125</v>
      </c>
      <c r="L1133" t="s">
        <v>1125</v>
      </c>
      <c r="M1133" t="s">
        <v>1125</v>
      </c>
      <c r="N1133" t="s">
        <v>1125</v>
      </c>
      <c r="O1133" t="s">
        <v>1125</v>
      </c>
      <c r="P1133" s="1">
        <v>0</v>
      </c>
      <c r="Q1133" t="s">
        <v>96</v>
      </c>
    </row>
    <row r="1134" spans="1:17" hidden="1">
      <c r="A1134" t="s">
        <v>458</v>
      </c>
      <c r="B1134" t="s">
        <v>3095</v>
      </c>
      <c r="C1134" t="s">
        <v>387</v>
      </c>
      <c r="D1134" t="s">
        <v>388</v>
      </c>
      <c r="E1134" t="s">
        <v>477</v>
      </c>
      <c r="F1134" t="s">
        <v>389</v>
      </c>
      <c r="G1134" t="s">
        <v>1125</v>
      </c>
      <c r="H1134" s="1">
        <v>0</v>
      </c>
      <c r="I1134" t="s">
        <v>1125</v>
      </c>
      <c r="J1134" s="1">
        <v>0</v>
      </c>
      <c r="K1134" t="s">
        <v>1125</v>
      </c>
      <c r="L1134" t="s">
        <v>1125</v>
      </c>
      <c r="M1134" t="s">
        <v>1125</v>
      </c>
      <c r="N1134" t="s">
        <v>1125</v>
      </c>
      <c r="O1134" t="s">
        <v>1125</v>
      </c>
      <c r="P1134" s="1">
        <v>0</v>
      </c>
      <c r="Q1134" t="s">
        <v>96</v>
      </c>
    </row>
    <row r="1135" spans="1:17" hidden="1">
      <c r="A1135" t="s">
        <v>458</v>
      </c>
      <c r="B1135" t="s">
        <v>3095</v>
      </c>
      <c r="C1135" t="s">
        <v>390</v>
      </c>
      <c r="D1135" t="s">
        <v>391</v>
      </c>
      <c r="E1135" t="s">
        <v>3049</v>
      </c>
      <c r="F1135" t="s">
        <v>392</v>
      </c>
      <c r="G1135" t="s">
        <v>1125</v>
      </c>
      <c r="H1135" s="1">
        <v>0</v>
      </c>
      <c r="I1135" t="s">
        <v>1125</v>
      </c>
      <c r="J1135" s="1">
        <v>0</v>
      </c>
      <c r="K1135" t="s">
        <v>1125</v>
      </c>
      <c r="L1135" t="s">
        <v>1125</v>
      </c>
      <c r="M1135" t="s">
        <v>1125</v>
      </c>
      <c r="N1135" t="s">
        <v>1125</v>
      </c>
      <c r="O1135" t="s">
        <v>1125</v>
      </c>
      <c r="P1135" s="1">
        <v>0</v>
      </c>
      <c r="Q1135" t="s">
        <v>96</v>
      </c>
    </row>
    <row r="1136" spans="1:17" hidden="1">
      <c r="A1136" t="s">
        <v>458</v>
      </c>
      <c r="B1136" t="s">
        <v>3095</v>
      </c>
      <c r="C1136" t="s">
        <v>108</v>
      </c>
      <c r="D1136" t="s">
        <v>3009</v>
      </c>
      <c r="E1136" t="s">
        <v>523</v>
      </c>
      <c r="F1136" t="s">
        <v>622</v>
      </c>
      <c r="G1136" t="s">
        <v>1125</v>
      </c>
      <c r="H1136" s="1">
        <v>0</v>
      </c>
      <c r="I1136" t="s">
        <v>1125</v>
      </c>
      <c r="J1136" s="1">
        <v>0</v>
      </c>
      <c r="K1136" t="s">
        <v>1125</v>
      </c>
      <c r="L1136" t="s">
        <v>1125</v>
      </c>
      <c r="M1136" t="s">
        <v>1125</v>
      </c>
      <c r="N1136" t="s">
        <v>1125</v>
      </c>
      <c r="O1136" t="s">
        <v>1125</v>
      </c>
      <c r="P1136" s="1">
        <v>0</v>
      </c>
      <c r="Q1136" t="s">
        <v>96</v>
      </c>
    </row>
    <row r="1137" spans="1:17" hidden="1">
      <c r="A1137" t="s">
        <v>458</v>
      </c>
      <c r="B1137" t="s">
        <v>3095</v>
      </c>
      <c r="C1137" t="s">
        <v>108</v>
      </c>
      <c r="D1137" t="s">
        <v>3009</v>
      </c>
      <c r="E1137" t="s">
        <v>430</v>
      </c>
      <c r="F1137" t="s">
        <v>44</v>
      </c>
      <c r="G1137" t="s">
        <v>1125</v>
      </c>
      <c r="H1137" s="1">
        <v>0</v>
      </c>
      <c r="I1137" t="s">
        <v>1125</v>
      </c>
      <c r="J1137" s="1">
        <v>0</v>
      </c>
      <c r="K1137" t="s">
        <v>1125</v>
      </c>
      <c r="L1137" t="s">
        <v>2458</v>
      </c>
      <c r="M1137" t="s">
        <v>1125</v>
      </c>
      <c r="N1137" t="s">
        <v>1125</v>
      </c>
      <c r="O1137" t="s">
        <v>1125</v>
      </c>
      <c r="P1137" s="1">
        <v>0</v>
      </c>
      <c r="Q1137" t="s">
        <v>96</v>
      </c>
    </row>
    <row r="1138" spans="1:17" hidden="1">
      <c r="A1138" t="s">
        <v>458</v>
      </c>
      <c r="B1138" t="s">
        <v>3095</v>
      </c>
      <c r="C1138" t="s">
        <v>111</v>
      </c>
      <c r="D1138" t="s">
        <v>3010</v>
      </c>
      <c r="E1138" t="s">
        <v>484</v>
      </c>
      <c r="F1138" t="s">
        <v>44</v>
      </c>
      <c r="G1138" t="s">
        <v>1125</v>
      </c>
      <c r="H1138" s="1">
        <v>0</v>
      </c>
      <c r="I1138" t="s">
        <v>1125</v>
      </c>
      <c r="J1138" s="1">
        <v>0</v>
      </c>
      <c r="K1138" t="s">
        <v>1125</v>
      </c>
      <c r="L1138" t="s">
        <v>2458</v>
      </c>
      <c r="M1138" t="s">
        <v>1125</v>
      </c>
      <c r="N1138" t="s">
        <v>1125</v>
      </c>
      <c r="O1138" t="s">
        <v>1125</v>
      </c>
      <c r="P1138" s="1">
        <v>0</v>
      </c>
      <c r="Q1138" t="s">
        <v>96</v>
      </c>
    </row>
    <row r="1139" spans="1:17" hidden="1">
      <c r="A1139" t="s">
        <v>458</v>
      </c>
      <c r="B1139" t="s">
        <v>3095</v>
      </c>
      <c r="C1139" t="s">
        <v>111</v>
      </c>
      <c r="D1139" t="s">
        <v>3010</v>
      </c>
      <c r="E1139" t="s">
        <v>411</v>
      </c>
      <c r="F1139" t="s">
        <v>3032</v>
      </c>
      <c r="G1139" t="s">
        <v>1125</v>
      </c>
      <c r="H1139" s="1">
        <v>0</v>
      </c>
      <c r="I1139" t="s">
        <v>1125</v>
      </c>
      <c r="J1139" s="1">
        <v>0</v>
      </c>
      <c r="K1139" t="s">
        <v>1125</v>
      </c>
      <c r="L1139" t="s">
        <v>1125</v>
      </c>
      <c r="M1139" t="s">
        <v>1125</v>
      </c>
      <c r="N1139" t="s">
        <v>1125</v>
      </c>
      <c r="O1139" t="s">
        <v>1125</v>
      </c>
      <c r="P1139" s="1">
        <v>0</v>
      </c>
      <c r="Q1139" t="s">
        <v>96</v>
      </c>
    </row>
    <row r="1140" spans="1:17" hidden="1">
      <c r="A1140" t="s">
        <v>458</v>
      </c>
      <c r="B1140" t="s">
        <v>3095</v>
      </c>
      <c r="C1140" t="s">
        <v>64</v>
      </c>
      <c r="D1140" t="s">
        <v>3011</v>
      </c>
      <c r="E1140" t="s">
        <v>528</v>
      </c>
      <c r="F1140" t="s">
        <v>44</v>
      </c>
      <c r="G1140" t="s">
        <v>1125</v>
      </c>
      <c r="H1140" s="1">
        <v>0</v>
      </c>
      <c r="I1140" t="s">
        <v>1125</v>
      </c>
      <c r="J1140" s="1">
        <v>0</v>
      </c>
      <c r="K1140" t="s">
        <v>1125</v>
      </c>
      <c r="L1140" t="s">
        <v>2458</v>
      </c>
      <c r="M1140" t="s">
        <v>1125</v>
      </c>
      <c r="N1140" t="s">
        <v>1125</v>
      </c>
      <c r="O1140" t="s">
        <v>1125</v>
      </c>
      <c r="P1140" s="1">
        <v>0</v>
      </c>
      <c r="Q1140" t="s">
        <v>96</v>
      </c>
    </row>
    <row r="1141" spans="1:17" hidden="1">
      <c r="A1141" t="s">
        <v>458</v>
      </c>
      <c r="B1141" t="s">
        <v>3095</v>
      </c>
      <c r="C1141" t="s">
        <v>64</v>
      </c>
      <c r="D1141" t="s">
        <v>3011</v>
      </c>
      <c r="E1141" t="s">
        <v>544</v>
      </c>
      <c r="F1141" t="s">
        <v>3043</v>
      </c>
      <c r="G1141" t="s">
        <v>1125</v>
      </c>
      <c r="H1141" s="1">
        <v>0</v>
      </c>
      <c r="I1141" t="s">
        <v>1125</v>
      </c>
      <c r="J1141" s="1">
        <v>0</v>
      </c>
      <c r="K1141" t="s">
        <v>1125</v>
      </c>
      <c r="L1141" t="s">
        <v>1125</v>
      </c>
      <c r="M1141" t="s">
        <v>1125</v>
      </c>
      <c r="N1141" t="s">
        <v>1125</v>
      </c>
      <c r="O1141" t="s">
        <v>1125</v>
      </c>
      <c r="P1141" s="1">
        <v>0</v>
      </c>
      <c r="Q1141" t="s">
        <v>96</v>
      </c>
    </row>
    <row r="1142" spans="1:17" hidden="1">
      <c r="A1142" t="s">
        <v>458</v>
      </c>
      <c r="B1142" t="s">
        <v>3095</v>
      </c>
      <c r="C1142" t="s">
        <v>115</v>
      </c>
      <c r="D1142" t="s">
        <v>681</v>
      </c>
      <c r="E1142" t="s">
        <v>680</v>
      </c>
      <c r="F1142" t="s">
        <v>681</v>
      </c>
      <c r="G1142" t="s">
        <v>1125</v>
      </c>
      <c r="H1142" s="1">
        <v>0</v>
      </c>
      <c r="I1142" t="s">
        <v>1125</v>
      </c>
      <c r="J1142" s="1">
        <v>0</v>
      </c>
      <c r="K1142" t="s">
        <v>1125</v>
      </c>
      <c r="L1142" t="s">
        <v>1125</v>
      </c>
      <c r="M1142" t="s">
        <v>1125</v>
      </c>
      <c r="N1142" t="s">
        <v>1125</v>
      </c>
      <c r="O1142" t="s">
        <v>1125</v>
      </c>
      <c r="P1142" s="1">
        <v>0</v>
      </c>
      <c r="Q1142" t="s">
        <v>96</v>
      </c>
    </row>
    <row r="1143" spans="1:17" hidden="1">
      <c r="A1143" t="s">
        <v>458</v>
      </c>
      <c r="B1143" t="s">
        <v>3095</v>
      </c>
      <c r="C1143" t="s">
        <v>118</v>
      </c>
      <c r="D1143" t="s">
        <v>684</v>
      </c>
      <c r="E1143" t="s">
        <v>683</v>
      </c>
      <c r="F1143" t="s">
        <v>684</v>
      </c>
      <c r="G1143" t="s">
        <v>1125</v>
      </c>
      <c r="H1143" s="1">
        <v>0</v>
      </c>
      <c r="I1143" t="s">
        <v>1125</v>
      </c>
      <c r="J1143" s="1">
        <v>0</v>
      </c>
      <c r="K1143" t="s">
        <v>1125</v>
      </c>
      <c r="L1143" t="s">
        <v>1125</v>
      </c>
      <c r="M1143" t="s">
        <v>1125</v>
      </c>
      <c r="N1143" t="s">
        <v>1125</v>
      </c>
      <c r="O1143" t="s">
        <v>1125</v>
      </c>
      <c r="P1143" s="1">
        <v>0</v>
      </c>
      <c r="Q1143" t="s">
        <v>96</v>
      </c>
    </row>
    <row r="1144" spans="1:17" hidden="1">
      <c r="A1144" t="s">
        <v>458</v>
      </c>
      <c r="B1144" t="s">
        <v>3095</v>
      </c>
      <c r="C1144" t="s">
        <v>121</v>
      </c>
      <c r="D1144" t="s">
        <v>3012</v>
      </c>
      <c r="E1144" t="s">
        <v>599</v>
      </c>
      <c r="F1144" t="s">
        <v>653</v>
      </c>
      <c r="G1144" t="s">
        <v>1125</v>
      </c>
      <c r="H1144" s="1">
        <v>0</v>
      </c>
      <c r="I1144" t="s">
        <v>1125</v>
      </c>
      <c r="J1144" s="1">
        <v>0</v>
      </c>
      <c r="K1144" t="s">
        <v>121</v>
      </c>
      <c r="L1144" t="s">
        <v>1125</v>
      </c>
      <c r="M1144" t="s">
        <v>1125</v>
      </c>
      <c r="N1144" t="s">
        <v>1125</v>
      </c>
      <c r="O1144" t="s">
        <v>1125</v>
      </c>
      <c r="P1144" s="1">
        <v>0</v>
      </c>
      <c r="Q1144" t="s">
        <v>96</v>
      </c>
    </row>
    <row r="1145" spans="1:17" hidden="1">
      <c r="A1145" t="s">
        <v>458</v>
      </c>
      <c r="B1145" t="s">
        <v>3095</v>
      </c>
      <c r="C1145" t="s">
        <v>121</v>
      </c>
      <c r="D1145" t="s">
        <v>3012</v>
      </c>
      <c r="E1145" t="s">
        <v>601</v>
      </c>
      <c r="F1145" t="s">
        <v>653</v>
      </c>
      <c r="G1145" t="s">
        <v>1125</v>
      </c>
      <c r="H1145" s="1">
        <v>0</v>
      </c>
      <c r="I1145" t="s">
        <v>1125</v>
      </c>
      <c r="J1145" s="1">
        <v>0</v>
      </c>
      <c r="K1145" t="s">
        <v>1125</v>
      </c>
      <c r="L1145" t="s">
        <v>1125</v>
      </c>
      <c r="M1145" t="s">
        <v>1125</v>
      </c>
      <c r="N1145" t="s">
        <v>1125</v>
      </c>
      <c r="O1145" t="s">
        <v>1125</v>
      </c>
      <c r="P1145" s="1">
        <v>0</v>
      </c>
      <c r="Q1145" t="s">
        <v>96</v>
      </c>
    </row>
    <row r="1146" spans="1:17" hidden="1">
      <c r="A1146" t="s">
        <v>458</v>
      </c>
      <c r="B1146" t="s">
        <v>3095</v>
      </c>
      <c r="C1146" t="s">
        <v>75</v>
      </c>
      <c r="D1146" t="s">
        <v>862</v>
      </c>
      <c r="E1146" t="s">
        <v>496</v>
      </c>
      <c r="F1146" t="s">
        <v>76</v>
      </c>
      <c r="G1146" t="s">
        <v>1125</v>
      </c>
      <c r="H1146" s="1">
        <v>0</v>
      </c>
      <c r="I1146" t="s">
        <v>1125</v>
      </c>
      <c r="J1146" s="1">
        <v>0</v>
      </c>
      <c r="K1146" t="s">
        <v>1125</v>
      </c>
      <c r="L1146" t="s">
        <v>1125</v>
      </c>
      <c r="M1146" t="s">
        <v>1125</v>
      </c>
      <c r="N1146" t="s">
        <v>1125</v>
      </c>
      <c r="O1146" t="s">
        <v>1125</v>
      </c>
      <c r="P1146" s="1">
        <v>0</v>
      </c>
      <c r="Q1146" t="s">
        <v>96</v>
      </c>
    </row>
    <row r="1147" spans="1:17" hidden="1">
      <c r="A1147" t="s">
        <v>458</v>
      </c>
      <c r="B1147" t="s">
        <v>3095</v>
      </c>
      <c r="C1147" t="s">
        <v>354</v>
      </c>
      <c r="D1147" t="s">
        <v>3013</v>
      </c>
      <c r="E1147" t="s">
        <v>3061</v>
      </c>
      <c r="F1147" t="s">
        <v>3013</v>
      </c>
      <c r="G1147" t="s">
        <v>1125</v>
      </c>
      <c r="H1147" s="1">
        <v>0</v>
      </c>
      <c r="I1147" t="s">
        <v>1125</v>
      </c>
      <c r="J1147" s="1">
        <v>0</v>
      </c>
      <c r="K1147" t="s">
        <v>1125</v>
      </c>
      <c r="L1147" t="s">
        <v>1125</v>
      </c>
      <c r="M1147" t="s">
        <v>1125</v>
      </c>
      <c r="N1147" t="s">
        <v>1125</v>
      </c>
      <c r="O1147" t="s">
        <v>1125</v>
      </c>
      <c r="P1147" s="1">
        <v>0</v>
      </c>
      <c r="Q1147" t="s">
        <v>96</v>
      </c>
    </row>
    <row r="1148" spans="1:17" hidden="1">
      <c r="A1148" t="s">
        <v>458</v>
      </c>
      <c r="B1148" t="s">
        <v>3095</v>
      </c>
      <c r="C1148" t="s">
        <v>355</v>
      </c>
      <c r="D1148" t="s">
        <v>485</v>
      </c>
      <c r="E1148" t="s">
        <v>3062</v>
      </c>
      <c r="F1148" t="s">
        <v>485</v>
      </c>
      <c r="G1148" t="s">
        <v>1125</v>
      </c>
      <c r="H1148" s="1">
        <v>0</v>
      </c>
      <c r="I1148" t="s">
        <v>1125</v>
      </c>
      <c r="J1148" s="1">
        <v>0</v>
      </c>
      <c r="K1148" t="s">
        <v>1125</v>
      </c>
      <c r="L1148" t="s">
        <v>1125</v>
      </c>
      <c r="M1148" t="s">
        <v>1125</v>
      </c>
      <c r="N1148" t="s">
        <v>1125</v>
      </c>
      <c r="O1148" t="s">
        <v>1125</v>
      </c>
      <c r="P1148" s="1">
        <v>0</v>
      </c>
      <c r="Q1148" t="s">
        <v>96</v>
      </c>
    </row>
    <row r="1149" spans="1:17" hidden="1">
      <c r="A1149" t="s">
        <v>458</v>
      </c>
      <c r="B1149" t="s">
        <v>3095</v>
      </c>
      <c r="C1149" t="s">
        <v>356</v>
      </c>
      <c r="D1149" t="s">
        <v>631</v>
      </c>
      <c r="E1149" t="s">
        <v>413</v>
      </c>
      <c r="F1149" t="s">
        <v>631</v>
      </c>
      <c r="G1149" t="s">
        <v>1125</v>
      </c>
      <c r="H1149" s="1">
        <v>0</v>
      </c>
      <c r="I1149" t="s">
        <v>1125</v>
      </c>
      <c r="J1149" s="1">
        <v>0</v>
      </c>
      <c r="K1149" t="s">
        <v>1125</v>
      </c>
      <c r="L1149" t="s">
        <v>1125</v>
      </c>
      <c r="M1149" t="s">
        <v>1125</v>
      </c>
      <c r="N1149" t="s">
        <v>1125</v>
      </c>
      <c r="O1149" t="s">
        <v>1125</v>
      </c>
      <c r="P1149" s="1">
        <v>0</v>
      </c>
      <c r="Q1149" t="s">
        <v>96</v>
      </c>
    </row>
    <row r="1150" spans="1:17" hidden="1">
      <c r="A1150" t="s">
        <v>458</v>
      </c>
      <c r="B1150" t="s">
        <v>3095</v>
      </c>
      <c r="C1150" t="s">
        <v>357</v>
      </c>
      <c r="D1150" t="s">
        <v>3014</v>
      </c>
      <c r="E1150" t="s">
        <v>429</v>
      </c>
      <c r="F1150" t="s">
        <v>3041</v>
      </c>
      <c r="G1150" t="s">
        <v>1125</v>
      </c>
      <c r="H1150" s="1">
        <v>0</v>
      </c>
      <c r="I1150" t="s">
        <v>1125</v>
      </c>
      <c r="J1150" s="1">
        <v>0</v>
      </c>
      <c r="K1150" t="s">
        <v>1125</v>
      </c>
      <c r="L1150" t="s">
        <v>1125</v>
      </c>
      <c r="M1150" t="s">
        <v>1125</v>
      </c>
      <c r="N1150" t="s">
        <v>1125</v>
      </c>
      <c r="O1150" t="s">
        <v>1125</v>
      </c>
      <c r="P1150" s="1">
        <v>0</v>
      </c>
      <c r="Q1150" t="s">
        <v>96</v>
      </c>
    </row>
    <row r="1151" spans="1:17" hidden="1">
      <c r="A1151" t="s">
        <v>458</v>
      </c>
      <c r="B1151" t="s">
        <v>3095</v>
      </c>
      <c r="C1151" t="s">
        <v>326</v>
      </c>
      <c r="D1151" t="s">
        <v>891</v>
      </c>
      <c r="E1151" t="s">
        <v>406</v>
      </c>
      <c r="F1151" t="s">
        <v>68</v>
      </c>
      <c r="G1151" t="s">
        <v>1125</v>
      </c>
      <c r="H1151" s="1">
        <v>0</v>
      </c>
      <c r="I1151" t="s">
        <v>1125</v>
      </c>
      <c r="J1151" s="1">
        <v>0</v>
      </c>
      <c r="K1151" t="s">
        <v>351</v>
      </c>
      <c r="L1151" t="s">
        <v>1125</v>
      </c>
      <c r="M1151" t="s">
        <v>1125</v>
      </c>
      <c r="N1151" t="s">
        <v>1125</v>
      </c>
      <c r="O1151" t="s">
        <v>1125</v>
      </c>
      <c r="P1151" s="1">
        <v>0</v>
      </c>
      <c r="Q1151" t="s">
        <v>96</v>
      </c>
    </row>
    <row r="1152" spans="1:17" hidden="1">
      <c r="A1152" t="s">
        <v>458</v>
      </c>
      <c r="B1152" t="s">
        <v>3095</v>
      </c>
      <c r="C1152" t="s">
        <v>326</v>
      </c>
      <c r="D1152" t="s">
        <v>891</v>
      </c>
      <c r="E1152" t="s">
        <v>533</v>
      </c>
      <c r="F1152" t="s">
        <v>891</v>
      </c>
      <c r="G1152" t="s">
        <v>1125</v>
      </c>
      <c r="H1152" s="1">
        <v>0</v>
      </c>
      <c r="I1152" t="s">
        <v>1125</v>
      </c>
      <c r="J1152" s="1">
        <v>0</v>
      </c>
      <c r="K1152" t="s">
        <v>1125</v>
      </c>
      <c r="L1152" t="s">
        <v>1125</v>
      </c>
      <c r="M1152" t="s">
        <v>1125</v>
      </c>
      <c r="N1152" t="s">
        <v>1125</v>
      </c>
      <c r="O1152" t="s">
        <v>1125</v>
      </c>
      <c r="P1152" s="1">
        <v>0</v>
      </c>
      <c r="Q1152" t="s">
        <v>96</v>
      </c>
    </row>
    <row r="1153" spans="1:17" hidden="1">
      <c r="A1153" t="s">
        <v>458</v>
      </c>
      <c r="B1153" t="s">
        <v>3095</v>
      </c>
      <c r="C1153" t="s">
        <v>368</v>
      </c>
      <c r="D1153" t="s">
        <v>79</v>
      </c>
      <c r="E1153" t="s">
        <v>408</v>
      </c>
      <c r="F1153" t="s">
        <v>79</v>
      </c>
      <c r="G1153" t="s">
        <v>1125</v>
      </c>
      <c r="H1153" s="1">
        <v>0</v>
      </c>
      <c r="I1153" t="s">
        <v>1125</v>
      </c>
      <c r="J1153" s="1">
        <v>0</v>
      </c>
      <c r="K1153" t="s">
        <v>1125</v>
      </c>
      <c r="L1153" t="s">
        <v>1125</v>
      </c>
      <c r="M1153" t="s">
        <v>1125</v>
      </c>
      <c r="N1153" t="s">
        <v>1125</v>
      </c>
      <c r="O1153" t="s">
        <v>1125</v>
      </c>
      <c r="P1153" s="1">
        <v>0</v>
      </c>
      <c r="Q1153" t="s">
        <v>96</v>
      </c>
    </row>
    <row r="1154" spans="1:17" hidden="1">
      <c r="A1154" t="s">
        <v>458</v>
      </c>
      <c r="B1154" t="s">
        <v>3095</v>
      </c>
      <c r="C1154" t="s">
        <v>327</v>
      </c>
      <c r="D1154" t="s">
        <v>3017</v>
      </c>
      <c r="E1154" t="s">
        <v>597</v>
      </c>
      <c r="F1154" t="s">
        <v>652</v>
      </c>
      <c r="G1154" t="s">
        <v>1125</v>
      </c>
      <c r="H1154" s="1">
        <v>0</v>
      </c>
      <c r="I1154" t="s">
        <v>1125</v>
      </c>
      <c r="J1154" s="1">
        <v>0</v>
      </c>
      <c r="K1154" t="s">
        <v>1125</v>
      </c>
      <c r="L1154" t="s">
        <v>1125</v>
      </c>
      <c r="M1154" t="s">
        <v>1125</v>
      </c>
      <c r="N1154" t="s">
        <v>1125</v>
      </c>
      <c r="O1154" t="s">
        <v>1125</v>
      </c>
      <c r="P1154" s="1">
        <v>0</v>
      </c>
      <c r="Q1154" t="s">
        <v>96</v>
      </c>
    </row>
    <row r="1155" spans="1:17" hidden="1">
      <c r="A1155" t="s">
        <v>458</v>
      </c>
      <c r="B1155" t="s">
        <v>3095</v>
      </c>
      <c r="C1155" t="s">
        <v>328</v>
      </c>
      <c r="D1155" t="s">
        <v>627</v>
      </c>
      <c r="E1155" t="s">
        <v>519</v>
      </c>
      <c r="F1155" t="s">
        <v>44</v>
      </c>
      <c r="G1155" t="s">
        <v>1125</v>
      </c>
      <c r="H1155" s="1">
        <v>0</v>
      </c>
      <c r="I1155" t="s">
        <v>1125</v>
      </c>
      <c r="J1155" s="1">
        <v>0</v>
      </c>
      <c r="K1155" t="s">
        <v>1125</v>
      </c>
      <c r="L1155" t="s">
        <v>2458</v>
      </c>
      <c r="M1155" t="s">
        <v>1125</v>
      </c>
      <c r="N1155" t="s">
        <v>1125</v>
      </c>
      <c r="O1155" t="s">
        <v>1125</v>
      </c>
      <c r="P1155" s="1">
        <v>0</v>
      </c>
      <c r="Q1155" t="s">
        <v>96</v>
      </c>
    </row>
    <row r="1156" spans="1:17" hidden="1">
      <c r="A1156" t="s">
        <v>458</v>
      </c>
      <c r="B1156" t="s">
        <v>3095</v>
      </c>
      <c r="C1156" t="s">
        <v>328</v>
      </c>
      <c r="D1156" t="s">
        <v>627</v>
      </c>
      <c r="E1156" t="s">
        <v>410</v>
      </c>
      <c r="F1156" t="s">
        <v>627</v>
      </c>
      <c r="G1156" t="s">
        <v>1125</v>
      </c>
      <c r="H1156" s="1">
        <v>0</v>
      </c>
      <c r="I1156" t="s">
        <v>1125</v>
      </c>
      <c r="J1156" s="1">
        <v>0</v>
      </c>
      <c r="K1156" t="s">
        <v>1125</v>
      </c>
      <c r="L1156" t="s">
        <v>1125</v>
      </c>
      <c r="M1156" t="s">
        <v>1125</v>
      </c>
      <c r="N1156" t="s">
        <v>1125</v>
      </c>
      <c r="O1156" t="s">
        <v>1125</v>
      </c>
      <c r="P1156" s="1">
        <v>0</v>
      </c>
      <c r="Q1156" t="s">
        <v>96</v>
      </c>
    </row>
    <row r="1157" spans="1:17" hidden="1">
      <c r="A1157" t="s">
        <v>458</v>
      </c>
      <c r="B1157" t="s">
        <v>3095</v>
      </c>
      <c r="C1157" t="s">
        <v>329</v>
      </c>
      <c r="D1157" t="s">
        <v>629</v>
      </c>
      <c r="E1157" t="s">
        <v>519</v>
      </c>
      <c r="F1157" t="s">
        <v>44</v>
      </c>
      <c r="G1157" t="s">
        <v>1125</v>
      </c>
      <c r="H1157" s="1">
        <v>0</v>
      </c>
      <c r="I1157" t="s">
        <v>1125</v>
      </c>
      <c r="J1157" s="1">
        <v>0</v>
      </c>
      <c r="K1157" t="s">
        <v>1125</v>
      </c>
      <c r="L1157" t="s">
        <v>2458</v>
      </c>
      <c r="M1157" t="s">
        <v>1125</v>
      </c>
      <c r="N1157" t="s">
        <v>1125</v>
      </c>
      <c r="O1157" t="s">
        <v>1125</v>
      </c>
      <c r="P1157" s="1">
        <v>0</v>
      </c>
      <c r="Q1157" t="s">
        <v>96</v>
      </c>
    </row>
    <row r="1158" spans="1:17" hidden="1">
      <c r="A1158" t="s">
        <v>458</v>
      </c>
      <c r="B1158" t="s">
        <v>3095</v>
      </c>
      <c r="C1158" t="s">
        <v>329</v>
      </c>
      <c r="D1158" t="s">
        <v>629</v>
      </c>
      <c r="E1158" t="s">
        <v>548</v>
      </c>
      <c r="F1158" t="s">
        <v>629</v>
      </c>
      <c r="G1158" t="s">
        <v>1125</v>
      </c>
      <c r="H1158" s="1">
        <v>0</v>
      </c>
      <c r="I1158" t="s">
        <v>1125</v>
      </c>
      <c r="J1158" s="1">
        <v>0</v>
      </c>
      <c r="K1158" t="s">
        <v>1125</v>
      </c>
      <c r="L1158" t="s">
        <v>1125</v>
      </c>
      <c r="M1158" t="s">
        <v>1125</v>
      </c>
      <c r="N1158" t="s">
        <v>1125</v>
      </c>
      <c r="O1158" t="s">
        <v>1125</v>
      </c>
      <c r="P1158" s="1">
        <v>0</v>
      </c>
      <c r="Q1158" t="s">
        <v>96</v>
      </c>
    </row>
    <row r="1159" spans="1:17" hidden="1">
      <c r="A1159" t="s">
        <v>458</v>
      </c>
      <c r="B1159" t="s">
        <v>3095</v>
      </c>
      <c r="C1159" t="s">
        <v>330</v>
      </c>
      <c r="D1159" t="s">
        <v>3018</v>
      </c>
      <c r="E1159" t="s">
        <v>593</v>
      </c>
      <c r="F1159" t="s">
        <v>650</v>
      </c>
      <c r="G1159" t="s">
        <v>1125</v>
      </c>
      <c r="H1159" s="1">
        <v>0</v>
      </c>
      <c r="I1159" t="s">
        <v>1125</v>
      </c>
      <c r="J1159" s="1">
        <v>0</v>
      </c>
      <c r="K1159" t="s">
        <v>1125</v>
      </c>
      <c r="L1159" t="s">
        <v>1125</v>
      </c>
      <c r="M1159" t="s">
        <v>1125</v>
      </c>
      <c r="N1159" t="s">
        <v>1125</v>
      </c>
      <c r="O1159" t="s">
        <v>1125</v>
      </c>
      <c r="P1159" s="1">
        <v>0</v>
      </c>
      <c r="Q1159" t="s">
        <v>96</v>
      </c>
    </row>
    <row r="1160" spans="1:17" hidden="1">
      <c r="A1160" t="s">
        <v>458</v>
      </c>
      <c r="B1160" t="s">
        <v>3095</v>
      </c>
      <c r="C1160" t="s">
        <v>331</v>
      </c>
      <c r="D1160" t="s">
        <v>2996</v>
      </c>
      <c r="E1160" t="s">
        <v>469</v>
      </c>
      <c r="F1160" t="s">
        <v>618</v>
      </c>
      <c r="G1160" t="s">
        <v>1125</v>
      </c>
      <c r="H1160" s="1">
        <v>0</v>
      </c>
      <c r="I1160" t="s">
        <v>1125</v>
      </c>
      <c r="J1160" s="1">
        <v>0</v>
      </c>
      <c r="K1160" t="s">
        <v>1125</v>
      </c>
      <c r="L1160" t="s">
        <v>1125</v>
      </c>
      <c r="M1160" t="s">
        <v>1125</v>
      </c>
      <c r="N1160" t="s">
        <v>1125</v>
      </c>
      <c r="O1160" t="s">
        <v>1125</v>
      </c>
      <c r="P1160" s="1">
        <v>0</v>
      </c>
      <c r="Q1160" t="s">
        <v>96</v>
      </c>
    </row>
    <row r="1161" spans="1:17" hidden="1">
      <c r="A1161" t="s">
        <v>458</v>
      </c>
      <c r="B1161" t="s">
        <v>3095</v>
      </c>
      <c r="C1161" t="s">
        <v>332</v>
      </c>
      <c r="D1161" t="s">
        <v>132</v>
      </c>
      <c r="E1161" t="s">
        <v>519</v>
      </c>
      <c r="F1161" t="s">
        <v>44</v>
      </c>
      <c r="G1161" t="s">
        <v>1125</v>
      </c>
      <c r="H1161" s="1">
        <v>0</v>
      </c>
      <c r="I1161" t="s">
        <v>1125</v>
      </c>
      <c r="J1161" s="1">
        <v>0</v>
      </c>
      <c r="K1161" t="s">
        <v>1125</v>
      </c>
      <c r="L1161" t="s">
        <v>2458</v>
      </c>
      <c r="M1161" t="s">
        <v>1125</v>
      </c>
      <c r="N1161" t="s">
        <v>1125</v>
      </c>
      <c r="O1161" t="s">
        <v>1125</v>
      </c>
      <c r="P1161" s="1">
        <v>0</v>
      </c>
      <c r="Q1161" t="s">
        <v>96</v>
      </c>
    </row>
    <row r="1162" spans="1:17" hidden="1">
      <c r="A1162" t="s">
        <v>458</v>
      </c>
      <c r="B1162" t="s">
        <v>3095</v>
      </c>
      <c r="C1162" t="s">
        <v>332</v>
      </c>
      <c r="D1162" t="s">
        <v>132</v>
      </c>
      <c r="E1162" t="s">
        <v>3063</v>
      </c>
      <c r="F1162" t="s">
        <v>132</v>
      </c>
      <c r="G1162" t="s">
        <v>1125</v>
      </c>
      <c r="H1162" s="1">
        <v>0</v>
      </c>
      <c r="I1162" t="s">
        <v>1125</v>
      </c>
      <c r="J1162" s="1">
        <v>0</v>
      </c>
      <c r="K1162" t="s">
        <v>1125</v>
      </c>
      <c r="L1162" t="s">
        <v>1125</v>
      </c>
      <c r="M1162" t="s">
        <v>1125</v>
      </c>
      <c r="N1162" t="s">
        <v>1125</v>
      </c>
      <c r="O1162" t="s">
        <v>1125</v>
      </c>
      <c r="P1162" s="1">
        <v>0</v>
      </c>
      <c r="Q1162" t="s">
        <v>96</v>
      </c>
    </row>
    <row r="1163" spans="1:17" hidden="1">
      <c r="A1163" t="s">
        <v>458</v>
      </c>
      <c r="B1163" t="s">
        <v>3095</v>
      </c>
      <c r="C1163" t="s">
        <v>333</v>
      </c>
      <c r="D1163" t="s">
        <v>95</v>
      </c>
      <c r="E1163" t="s">
        <v>571</v>
      </c>
      <c r="F1163" t="s">
        <v>646</v>
      </c>
      <c r="G1163" t="s">
        <v>1125</v>
      </c>
      <c r="H1163" s="1">
        <v>0</v>
      </c>
      <c r="I1163" t="s">
        <v>1125</v>
      </c>
      <c r="J1163" s="1">
        <v>0</v>
      </c>
      <c r="K1163" t="s">
        <v>1125</v>
      </c>
      <c r="L1163" t="s">
        <v>1125</v>
      </c>
      <c r="M1163" t="s">
        <v>1125</v>
      </c>
      <c r="N1163" t="s">
        <v>1125</v>
      </c>
      <c r="O1163" t="s">
        <v>1125</v>
      </c>
      <c r="P1163" s="1">
        <v>0</v>
      </c>
      <c r="Q1163" t="s">
        <v>96</v>
      </c>
    </row>
    <row r="1164" spans="1:17" hidden="1">
      <c r="A1164" t="s">
        <v>458</v>
      </c>
      <c r="B1164" t="s">
        <v>3095</v>
      </c>
      <c r="C1164" t="s">
        <v>334</v>
      </c>
      <c r="D1164" t="s">
        <v>3019</v>
      </c>
      <c r="E1164" t="s">
        <v>519</v>
      </c>
      <c r="F1164" t="s">
        <v>44</v>
      </c>
      <c r="G1164" t="s">
        <v>1125</v>
      </c>
      <c r="H1164" s="1">
        <v>0</v>
      </c>
      <c r="I1164" t="s">
        <v>1125</v>
      </c>
      <c r="J1164" s="1">
        <v>0</v>
      </c>
      <c r="K1164" t="s">
        <v>1125</v>
      </c>
      <c r="L1164" t="s">
        <v>2458</v>
      </c>
      <c r="M1164" t="s">
        <v>1125</v>
      </c>
      <c r="N1164" t="s">
        <v>1125</v>
      </c>
      <c r="O1164" t="s">
        <v>1125</v>
      </c>
      <c r="P1164" s="1">
        <v>0</v>
      </c>
      <c r="Q1164" t="s">
        <v>96</v>
      </c>
    </row>
    <row r="1165" spans="1:17" hidden="1">
      <c r="A1165" t="s">
        <v>458</v>
      </c>
      <c r="B1165" t="s">
        <v>3095</v>
      </c>
      <c r="C1165" t="s">
        <v>334</v>
      </c>
      <c r="D1165" t="s">
        <v>3019</v>
      </c>
      <c r="E1165" t="s">
        <v>3064</v>
      </c>
      <c r="F1165" t="s">
        <v>3019</v>
      </c>
      <c r="G1165" t="s">
        <v>1125</v>
      </c>
      <c r="H1165" s="1">
        <v>0</v>
      </c>
      <c r="I1165" t="s">
        <v>1125</v>
      </c>
      <c r="J1165" s="1">
        <v>0</v>
      </c>
      <c r="K1165" t="s">
        <v>1125</v>
      </c>
      <c r="L1165" t="s">
        <v>1125</v>
      </c>
      <c r="M1165" t="s">
        <v>1125</v>
      </c>
      <c r="N1165" t="s">
        <v>1125</v>
      </c>
      <c r="O1165" t="s">
        <v>1125</v>
      </c>
      <c r="P1165" s="1">
        <v>0</v>
      </c>
      <c r="Q1165" t="s">
        <v>96</v>
      </c>
    </row>
    <row r="1166" spans="1:17" hidden="1">
      <c r="A1166" t="s">
        <v>458</v>
      </c>
      <c r="B1166" t="s">
        <v>3095</v>
      </c>
      <c r="C1166" t="s">
        <v>335</v>
      </c>
      <c r="D1166" t="s">
        <v>3020</v>
      </c>
      <c r="E1166" t="s">
        <v>519</v>
      </c>
      <c r="F1166" t="s">
        <v>44</v>
      </c>
      <c r="G1166" t="s">
        <v>1125</v>
      </c>
      <c r="H1166" s="1">
        <v>0</v>
      </c>
      <c r="I1166" t="s">
        <v>1125</v>
      </c>
      <c r="J1166" s="1">
        <v>0</v>
      </c>
      <c r="K1166" t="s">
        <v>1125</v>
      </c>
      <c r="L1166" t="s">
        <v>2458</v>
      </c>
      <c r="M1166" t="s">
        <v>1125</v>
      </c>
      <c r="N1166" t="s">
        <v>1125</v>
      </c>
      <c r="O1166" t="s">
        <v>1125</v>
      </c>
      <c r="P1166" s="1">
        <v>0</v>
      </c>
      <c r="Q1166" t="s">
        <v>96</v>
      </c>
    </row>
    <row r="1167" spans="1:17" hidden="1">
      <c r="A1167" t="s">
        <v>458</v>
      </c>
      <c r="B1167" t="s">
        <v>3095</v>
      </c>
      <c r="C1167" t="s">
        <v>335</v>
      </c>
      <c r="D1167" t="s">
        <v>3020</v>
      </c>
      <c r="E1167" t="s">
        <v>3068</v>
      </c>
      <c r="F1167" t="s">
        <v>3020</v>
      </c>
      <c r="G1167" t="s">
        <v>1125</v>
      </c>
      <c r="H1167" s="1">
        <v>0</v>
      </c>
      <c r="I1167" t="s">
        <v>1125</v>
      </c>
      <c r="J1167" s="1">
        <v>0</v>
      </c>
      <c r="K1167" t="s">
        <v>1125</v>
      </c>
      <c r="L1167" t="s">
        <v>1125</v>
      </c>
      <c r="M1167" t="s">
        <v>1125</v>
      </c>
      <c r="N1167" t="s">
        <v>1125</v>
      </c>
      <c r="O1167" t="s">
        <v>1125</v>
      </c>
      <c r="P1167" s="1">
        <v>0</v>
      </c>
      <c r="Q1167" t="s">
        <v>96</v>
      </c>
    </row>
    <row r="1168" spans="1:17" hidden="1">
      <c r="A1168" t="s">
        <v>458</v>
      </c>
      <c r="B1168" t="s">
        <v>3095</v>
      </c>
      <c r="C1168" t="s">
        <v>336</v>
      </c>
      <c r="D1168" t="s">
        <v>3021</v>
      </c>
      <c r="E1168" t="s">
        <v>519</v>
      </c>
      <c r="F1168" t="s">
        <v>44</v>
      </c>
      <c r="G1168" t="s">
        <v>1125</v>
      </c>
      <c r="H1168" s="1">
        <v>0</v>
      </c>
      <c r="I1168" t="s">
        <v>1125</v>
      </c>
      <c r="J1168" s="1">
        <v>0</v>
      </c>
      <c r="K1168" t="s">
        <v>1125</v>
      </c>
      <c r="L1168" t="s">
        <v>2458</v>
      </c>
      <c r="M1168" t="s">
        <v>1125</v>
      </c>
      <c r="N1168" t="s">
        <v>1125</v>
      </c>
      <c r="O1168" t="s">
        <v>1125</v>
      </c>
      <c r="P1168" s="1">
        <v>0</v>
      </c>
      <c r="Q1168" t="s">
        <v>96</v>
      </c>
    </row>
    <row r="1169" spans="1:17" hidden="1">
      <c r="A1169" t="s">
        <v>458</v>
      </c>
      <c r="B1169" t="s">
        <v>3095</v>
      </c>
      <c r="C1169" t="s">
        <v>336</v>
      </c>
      <c r="D1169" t="s">
        <v>3021</v>
      </c>
      <c r="E1169" t="s">
        <v>3066</v>
      </c>
      <c r="F1169" t="s">
        <v>3021</v>
      </c>
      <c r="G1169" t="s">
        <v>1125</v>
      </c>
      <c r="H1169" s="1">
        <v>0</v>
      </c>
      <c r="I1169" t="s">
        <v>1125</v>
      </c>
      <c r="J1169" s="1">
        <v>0</v>
      </c>
      <c r="K1169" t="s">
        <v>1125</v>
      </c>
      <c r="L1169" t="s">
        <v>1125</v>
      </c>
      <c r="M1169" t="s">
        <v>1125</v>
      </c>
      <c r="N1169" t="s">
        <v>1125</v>
      </c>
      <c r="O1169" t="s">
        <v>1125</v>
      </c>
      <c r="P1169" s="1">
        <v>0</v>
      </c>
      <c r="Q1169" t="s">
        <v>96</v>
      </c>
    </row>
    <row r="1170" spans="1:17" hidden="1">
      <c r="A1170" t="s">
        <v>458</v>
      </c>
      <c r="B1170" t="s">
        <v>3095</v>
      </c>
      <c r="C1170" t="s">
        <v>337</v>
      </c>
      <c r="D1170" t="s">
        <v>625</v>
      </c>
      <c r="E1170" t="s">
        <v>519</v>
      </c>
      <c r="F1170" t="s">
        <v>44</v>
      </c>
      <c r="G1170" t="s">
        <v>1125</v>
      </c>
      <c r="H1170" s="1">
        <v>0</v>
      </c>
      <c r="I1170" t="s">
        <v>1125</v>
      </c>
      <c r="J1170" s="1">
        <v>0</v>
      </c>
      <c r="K1170" t="s">
        <v>1125</v>
      </c>
      <c r="L1170" t="s">
        <v>2458</v>
      </c>
      <c r="M1170" t="s">
        <v>1125</v>
      </c>
      <c r="N1170" t="s">
        <v>1125</v>
      </c>
      <c r="O1170" t="s">
        <v>1125</v>
      </c>
      <c r="P1170" s="1">
        <v>0</v>
      </c>
      <c r="Q1170" t="s">
        <v>96</v>
      </c>
    </row>
    <row r="1171" spans="1:17" hidden="1">
      <c r="A1171" t="s">
        <v>458</v>
      </c>
      <c r="B1171" t="s">
        <v>3095</v>
      </c>
      <c r="C1171" t="s">
        <v>337</v>
      </c>
      <c r="D1171" t="s">
        <v>625</v>
      </c>
      <c r="E1171" t="s">
        <v>535</v>
      </c>
      <c r="F1171" t="s">
        <v>625</v>
      </c>
      <c r="G1171" t="s">
        <v>1125</v>
      </c>
      <c r="H1171" s="1">
        <v>0</v>
      </c>
      <c r="I1171" t="s">
        <v>1125</v>
      </c>
      <c r="J1171" s="1">
        <v>0</v>
      </c>
      <c r="K1171" t="s">
        <v>1125</v>
      </c>
      <c r="L1171" t="s">
        <v>1125</v>
      </c>
      <c r="M1171" t="s">
        <v>1125</v>
      </c>
      <c r="N1171" t="s">
        <v>1125</v>
      </c>
      <c r="O1171" t="s">
        <v>1125</v>
      </c>
      <c r="P1171" s="1">
        <v>0</v>
      </c>
      <c r="Q1171" t="s">
        <v>96</v>
      </c>
    </row>
    <row r="1172" spans="1:17" hidden="1">
      <c r="A1172" t="s">
        <v>458</v>
      </c>
      <c r="B1172" t="s">
        <v>3095</v>
      </c>
      <c r="C1172" t="s">
        <v>338</v>
      </c>
      <c r="D1172" t="s">
        <v>3022</v>
      </c>
      <c r="E1172" t="s">
        <v>667</v>
      </c>
      <c r="F1172" t="s">
        <v>668</v>
      </c>
      <c r="G1172" t="s">
        <v>1125</v>
      </c>
      <c r="H1172" s="1">
        <v>0</v>
      </c>
      <c r="I1172" t="s">
        <v>96</v>
      </c>
      <c r="J1172" s="1">
        <v>0</v>
      </c>
      <c r="K1172" t="s">
        <v>1125</v>
      </c>
      <c r="L1172" t="s">
        <v>1125</v>
      </c>
      <c r="M1172" t="s">
        <v>1125</v>
      </c>
      <c r="N1172" t="s">
        <v>1125</v>
      </c>
      <c r="O1172" t="s">
        <v>1125</v>
      </c>
      <c r="P1172" s="1">
        <v>0</v>
      </c>
      <c r="Q1172" t="s">
        <v>96</v>
      </c>
    </row>
    <row r="1173" spans="1:17" hidden="1">
      <c r="A1173" t="s">
        <v>458</v>
      </c>
      <c r="B1173" t="s">
        <v>3095</v>
      </c>
      <c r="C1173" t="s">
        <v>140</v>
      </c>
      <c r="D1173" t="s">
        <v>3001</v>
      </c>
      <c r="E1173" t="s">
        <v>407</v>
      </c>
      <c r="F1173" t="s">
        <v>3001</v>
      </c>
      <c r="G1173" t="s">
        <v>1125</v>
      </c>
      <c r="H1173" s="1">
        <v>0</v>
      </c>
      <c r="I1173" t="s">
        <v>1125</v>
      </c>
      <c r="J1173" s="1">
        <v>0</v>
      </c>
      <c r="K1173" t="s">
        <v>1125</v>
      </c>
      <c r="L1173" t="s">
        <v>1125</v>
      </c>
      <c r="M1173" t="s">
        <v>1125</v>
      </c>
      <c r="N1173" t="s">
        <v>1125</v>
      </c>
      <c r="O1173" t="s">
        <v>1125</v>
      </c>
      <c r="P1173" s="1">
        <v>0</v>
      </c>
      <c r="Q1173" t="s">
        <v>96</v>
      </c>
    </row>
    <row r="1174" spans="1:17" hidden="1">
      <c r="A1174" t="s">
        <v>458</v>
      </c>
      <c r="B1174" t="s">
        <v>3095</v>
      </c>
      <c r="C1174" t="s">
        <v>140</v>
      </c>
      <c r="D1174" t="s">
        <v>3001</v>
      </c>
      <c r="E1174" t="s">
        <v>519</v>
      </c>
      <c r="F1174" t="s">
        <v>44</v>
      </c>
      <c r="G1174" t="s">
        <v>1125</v>
      </c>
      <c r="H1174" s="1">
        <v>0</v>
      </c>
      <c r="I1174" t="s">
        <v>1125</v>
      </c>
      <c r="J1174" s="1">
        <v>0</v>
      </c>
      <c r="K1174" t="s">
        <v>1125</v>
      </c>
      <c r="L1174" t="s">
        <v>2458</v>
      </c>
      <c r="M1174" t="s">
        <v>1125</v>
      </c>
      <c r="N1174" t="s">
        <v>1125</v>
      </c>
      <c r="O1174" t="s">
        <v>1125</v>
      </c>
      <c r="P1174" s="1">
        <v>0</v>
      </c>
      <c r="Q1174" t="s">
        <v>96</v>
      </c>
    </row>
    <row r="1175" spans="1:17" hidden="1">
      <c r="A1175" t="s">
        <v>458</v>
      </c>
      <c r="B1175" t="s">
        <v>3095</v>
      </c>
      <c r="C1175" t="s">
        <v>141</v>
      </c>
      <c r="D1175" t="s">
        <v>627</v>
      </c>
      <c r="E1175" t="s">
        <v>519</v>
      </c>
      <c r="F1175" t="s">
        <v>44</v>
      </c>
      <c r="G1175" t="s">
        <v>1125</v>
      </c>
      <c r="H1175" s="1">
        <v>0</v>
      </c>
      <c r="I1175" t="s">
        <v>1125</v>
      </c>
      <c r="J1175" s="1">
        <v>0</v>
      </c>
      <c r="K1175" t="s">
        <v>1125</v>
      </c>
      <c r="L1175" t="s">
        <v>2458</v>
      </c>
      <c r="M1175" t="s">
        <v>1125</v>
      </c>
      <c r="N1175" t="s">
        <v>1125</v>
      </c>
      <c r="O1175" t="s">
        <v>1125</v>
      </c>
      <c r="P1175" s="1">
        <v>0</v>
      </c>
      <c r="Q1175" t="s">
        <v>96</v>
      </c>
    </row>
    <row r="1176" spans="1:17" hidden="1">
      <c r="A1176" t="s">
        <v>458</v>
      </c>
      <c r="B1176" t="s">
        <v>3095</v>
      </c>
      <c r="C1176" t="s">
        <v>141</v>
      </c>
      <c r="D1176" t="s">
        <v>627</v>
      </c>
      <c r="E1176" t="s">
        <v>410</v>
      </c>
      <c r="F1176" t="s">
        <v>627</v>
      </c>
      <c r="G1176" t="s">
        <v>1125</v>
      </c>
      <c r="H1176" s="1">
        <v>0</v>
      </c>
      <c r="I1176" t="s">
        <v>1125</v>
      </c>
      <c r="J1176" s="1">
        <v>0</v>
      </c>
      <c r="K1176" t="s">
        <v>1125</v>
      </c>
      <c r="L1176" t="s">
        <v>1125</v>
      </c>
      <c r="M1176" t="s">
        <v>1125</v>
      </c>
      <c r="N1176" t="s">
        <v>1125</v>
      </c>
      <c r="O1176" t="s">
        <v>1125</v>
      </c>
      <c r="P1176" s="1">
        <v>0</v>
      </c>
      <c r="Q1176" t="s">
        <v>96</v>
      </c>
    </row>
    <row r="1177" spans="1:17" hidden="1">
      <c r="A1177" t="s">
        <v>458</v>
      </c>
      <c r="B1177" t="s">
        <v>3095</v>
      </c>
      <c r="C1177" t="s">
        <v>142</v>
      </c>
      <c r="D1177" t="s">
        <v>629</v>
      </c>
      <c r="E1177" t="s">
        <v>519</v>
      </c>
      <c r="F1177" t="s">
        <v>44</v>
      </c>
      <c r="G1177" t="s">
        <v>1125</v>
      </c>
      <c r="H1177" s="1">
        <v>0</v>
      </c>
      <c r="I1177" t="s">
        <v>1125</v>
      </c>
      <c r="J1177" s="1">
        <v>0</v>
      </c>
      <c r="K1177" t="s">
        <v>1125</v>
      </c>
      <c r="L1177" t="s">
        <v>2458</v>
      </c>
      <c r="M1177" t="s">
        <v>1125</v>
      </c>
      <c r="N1177" t="s">
        <v>1125</v>
      </c>
      <c r="O1177" t="s">
        <v>1125</v>
      </c>
      <c r="P1177" s="1">
        <v>0</v>
      </c>
      <c r="Q1177" t="s">
        <v>96</v>
      </c>
    </row>
    <row r="1178" spans="1:17" hidden="1">
      <c r="A1178" t="s">
        <v>458</v>
      </c>
      <c r="B1178" t="s">
        <v>3095</v>
      </c>
      <c r="C1178" t="s">
        <v>142</v>
      </c>
      <c r="D1178" t="s">
        <v>629</v>
      </c>
      <c r="E1178" t="s">
        <v>548</v>
      </c>
      <c r="F1178" t="s">
        <v>629</v>
      </c>
      <c r="G1178" t="s">
        <v>1125</v>
      </c>
      <c r="H1178" s="1">
        <v>0</v>
      </c>
      <c r="I1178" t="s">
        <v>1125</v>
      </c>
      <c r="J1178" s="1">
        <v>0</v>
      </c>
      <c r="K1178" t="s">
        <v>1125</v>
      </c>
      <c r="L1178" t="s">
        <v>1125</v>
      </c>
      <c r="M1178" t="s">
        <v>1125</v>
      </c>
      <c r="N1178" t="s">
        <v>1125</v>
      </c>
      <c r="O1178" t="s">
        <v>1125</v>
      </c>
      <c r="P1178" s="1">
        <v>0</v>
      </c>
      <c r="Q1178" t="s">
        <v>96</v>
      </c>
    </row>
    <row r="1179" spans="1:17" hidden="1">
      <c r="A1179" t="s">
        <v>458</v>
      </c>
      <c r="B1179" t="s">
        <v>3095</v>
      </c>
      <c r="C1179" t="s">
        <v>143</v>
      </c>
      <c r="D1179" t="s">
        <v>3024</v>
      </c>
      <c r="E1179" t="s">
        <v>487</v>
      </c>
      <c r="F1179" t="s">
        <v>3031</v>
      </c>
      <c r="G1179" t="s">
        <v>1125</v>
      </c>
      <c r="H1179" s="1">
        <v>0</v>
      </c>
      <c r="I1179" t="s">
        <v>1125</v>
      </c>
      <c r="J1179" s="1">
        <v>0</v>
      </c>
      <c r="K1179" t="s">
        <v>1125</v>
      </c>
      <c r="L1179" t="s">
        <v>1125</v>
      </c>
      <c r="M1179" t="s">
        <v>1125</v>
      </c>
      <c r="N1179" t="s">
        <v>1125</v>
      </c>
      <c r="O1179" t="s">
        <v>1125</v>
      </c>
      <c r="P1179" s="1">
        <v>0</v>
      </c>
      <c r="Q1179" t="s">
        <v>96</v>
      </c>
    </row>
    <row r="1180" spans="1:17" hidden="1">
      <c r="A1180" t="s">
        <v>458</v>
      </c>
      <c r="B1180" t="s">
        <v>3095</v>
      </c>
      <c r="C1180" t="s">
        <v>143</v>
      </c>
      <c r="D1180" t="s">
        <v>3024</v>
      </c>
      <c r="E1180" t="s">
        <v>417</v>
      </c>
      <c r="F1180" t="s">
        <v>633</v>
      </c>
      <c r="G1180" t="s">
        <v>1125</v>
      </c>
      <c r="H1180" s="1">
        <v>0</v>
      </c>
      <c r="I1180" t="s">
        <v>1125</v>
      </c>
      <c r="J1180" s="1">
        <v>0</v>
      </c>
      <c r="K1180" t="s">
        <v>1125</v>
      </c>
      <c r="L1180" t="s">
        <v>2458</v>
      </c>
      <c r="M1180" t="s">
        <v>1125</v>
      </c>
      <c r="N1180" t="s">
        <v>1125</v>
      </c>
      <c r="O1180" t="s">
        <v>1125</v>
      </c>
      <c r="P1180" s="1">
        <v>0</v>
      </c>
      <c r="Q1180" t="s">
        <v>96</v>
      </c>
    </row>
    <row r="1181" spans="1:17" hidden="1">
      <c r="A1181" t="s">
        <v>458</v>
      </c>
      <c r="B1181" t="s">
        <v>3096</v>
      </c>
      <c r="C1181" t="s">
        <v>42</v>
      </c>
      <c r="D1181" t="s">
        <v>43</v>
      </c>
      <c r="E1181" t="s">
        <v>676</v>
      </c>
      <c r="F1181" t="s">
        <v>677</v>
      </c>
      <c r="G1181" t="s">
        <v>1125</v>
      </c>
      <c r="H1181" s="1">
        <v>0</v>
      </c>
      <c r="I1181" t="s">
        <v>1125</v>
      </c>
      <c r="J1181" s="1">
        <v>0</v>
      </c>
      <c r="K1181" t="s">
        <v>1125</v>
      </c>
      <c r="L1181" t="s">
        <v>1125</v>
      </c>
      <c r="M1181" t="s">
        <v>1125</v>
      </c>
      <c r="N1181" t="s">
        <v>1125</v>
      </c>
      <c r="O1181" t="s">
        <v>1125</v>
      </c>
      <c r="P1181" s="1">
        <v>0</v>
      </c>
      <c r="Q1181" t="s">
        <v>96</v>
      </c>
    </row>
    <row r="1182" spans="1:17" hidden="1">
      <c r="A1182" t="s">
        <v>458</v>
      </c>
      <c r="B1182" t="s">
        <v>3096</v>
      </c>
      <c r="C1182" t="s">
        <v>45</v>
      </c>
      <c r="D1182" t="s">
        <v>672</v>
      </c>
      <c r="E1182" t="s">
        <v>671</v>
      </c>
      <c r="F1182" t="s">
        <v>672</v>
      </c>
      <c r="G1182" t="s">
        <v>1125</v>
      </c>
      <c r="H1182" s="1">
        <v>0</v>
      </c>
      <c r="I1182" t="s">
        <v>1125</v>
      </c>
      <c r="J1182" s="1">
        <v>0</v>
      </c>
      <c r="K1182" t="s">
        <v>1125</v>
      </c>
      <c r="L1182" t="s">
        <v>1125</v>
      </c>
      <c r="M1182" t="s">
        <v>1125</v>
      </c>
      <c r="N1182" t="s">
        <v>1125</v>
      </c>
      <c r="O1182" t="s">
        <v>1125</v>
      </c>
      <c r="P1182" s="1">
        <v>0</v>
      </c>
      <c r="Q1182" t="s">
        <v>96</v>
      </c>
    </row>
    <row r="1183" spans="1:17" hidden="1">
      <c r="A1183" t="s">
        <v>458</v>
      </c>
      <c r="B1183" t="s">
        <v>3096</v>
      </c>
      <c r="C1183" t="s">
        <v>48</v>
      </c>
      <c r="D1183" t="s">
        <v>2995</v>
      </c>
      <c r="E1183" t="s">
        <v>3048</v>
      </c>
      <c r="F1183" t="s">
        <v>2995</v>
      </c>
      <c r="G1183" t="s">
        <v>1125</v>
      </c>
      <c r="H1183" s="1">
        <v>0</v>
      </c>
      <c r="I1183" t="s">
        <v>1125</v>
      </c>
      <c r="J1183" s="1">
        <v>0</v>
      </c>
      <c r="K1183" t="s">
        <v>1125</v>
      </c>
      <c r="L1183" t="s">
        <v>1125</v>
      </c>
      <c r="M1183" t="s">
        <v>1125</v>
      </c>
      <c r="N1183" t="s">
        <v>1125</v>
      </c>
      <c r="O1183" t="s">
        <v>1125</v>
      </c>
      <c r="P1183" s="1">
        <v>0</v>
      </c>
      <c r="Q1183" t="s">
        <v>96</v>
      </c>
    </row>
    <row r="1184" spans="1:17" hidden="1">
      <c r="A1184" t="s">
        <v>458</v>
      </c>
      <c r="B1184" t="s">
        <v>3096</v>
      </c>
      <c r="C1184" t="s">
        <v>49</v>
      </c>
      <c r="D1184" t="s">
        <v>674</v>
      </c>
      <c r="E1184" t="s">
        <v>673</v>
      </c>
      <c r="F1184" t="s">
        <v>674</v>
      </c>
      <c r="G1184" t="s">
        <v>1125</v>
      </c>
      <c r="H1184" s="1">
        <v>0</v>
      </c>
      <c r="I1184" t="s">
        <v>1125</v>
      </c>
      <c r="J1184" s="1">
        <v>0</v>
      </c>
      <c r="K1184" t="s">
        <v>1125</v>
      </c>
      <c r="L1184" t="s">
        <v>1125</v>
      </c>
      <c r="M1184" t="s">
        <v>1125</v>
      </c>
      <c r="N1184" t="s">
        <v>1125</v>
      </c>
      <c r="O1184" t="s">
        <v>1125</v>
      </c>
      <c r="P1184" s="1">
        <v>0</v>
      </c>
      <c r="Q1184" t="s">
        <v>96</v>
      </c>
    </row>
    <row r="1185" spans="1:17" hidden="1">
      <c r="A1185" t="s">
        <v>458</v>
      </c>
      <c r="B1185" t="s">
        <v>3096</v>
      </c>
      <c r="C1185" t="s">
        <v>57</v>
      </c>
      <c r="D1185" t="s">
        <v>2996</v>
      </c>
      <c r="E1185" t="s">
        <v>401</v>
      </c>
      <c r="F1185" t="s">
        <v>403</v>
      </c>
      <c r="G1185" t="s">
        <v>1125</v>
      </c>
      <c r="H1185" s="1">
        <v>0</v>
      </c>
      <c r="I1185" t="s">
        <v>1125</v>
      </c>
      <c r="J1185" s="1">
        <v>0</v>
      </c>
      <c r="K1185" t="s">
        <v>1125</v>
      </c>
      <c r="L1185" t="s">
        <v>1125</v>
      </c>
      <c r="M1185" t="s">
        <v>1125</v>
      </c>
      <c r="N1185" t="s">
        <v>1125</v>
      </c>
      <c r="O1185" t="s">
        <v>1125</v>
      </c>
      <c r="P1185" s="1">
        <v>0</v>
      </c>
      <c r="Q1185" t="s">
        <v>96</v>
      </c>
    </row>
    <row r="1186" spans="1:17" hidden="1">
      <c r="A1186" t="s">
        <v>458</v>
      </c>
      <c r="B1186" t="s">
        <v>3096</v>
      </c>
      <c r="C1186" t="s">
        <v>60</v>
      </c>
      <c r="D1186" t="s">
        <v>2997</v>
      </c>
      <c r="E1186" t="s">
        <v>3053</v>
      </c>
      <c r="F1186" t="s">
        <v>2997</v>
      </c>
      <c r="G1186" t="s">
        <v>1125</v>
      </c>
      <c r="H1186" s="1">
        <v>0</v>
      </c>
      <c r="I1186" t="s">
        <v>1125</v>
      </c>
      <c r="J1186" s="1">
        <v>0</v>
      </c>
      <c r="K1186" t="s">
        <v>1125</v>
      </c>
      <c r="L1186" t="s">
        <v>1125</v>
      </c>
      <c r="M1186" t="s">
        <v>1125</v>
      </c>
      <c r="N1186" t="s">
        <v>1125</v>
      </c>
      <c r="O1186" t="s">
        <v>1125</v>
      </c>
      <c r="P1186" s="1">
        <v>0</v>
      </c>
      <c r="Q1186" t="s">
        <v>96</v>
      </c>
    </row>
    <row r="1187" spans="1:17" hidden="1">
      <c r="A1187" t="s">
        <v>458</v>
      </c>
      <c r="B1187" t="s">
        <v>3096</v>
      </c>
      <c r="C1187" t="s">
        <v>63</v>
      </c>
      <c r="D1187" t="s">
        <v>2998</v>
      </c>
      <c r="E1187" t="s">
        <v>3055</v>
      </c>
      <c r="F1187" t="s">
        <v>2998</v>
      </c>
      <c r="G1187" t="s">
        <v>1125</v>
      </c>
      <c r="H1187" s="1">
        <v>0</v>
      </c>
      <c r="I1187" t="s">
        <v>1125</v>
      </c>
      <c r="J1187" s="1">
        <v>0</v>
      </c>
      <c r="K1187" t="s">
        <v>1125</v>
      </c>
      <c r="L1187" t="s">
        <v>1125</v>
      </c>
      <c r="M1187" t="s">
        <v>1125</v>
      </c>
      <c r="N1187" t="s">
        <v>1125</v>
      </c>
      <c r="O1187" t="s">
        <v>1125</v>
      </c>
      <c r="P1187" s="1">
        <v>0</v>
      </c>
      <c r="Q1187" t="s">
        <v>96</v>
      </c>
    </row>
    <row r="1188" spans="1:17" hidden="1">
      <c r="A1188" t="s">
        <v>458</v>
      </c>
      <c r="B1188" t="s">
        <v>3096</v>
      </c>
      <c r="C1188" t="s">
        <v>66</v>
      </c>
      <c r="D1188" t="s">
        <v>128</v>
      </c>
      <c r="E1188" t="s">
        <v>3057</v>
      </c>
      <c r="F1188" t="s">
        <v>128</v>
      </c>
      <c r="G1188" t="s">
        <v>1125</v>
      </c>
      <c r="H1188" s="1">
        <v>0</v>
      </c>
      <c r="I1188" t="s">
        <v>1125</v>
      </c>
      <c r="J1188" s="1">
        <v>0</v>
      </c>
      <c r="K1188" t="s">
        <v>1125</v>
      </c>
      <c r="L1188" t="s">
        <v>1125</v>
      </c>
      <c r="M1188" t="s">
        <v>1125</v>
      </c>
      <c r="N1188" t="s">
        <v>1125</v>
      </c>
      <c r="O1188" t="s">
        <v>1125</v>
      </c>
      <c r="P1188" s="1">
        <v>0</v>
      </c>
      <c r="Q1188" t="s">
        <v>96</v>
      </c>
    </row>
    <row r="1189" spans="1:17" hidden="1">
      <c r="A1189" t="s">
        <v>458</v>
      </c>
      <c r="B1189" t="s">
        <v>3096</v>
      </c>
      <c r="C1189" t="s">
        <v>46</v>
      </c>
      <c r="D1189" t="s">
        <v>2996</v>
      </c>
      <c r="E1189" t="s">
        <v>208</v>
      </c>
      <c r="F1189" t="s">
        <v>2996</v>
      </c>
      <c r="G1189" t="s">
        <v>1125</v>
      </c>
      <c r="H1189" s="1">
        <v>0</v>
      </c>
      <c r="I1189" t="s">
        <v>1125</v>
      </c>
      <c r="J1189" s="1">
        <v>0</v>
      </c>
      <c r="K1189" t="s">
        <v>1125</v>
      </c>
      <c r="L1189" t="s">
        <v>1125</v>
      </c>
      <c r="M1189" t="s">
        <v>1125</v>
      </c>
      <c r="N1189" t="s">
        <v>1125</v>
      </c>
      <c r="O1189" t="s">
        <v>1125</v>
      </c>
      <c r="P1189" s="1">
        <v>0</v>
      </c>
      <c r="Q1189" t="s">
        <v>96</v>
      </c>
    </row>
    <row r="1190" spans="1:17" hidden="1">
      <c r="A1190" t="s">
        <v>458</v>
      </c>
      <c r="B1190" t="s">
        <v>3096</v>
      </c>
      <c r="C1190" t="s">
        <v>77</v>
      </c>
      <c r="D1190" t="s">
        <v>625</v>
      </c>
      <c r="E1190" t="s">
        <v>428</v>
      </c>
      <c r="F1190" t="s">
        <v>3039</v>
      </c>
      <c r="G1190" t="s">
        <v>1125</v>
      </c>
      <c r="H1190" s="1">
        <v>0</v>
      </c>
      <c r="I1190" t="s">
        <v>96</v>
      </c>
      <c r="J1190" s="1">
        <v>0</v>
      </c>
      <c r="K1190" t="s">
        <v>3081</v>
      </c>
      <c r="L1190" t="s">
        <v>2449</v>
      </c>
      <c r="M1190" t="s">
        <v>1125</v>
      </c>
      <c r="N1190" t="s">
        <v>1125</v>
      </c>
      <c r="O1190" t="s">
        <v>1125</v>
      </c>
      <c r="P1190" s="1">
        <v>0</v>
      </c>
      <c r="Q1190" t="s">
        <v>96</v>
      </c>
    </row>
    <row r="1191" spans="1:17" hidden="1">
      <c r="A1191" t="s">
        <v>458</v>
      </c>
      <c r="B1191" t="s">
        <v>3096</v>
      </c>
      <c r="C1191" t="s">
        <v>77</v>
      </c>
      <c r="D1191" t="s">
        <v>625</v>
      </c>
      <c r="E1191" t="s">
        <v>535</v>
      </c>
      <c r="F1191" t="s">
        <v>625</v>
      </c>
      <c r="G1191" t="s">
        <v>1125</v>
      </c>
      <c r="H1191" s="1">
        <v>0</v>
      </c>
      <c r="I1191" t="s">
        <v>1125</v>
      </c>
      <c r="J1191" s="1">
        <v>0</v>
      </c>
      <c r="K1191" t="s">
        <v>1125</v>
      </c>
      <c r="L1191" t="s">
        <v>1125</v>
      </c>
      <c r="M1191" t="s">
        <v>1125</v>
      </c>
      <c r="N1191" t="s">
        <v>1125</v>
      </c>
      <c r="O1191" t="s">
        <v>1125</v>
      </c>
      <c r="P1191" s="1">
        <v>0</v>
      </c>
      <c r="Q1191" t="s">
        <v>96</v>
      </c>
    </row>
    <row r="1192" spans="1:17" hidden="1">
      <c r="A1192" t="s">
        <v>458</v>
      </c>
      <c r="B1192" t="s">
        <v>3096</v>
      </c>
      <c r="C1192" t="s">
        <v>80</v>
      </c>
      <c r="D1192" t="s">
        <v>3001</v>
      </c>
      <c r="E1192" t="s">
        <v>407</v>
      </c>
      <c r="F1192" t="s">
        <v>3001</v>
      </c>
      <c r="G1192" t="s">
        <v>1125</v>
      </c>
      <c r="H1192" s="1">
        <v>0</v>
      </c>
      <c r="I1192" t="s">
        <v>1125</v>
      </c>
      <c r="J1192" s="1">
        <v>0</v>
      </c>
      <c r="K1192" t="s">
        <v>1125</v>
      </c>
      <c r="L1192" t="s">
        <v>1125</v>
      </c>
      <c r="M1192" t="s">
        <v>1125</v>
      </c>
      <c r="N1192" t="s">
        <v>1125</v>
      </c>
      <c r="O1192" t="s">
        <v>1125</v>
      </c>
      <c r="P1192" s="1">
        <v>0</v>
      </c>
      <c r="Q1192" t="s">
        <v>96</v>
      </c>
    </row>
    <row r="1193" spans="1:17" hidden="1">
      <c r="A1193" t="s">
        <v>458</v>
      </c>
      <c r="B1193" t="s">
        <v>3096</v>
      </c>
      <c r="C1193" t="s">
        <v>80</v>
      </c>
      <c r="D1193" t="s">
        <v>3001</v>
      </c>
      <c r="E1193" t="s">
        <v>428</v>
      </c>
      <c r="F1193" t="s">
        <v>3039</v>
      </c>
      <c r="G1193" t="s">
        <v>1125</v>
      </c>
      <c r="H1193" s="1">
        <v>0</v>
      </c>
      <c r="I1193" t="s">
        <v>96</v>
      </c>
      <c r="J1193" s="1">
        <v>0</v>
      </c>
      <c r="K1193" t="s">
        <v>3081</v>
      </c>
      <c r="L1193" t="s">
        <v>2449</v>
      </c>
      <c r="M1193" t="s">
        <v>1125</v>
      </c>
      <c r="N1193" t="s">
        <v>1125</v>
      </c>
      <c r="O1193" t="s">
        <v>1125</v>
      </c>
      <c r="P1193" s="1">
        <v>0</v>
      </c>
      <c r="Q1193" t="s">
        <v>96</v>
      </c>
    </row>
    <row r="1194" spans="1:17" hidden="1">
      <c r="A1194" t="s">
        <v>458</v>
      </c>
      <c r="B1194" t="s">
        <v>3096</v>
      </c>
      <c r="C1194" t="s">
        <v>83</v>
      </c>
      <c r="D1194" t="s">
        <v>3004</v>
      </c>
      <c r="E1194" t="s">
        <v>414</v>
      </c>
      <c r="F1194" t="s">
        <v>3045</v>
      </c>
      <c r="G1194" t="s">
        <v>1125</v>
      </c>
      <c r="H1194" s="1">
        <v>0</v>
      </c>
      <c r="I1194" t="s">
        <v>1125</v>
      </c>
      <c r="J1194" s="1">
        <v>0</v>
      </c>
      <c r="K1194" t="s">
        <v>1125</v>
      </c>
      <c r="L1194" t="s">
        <v>1125</v>
      </c>
      <c r="M1194" t="s">
        <v>1125</v>
      </c>
      <c r="N1194" t="s">
        <v>1125</v>
      </c>
      <c r="O1194" t="s">
        <v>1125</v>
      </c>
      <c r="P1194" s="1">
        <v>0</v>
      </c>
      <c r="Q1194" t="s">
        <v>96</v>
      </c>
    </row>
    <row r="1195" spans="1:17" hidden="1">
      <c r="A1195" t="s">
        <v>458</v>
      </c>
      <c r="B1195" t="s">
        <v>3096</v>
      </c>
      <c r="C1195" t="s">
        <v>86</v>
      </c>
      <c r="D1195" t="s">
        <v>679</v>
      </c>
      <c r="E1195" t="s">
        <v>678</v>
      </c>
      <c r="F1195" t="s">
        <v>679</v>
      </c>
      <c r="G1195" t="s">
        <v>1125</v>
      </c>
      <c r="H1195" s="1">
        <v>0</v>
      </c>
      <c r="I1195" t="s">
        <v>1125</v>
      </c>
      <c r="J1195" s="1">
        <v>0</v>
      </c>
      <c r="K1195" t="s">
        <v>1125</v>
      </c>
      <c r="L1195" t="s">
        <v>1125</v>
      </c>
      <c r="M1195" t="s">
        <v>1125</v>
      </c>
      <c r="N1195" t="s">
        <v>1125</v>
      </c>
      <c r="O1195" t="s">
        <v>1125</v>
      </c>
      <c r="P1195" s="1">
        <v>0</v>
      </c>
      <c r="Q1195" t="s">
        <v>96</v>
      </c>
    </row>
    <row r="1196" spans="1:17" hidden="1">
      <c r="A1196" t="s">
        <v>458</v>
      </c>
      <c r="B1196" t="s">
        <v>3096</v>
      </c>
      <c r="C1196" t="s">
        <v>89</v>
      </c>
      <c r="D1196" t="s">
        <v>415</v>
      </c>
      <c r="E1196" t="s">
        <v>3058</v>
      </c>
      <c r="F1196" t="s">
        <v>415</v>
      </c>
      <c r="G1196" t="s">
        <v>1125</v>
      </c>
      <c r="H1196" s="1">
        <v>0</v>
      </c>
      <c r="I1196" t="s">
        <v>1125</v>
      </c>
      <c r="J1196" s="1">
        <v>0</v>
      </c>
      <c r="K1196" t="s">
        <v>1125</v>
      </c>
      <c r="L1196" t="s">
        <v>1125</v>
      </c>
      <c r="M1196" t="s">
        <v>1125</v>
      </c>
      <c r="N1196" t="s">
        <v>1125</v>
      </c>
      <c r="O1196" t="s">
        <v>1125</v>
      </c>
      <c r="P1196" s="1">
        <v>0</v>
      </c>
      <c r="Q1196" t="s">
        <v>96</v>
      </c>
    </row>
    <row r="1197" spans="1:17" hidden="1">
      <c r="A1197" t="s">
        <v>458</v>
      </c>
      <c r="B1197" t="s">
        <v>3096</v>
      </c>
      <c r="C1197" t="s">
        <v>92</v>
      </c>
      <c r="D1197" t="s">
        <v>130</v>
      </c>
      <c r="E1197" t="s">
        <v>3059</v>
      </c>
      <c r="F1197" t="s">
        <v>130</v>
      </c>
      <c r="G1197" t="s">
        <v>1125</v>
      </c>
      <c r="H1197" s="1">
        <v>0</v>
      </c>
      <c r="I1197" t="s">
        <v>1125</v>
      </c>
      <c r="J1197" s="1">
        <v>0</v>
      </c>
      <c r="K1197" t="s">
        <v>1125</v>
      </c>
      <c r="L1197" t="s">
        <v>1125</v>
      </c>
      <c r="M1197" t="s">
        <v>1125</v>
      </c>
      <c r="N1197" t="s">
        <v>1125</v>
      </c>
      <c r="O1197" t="s">
        <v>1125</v>
      </c>
      <c r="P1197" s="1">
        <v>0</v>
      </c>
      <c r="Q1197" t="s">
        <v>96</v>
      </c>
    </row>
    <row r="1198" spans="1:17" hidden="1">
      <c r="A1198" t="s">
        <v>458</v>
      </c>
      <c r="B1198" t="s">
        <v>3096</v>
      </c>
      <c r="C1198" t="s">
        <v>99</v>
      </c>
      <c r="D1198" t="s">
        <v>420</v>
      </c>
      <c r="E1198" t="s">
        <v>3060</v>
      </c>
      <c r="F1198" t="s">
        <v>420</v>
      </c>
      <c r="G1198" t="s">
        <v>1125</v>
      </c>
      <c r="H1198" s="1">
        <v>0</v>
      </c>
      <c r="I1198" t="s">
        <v>1125</v>
      </c>
      <c r="J1198" s="1">
        <v>0</v>
      </c>
      <c r="K1198" t="s">
        <v>1125</v>
      </c>
      <c r="L1198" t="s">
        <v>1125</v>
      </c>
      <c r="M1198" t="s">
        <v>1125</v>
      </c>
      <c r="N1198" t="s">
        <v>1125</v>
      </c>
      <c r="O1198" t="s">
        <v>1125</v>
      </c>
      <c r="P1198" s="1">
        <v>0</v>
      </c>
      <c r="Q1198" t="s">
        <v>96</v>
      </c>
    </row>
    <row r="1199" spans="1:17" hidden="1">
      <c r="A1199" t="s">
        <v>458</v>
      </c>
      <c r="B1199" t="s">
        <v>3096</v>
      </c>
      <c r="C1199" t="s">
        <v>102</v>
      </c>
      <c r="D1199" t="s">
        <v>3007</v>
      </c>
      <c r="E1199" t="s">
        <v>412</v>
      </c>
      <c r="F1199" t="s">
        <v>3007</v>
      </c>
      <c r="G1199" t="s">
        <v>1125</v>
      </c>
      <c r="H1199" s="1">
        <v>0</v>
      </c>
      <c r="I1199" t="s">
        <v>1125</v>
      </c>
      <c r="J1199" s="1">
        <v>0</v>
      </c>
      <c r="K1199" t="s">
        <v>1125</v>
      </c>
      <c r="L1199" t="s">
        <v>1125</v>
      </c>
      <c r="M1199" t="s">
        <v>1125</v>
      </c>
      <c r="N1199" t="s">
        <v>1125</v>
      </c>
      <c r="O1199" t="s">
        <v>1125</v>
      </c>
      <c r="P1199" s="1">
        <v>0</v>
      </c>
      <c r="Q1199" t="s">
        <v>96</v>
      </c>
    </row>
    <row r="1200" spans="1:17" hidden="1">
      <c r="A1200" t="s">
        <v>458</v>
      </c>
      <c r="B1200" t="s">
        <v>3096</v>
      </c>
      <c r="C1200" t="s">
        <v>105</v>
      </c>
      <c r="D1200" t="s">
        <v>3008</v>
      </c>
      <c r="E1200" t="s">
        <v>505</v>
      </c>
      <c r="F1200" t="s">
        <v>3035</v>
      </c>
      <c r="G1200" t="s">
        <v>1125</v>
      </c>
      <c r="H1200" s="1">
        <v>0</v>
      </c>
      <c r="I1200" t="s">
        <v>1125</v>
      </c>
      <c r="J1200" s="1">
        <v>0</v>
      </c>
      <c r="K1200" t="s">
        <v>1125</v>
      </c>
      <c r="L1200" t="s">
        <v>1125</v>
      </c>
      <c r="M1200" t="s">
        <v>1125</v>
      </c>
      <c r="N1200" t="s">
        <v>1125</v>
      </c>
      <c r="O1200" t="s">
        <v>1125</v>
      </c>
      <c r="P1200" s="1">
        <v>0</v>
      </c>
      <c r="Q1200" t="s">
        <v>96</v>
      </c>
    </row>
    <row r="1201" spans="1:17" hidden="1">
      <c r="A1201" t="s">
        <v>458</v>
      </c>
      <c r="B1201" t="s">
        <v>3096</v>
      </c>
      <c r="C1201" t="s">
        <v>108</v>
      </c>
      <c r="D1201" t="s">
        <v>3009</v>
      </c>
      <c r="E1201" t="s">
        <v>523</v>
      </c>
      <c r="F1201" t="s">
        <v>622</v>
      </c>
      <c r="G1201" t="s">
        <v>1125</v>
      </c>
      <c r="H1201" s="1">
        <v>0</v>
      </c>
      <c r="I1201" t="s">
        <v>1125</v>
      </c>
      <c r="J1201" s="1">
        <v>0</v>
      </c>
      <c r="K1201" t="s">
        <v>1125</v>
      </c>
      <c r="L1201" t="s">
        <v>1125</v>
      </c>
      <c r="M1201" t="s">
        <v>1125</v>
      </c>
      <c r="N1201" t="s">
        <v>1125</v>
      </c>
      <c r="O1201" t="s">
        <v>1125</v>
      </c>
      <c r="P1201" s="1">
        <v>0</v>
      </c>
      <c r="Q1201" t="s">
        <v>96</v>
      </c>
    </row>
    <row r="1202" spans="1:17" hidden="1">
      <c r="A1202" t="s">
        <v>458</v>
      </c>
      <c r="B1202" t="s">
        <v>3096</v>
      </c>
      <c r="C1202" t="s">
        <v>111</v>
      </c>
      <c r="D1202" t="s">
        <v>3010</v>
      </c>
      <c r="E1202" t="s">
        <v>411</v>
      </c>
      <c r="F1202" t="s">
        <v>3032</v>
      </c>
      <c r="G1202" t="s">
        <v>1125</v>
      </c>
      <c r="H1202" s="1">
        <v>0</v>
      </c>
      <c r="I1202" t="s">
        <v>1125</v>
      </c>
      <c r="J1202" s="1">
        <v>0</v>
      </c>
      <c r="K1202" t="s">
        <v>1125</v>
      </c>
      <c r="L1202" t="s">
        <v>1125</v>
      </c>
      <c r="M1202" t="s">
        <v>1125</v>
      </c>
      <c r="N1202" t="s">
        <v>1125</v>
      </c>
      <c r="O1202" t="s">
        <v>1125</v>
      </c>
      <c r="P1202" s="1">
        <v>0</v>
      </c>
      <c r="Q1202" t="s">
        <v>96</v>
      </c>
    </row>
    <row r="1203" spans="1:17" hidden="1">
      <c r="A1203" t="s">
        <v>458</v>
      </c>
      <c r="B1203" t="s">
        <v>3096</v>
      </c>
      <c r="C1203" t="s">
        <v>64</v>
      </c>
      <c r="D1203" t="s">
        <v>3011</v>
      </c>
      <c r="E1203" t="s">
        <v>544</v>
      </c>
      <c r="F1203" t="s">
        <v>3043</v>
      </c>
      <c r="G1203" t="s">
        <v>1125</v>
      </c>
      <c r="H1203" s="1">
        <v>0</v>
      </c>
      <c r="I1203" t="s">
        <v>1125</v>
      </c>
      <c r="J1203" s="1">
        <v>0</v>
      </c>
      <c r="K1203" t="s">
        <v>1125</v>
      </c>
      <c r="L1203" t="s">
        <v>1125</v>
      </c>
      <c r="M1203" t="s">
        <v>1125</v>
      </c>
      <c r="N1203" t="s">
        <v>1125</v>
      </c>
      <c r="O1203" t="s">
        <v>1125</v>
      </c>
      <c r="P1203" s="1">
        <v>0</v>
      </c>
      <c r="Q1203" t="s">
        <v>96</v>
      </c>
    </row>
    <row r="1204" spans="1:17" hidden="1">
      <c r="A1204" t="s">
        <v>458</v>
      </c>
      <c r="B1204" t="s">
        <v>3096</v>
      </c>
      <c r="C1204" t="s">
        <v>115</v>
      </c>
      <c r="D1204" t="s">
        <v>681</v>
      </c>
      <c r="E1204" t="s">
        <v>680</v>
      </c>
      <c r="F1204" t="s">
        <v>681</v>
      </c>
      <c r="G1204" t="s">
        <v>1125</v>
      </c>
      <c r="H1204" s="1">
        <v>0</v>
      </c>
      <c r="I1204" t="s">
        <v>1125</v>
      </c>
      <c r="J1204" s="1">
        <v>0</v>
      </c>
      <c r="K1204" t="s">
        <v>1125</v>
      </c>
      <c r="L1204" t="s">
        <v>1125</v>
      </c>
      <c r="M1204" t="s">
        <v>1125</v>
      </c>
      <c r="N1204" t="s">
        <v>1125</v>
      </c>
      <c r="O1204" t="s">
        <v>1125</v>
      </c>
      <c r="P1204" s="1">
        <v>0</v>
      </c>
      <c r="Q1204" t="s">
        <v>96</v>
      </c>
    </row>
    <row r="1205" spans="1:17" hidden="1">
      <c r="A1205" t="s">
        <v>458</v>
      </c>
      <c r="B1205" t="s">
        <v>3096</v>
      </c>
      <c r="C1205" t="s">
        <v>118</v>
      </c>
      <c r="D1205" t="s">
        <v>684</v>
      </c>
      <c r="E1205" t="s">
        <v>683</v>
      </c>
      <c r="F1205" t="s">
        <v>684</v>
      </c>
      <c r="G1205" t="s">
        <v>1125</v>
      </c>
      <c r="H1205" s="1">
        <v>0</v>
      </c>
      <c r="I1205" t="s">
        <v>1125</v>
      </c>
      <c r="J1205" s="1">
        <v>0</v>
      </c>
      <c r="K1205" t="s">
        <v>1125</v>
      </c>
      <c r="L1205" t="s">
        <v>1125</v>
      </c>
      <c r="M1205" t="s">
        <v>1125</v>
      </c>
      <c r="N1205" t="s">
        <v>1125</v>
      </c>
      <c r="O1205" t="s">
        <v>1125</v>
      </c>
      <c r="P1205" s="1">
        <v>0</v>
      </c>
      <c r="Q1205" t="s">
        <v>96</v>
      </c>
    </row>
    <row r="1206" spans="1:17" hidden="1">
      <c r="A1206" t="s">
        <v>458</v>
      </c>
      <c r="B1206" t="s">
        <v>3096</v>
      </c>
      <c r="C1206" t="s">
        <v>121</v>
      </c>
      <c r="D1206" t="s">
        <v>3012</v>
      </c>
      <c r="E1206" t="s">
        <v>599</v>
      </c>
      <c r="F1206" t="s">
        <v>653</v>
      </c>
      <c r="G1206" t="s">
        <v>1125</v>
      </c>
      <c r="H1206" s="1">
        <v>0</v>
      </c>
      <c r="I1206" t="s">
        <v>1125</v>
      </c>
      <c r="J1206" s="1">
        <v>0</v>
      </c>
      <c r="K1206" t="s">
        <v>121</v>
      </c>
      <c r="L1206" t="s">
        <v>1125</v>
      </c>
      <c r="M1206" t="s">
        <v>1125</v>
      </c>
      <c r="N1206" t="s">
        <v>1125</v>
      </c>
      <c r="O1206" t="s">
        <v>1125</v>
      </c>
      <c r="P1206" s="1">
        <v>0</v>
      </c>
      <c r="Q1206" t="s">
        <v>96</v>
      </c>
    </row>
    <row r="1207" spans="1:17" hidden="1">
      <c r="A1207" t="s">
        <v>458</v>
      </c>
      <c r="B1207" t="s">
        <v>3096</v>
      </c>
      <c r="C1207" t="s">
        <v>121</v>
      </c>
      <c r="D1207" t="s">
        <v>3012</v>
      </c>
      <c r="E1207" t="s">
        <v>601</v>
      </c>
      <c r="F1207" t="s">
        <v>653</v>
      </c>
      <c r="G1207" t="s">
        <v>1125</v>
      </c>
      <c r="H1207" s="1">
        <v>0</v>
      </c>
      <c r="I1207" t="s">
        <v>1125</v>
      </c>
      <c r="J1207" s="1">
        <v>0</v>
      </c>
      <c r="K1207" t="s">
        <v>1125</v>
      </c>
      <c r="L1207" t="s">
        <v>1125</v>
      </c>
      <c r="M1207" t="s">
        <v>1125</v>
      </c>
      <c r="N1207" t="s">
        <v>1125</v>
      </c>
      <c r="O1207" t="s">
        <v>1125</v>
      </c>
      <c r="P1207" s="1">
        <v>0</v>
      </c>
      <c r="Q1207" t="s">
        <v>96</v>
      </c>
    </row>
    <row r="1208" spans="1:17" hidden="1">
      <c r="A1208" t="s">
        <v>458</v>
      </c>
      <c r="B1208" t="s">
        <v>3096</v>
      </c>
      <c r="C1208" t="s">
        <v>75</v>
      </c>
      <c r="D1208" t="s">
        <v>862</v>
      </c>
      <c r="E1208" t="s">
        <v>496</v>
      </c>
      <c r="F1208" t="s">
        <v>76</v>
      </c>
      <c r="G1208" t="s">
        <v>1125</v>
      </c>
      <c r="H1208" s="1">
        <v>0</v>
      </c>
      <c r="I1208" t="s">
        <v>1125</v>
      </c>
      <c r="J1208" s="1">
        <v>0</v>
      </c>
      <c r="K1208" t="s">
        <v>1125</v>
      </c>
      <c r="L1208" t="s">
        <v>1125</v>
      </c>
      <c r="M1208" t="s">
        <v>1125</v>
      </c>
      <c r="N1208" t="s">
        <v>1125</v>
      </c>
      <c r="O1208" t="s">
        <v>1125</v>
      </c>
      <c r="P1208" s="1">
        <v>0</v>
      </c>
      <c r="Q1208" t="s">
        <v>96</v>
      </c>
    </row>
    <row r="1209" spans="1:17" hidden="1">
      <c r="A1209" t="s">
        <v>458</v>
      </c>
      <c r="B1209" t="s">
        <v>3096</v>
      </c>
      <c r="C1209" t="s">
        <v>354</v>
      </c>
      <c r="D1209" t="s">
        <v>3013</v>
      </c>
      <c r="E1209" t="s">
        <v>3061</v>
      </c>
      <c r="F1209" t="s">
        <v>3013</v>
      </c>
      <c r="G1209" t="s">
        <v>1125</v>
      </c>
      <c r="H1209" s="1">
        <v>0</v>
      </c>
      <c r="I1209" t="s">
        <v>1125</v>
      </c>
      <c r="J1209" s="1">
        <v>0</v>
      </c>
      <c r="K1209" t="s">
        <v>1125</v>
      </c>
      <c r="L1209" t="s">
        <v>1125</v>
      </c>
      <c r="M1209" t="s">
        <v>1125</v>
      </c>
      <c r="N1209" t="s">
        <v>1125</v>
      </c>
      <c r="O1209" t="s">
        <v>1125</v>
      </c>
      <c r="P1209" s="1">
        <v>0</v>
      </c>
      <c r="Q1209" t="s">
        <v>96</v>
      </c>
    </row>
    <row r="1210" spans="1:17" hidden="1">
      <c r="A1210" t="s">
        <v>458</v>
      </c>
      <c r="B1210" t="s">
        <v>3096</v>
      </c>
      <c r="C1210" t="s">
        <v>355</v>
      </c>
      <c r="D1210" t="s">
        <v>485</v>
      </c>
      <c r="E1210" t="s">
        <v>3062</v>
      </c>
      <c r="F1210" t="s">
        <v>485</v>
      </c>
      <c r="G1210" t="s">
        <v>1125</v>
      </c>
      <c r="H1210" s="1">
        <v>0</v>
      </c>
      <c r="I1210" t="s">
        <v>1125</v>
      </c>
      <c r="J1210" s="1">
        <v>0</v>
      </c>
      <c r="K1210" t="s">
        <v>1125</v>
      </c>
      <c r="L1210" t="s">
        <v>1125</v>
      </c>
      <c r="M1210" t="s">
        <v>1125</v>
      </c>
      <c r="N1210" t="s">
        <v>1125</v>
      </c>
      <c r="O1210" t="s">
        <v>1125</v>
      </c>
      <c r="P1210" s="1">
        <v>0</v>
      </c>
      <c r="Q1210" t="s">
        <v>96</v>
      </c>
    </row>
    <row r="1211" spans="1:17" hidden="1">
      <c r="A1211" t="s">
        <v>458</v>
      </c>
      <c r="B1211" t="s">
        <v>3096</v>
      </c>
      <c r="C1211" t="s">
        <v>356</v>
      </c>
      <c r="D1211" t="s">
        <v>631</v>
      </c>
      <c r="E1211" t="s">
        <v>413</v>
      </c>
      <c r="F1211" t="s">
        <v>631</v>
      </c>
      <c r="G1211" t="s">
        <v>1125</v>
      </c>
      <c r="H1211" s="1">
        <v>0</v>
      </c>
      <c r="I1211" t="s">
        <v>1125</v>
      </c>
      <c r="J1211" s="1">
        <v>0</v>
      </c>
      <c r="K1211" t="s">
        <v>1125</v>
      </c>
      <c r="L1211" t="s">
        <v>1125</v>
      </c>
      <c r="M1211" t="s">
        <v>1125</v>
      </c>
      <c r="N1211" t="s">
        <v>1125</v>
      </c>
      <c r="O1211" t="s">
        <v>1125</v>
      </c>
      <c r="P1211" s="1">
        <v>0</v>
      </c>
      <c r="Q1211" t="s">
        <v>96</v>
      </c>
    </row>
    <row r="1212" spans="1:17" hidden="1">
      <c r="A1212" t="s">
        <v>458</v>
      </c>
      <c r="B1212" t="s">
        <v>3096</v>
      </c>
      <c r="C1212" t="s">
        <v>357</v>
      </c>
      <c r="D1212" t="s">
        <v>3014</v>
      </c>
      <c r="E1212" t="s">
        <v>429</v>
      </c>
      <c r="F1212" t="s">
        <v>3041</v>
      </c>
      <c r="G1212" t="s">
        <v>1125</v>
      </c>
      <c r="H1212" s="1">
        <v>0</v>
      </c>
      <c r="I1212" t="s">
        <v>1125</v>
      </c>
      <c r="J1212" s="1">
        <v>0</v>
      </c>
      <c r="K1212" t="s">
        <v>1125</v>
      </c>
      <c r="L1212" t="s">
        <v>1125</v>
      </c>
      <c r="M1212" t="s">
        <v>1125</v>
      </c>
      <c r="N1212" t="s">
        <v>1125</v>
      </c>
      <c r="O1212" t="s">
        <v>1125</v>
      </c>
      <c r="P1212" s="1">
        <v>0</v>
      </c>
      <c r="Q1212" t="s">
        <v>96</v>
      </c>
    </row>
    <row r="1213" spans="1:17" hidden="1">
      <c r="A1213" t="s">
        <v>458</v>
      </c>
      <c r="B1213" t="s">
        <v>3096</v>
      </c>
      <c r="C1213" t="s">
        <v>326</v>
      </c>
      <c r="D1213" t="s">
        <v>891</v>
      </c>
      <c r="E1213" t="s">
        <v>406</v>
      </c>
      <c r="F1213" t="s">
        <v>68</v>
      </c>
      <c r="G1213" t="s">
        <v>1125</v>
      </c>
      <c r="H1213" s="1">
        <v>0</v>
      </c>
      <c r="I1213" t="s">
        <v>1125</v>
      </c>
      <c r="J1213" s="1">
        <v>0</v>
      </c>
      <c r="K1213" t="s">
        <v>144</v>
      </c>
      <c r="L1213" t="s">
        <v>1125</v>
      </c>
      <c r="M1213" t="s">
        <v>1125</v>
      </c>
      <c r="N1213" t="s">
        <v>1125</v>
      </c>
      <c r="O1213" t="s">
        <v>1125</v>
      </c>
      <c r="P1213" s="1">
        <v>0</v>
      </c>
      <c r="Q1213" t="s">
        <v>96</v>
      </c>
    </row>
    <row r="1214" spans="1:17" hidden="1">
      <c r="A1214" t="s">
        <v>458</v>
      </c>
      <c r="B1214" t="s">
        <v>3096</v>
      </c>
      <c r="C1214" t="s">
        <v>326</v>
      </c>
      <c r="D1214" t="s">
        <v>891</v>
      </c>
      <c r="E1214" t="s">
        <v>533</v>
      </c>
      <c r="F1214" t="s">
        <v>891</v>
      </c>
      <c r="G1214" t="s">
        <v>1125</v>
      </c>
      <c r="H1214" s="1">
        <v>0</v>
      </c>
      <c r="I1214" t="s">
        <v>1125</v>
      </c>
      <c r="J1214" s="1">
        <v>0</v>
      </c>
      <c r="K1214" t="s">
        <v>1125</v>
      </c>
      <c r="L1214" t="s">
        <v>1125</v>
      </c>
      <c r="M1214" t="s">
        <v>1125</v>
      </c>
      <c r="N1214" t="s">
        <v>1125</v>
      </c>
      <c r="O1214" t="s">
        <v>1125</v>
      </c>
      <c r="P1214" s="1">
        <v>0</v>
      </c>
      <c r="Q1214" t="s">
        <v>96</v>
      </c>
    </row>
    <row r="1215" spans="1:17" hidden="1">
      <c r="A1215" t="s">
        <v>458</v>
      </c>
      <c r="B1215" t="s">
        <v>3096</v>
      </c>
      <c r="C1215" t="s">
        <v>368</v>
      </c>
      <c r="D1215" t="s">
        <v>79</v>
      </c>
      <c r="E1215" t="s">
        <v>408</v>
      </c>
      <c r="F1215" t="s">
        <v>79</v>
      </c>
      <c r="G1215" t="s">
        <v>1125</v>
      </c>
      <c r="H1215" s="1">
        <v>0</v>
      </c>
      <c r="I1215" t="s">
        <v>1125</v>
      </c>
      <c r="J1215" s="1">
        <v>0</v>
      </c>
      <c r="K1215" t="s">
        <v>1125</v>
      </c>
      <c r="L1215" t="s">
        <v>1125</v>
      </c>
      <c r="M1215" t="s">
        <v>1125</v>
      </c>
      <c r="N1215" t="s">
        <v>1125</v>
      </c>
      <c r="O1215" t="s">
        <v>1125</v>
      </c>
      <c r="P1215" s="1">
        <v>0</v>
      </c>
      <c r="Q1215" t="s">
        <v>96</v>
      </c>
    </row>
    <row r="1216" spans="1:17" hidden="1">
      <c r="A1216" t="s">
        <v>458</v>
      </c>
      <c r="B1216" t="s">
        <v>3096</v>
      </c>
      <c r="C1216" t="s">
        <v>327</v>
      </c>
      <c r="D1216" t="s">
        <v>3017</v>
      </c>
      <c r="E1216" t="s">
        <v>597</v>
      </c>
      <c r="F1216" t="s">
        <v>652</v>
      </c>
      <c r="G1216" t="s">
        <v>1125</v>
      </c>
      <c r="H1216" s="1">
        <v>0</v>
      </c>
      <c r="I1216" t="s">
        <v>1125</v>
      </c>
      <c r="J1216" s="1">
        <v>0</v>
      </c>
      <c r="K1216" t="s">
        <v>1125</v>
      </c>
      <c r="L1216" t="s">
        <v>1125</v>
      </c>
      <c r="M1216" t="s">
        <v>1125</v>
      </c>
      <c r="N1216" t="s">
        <v>1125</v>
      </c>
      <c r="O1216" t="s">
        <v>1125</v>
      </c>
      <c r="P1216" s="1">
        <v>0</v>
      </c>
      <c r="Q1216" t="s">
        <v>96</v>
      </c>
    </row>
    <row r="1217" spans="1:17" hidden="1">
      <c r="A1217" t="s">
        <v>458</v>
      </c>
      <c r="B1217" t="s">
        <v>3096</v>
      </c>
      <c r="C1217" t="s">
        <v>328</v>
      </c>
      <c r="D1217" t="s">
        <v>627</v>
      </c>
      <c r="E1217" t="s">
        <v>428</v>
      </c>
      <c r="F1217" t="s">
        <v>3039</v>
      </c>
      <c r="G1217" t="s">
        <v>1125</v>
      </c>
      <c r="H1217" s="1">
        <v>0</v>
      </c>
      <c r="I1217" t="s">
        <v>96</v>
      </c>
      <c r="J1217" s="1">
        <v>0</v>
      </c>
      <c r="K1217" t="s">
        <v>3081</v>
      </c>
      <c r="L1217" t="s">
        <v>2449</v>
      </c>
      <c r="M1217" t="s">
        <v>1125</v>
      </c>
      <c r="N1217" t="s">
        <v>1125</v>
      </c>
      <c r="O1217" t="s">
        <v>1125</v>
      </c>
      <c r="P1217" s="1">
        <v>0</v>
      </c>
      <c r="Q1217" t="s">
        <v>96</v>
      </c>
    </row>
    <row r="1218" spans="1:17" hidden="1">
      <c r="A1218" t="s">
        <v>458</v>
      </c>
      <c r="B1218" t="s">
        <v>3096</v>
      </c>
      <c r="C1218" t="s">
        <v>328</v>
      </c>
      <c r="D1218" t="s">
        <v>627</v>
      </c>
      <c r="E1218" t="s">
        <v>410</v>
      </c>
      <c r="F1218" t="s">
        <v>627</v>
      </c>
      <c r="G1218" t="s">
        <v>1125</v>
      </c>
      <c r="H1218" s="1">
        <v>0</v>
      </c>
      <c r="I1218" t="s">
        <v>1125</v>
      </c>
      <c r="J1218" s="1">
        <v>0</v>
      </c>
      <c r="K1218" t="s">
        <v>1125</v>
      </c>
      <c r="L1218" t="s">
        <v>1125</v>
      </c>
      <c r="M1218" t="s">
        <v>1125</v>
      </c>
      <c r="N1218" t="s">
        <v>1125</v>
      </c>
      <c r="O1218" t="s">
        <v>1125</v>
      </c>
      <c r="P1218" s="1">
        <v>0</v>
      </c>
      <c r="Q1218" t="s">
        <v>96</v>
      </c>
    </row>
    <row r="1219" spans="1:17" hidden="1">
      <c r="A1219" t="s">
        <v>458</v>
      </c>
      <c r="B1219" t="s">
        <v>3096</v>
      </c>
      <c r="C1219" t="s">
        <v>329</v>
      </c>
      <c r="D1219" t="s">
        <v>629</v>
      </c>
      <c r="E1219" t="s">
        <v>548</v>
      </c>
      <c r="F1219" t="s">
        <v>629</v>
      </c>
      <c r="G1219" t="s">
        <v>1125</v>
      </c>
      <c r="H1219" s="1">
        <v>0</v>
      </c>
      <c r="I1219" t="s">
        <v>1125</v>
      </c>
      <c r="J1219" s="1">
        <v>0</v>
      </c>
      <c r="K1219" t="s">
        <v>1125</v>
      </c>
      <c r="L1219" t="s">
        <v>1125</v>
      </c>
      <c r="M1219" t="s">
        <v>1125</v>
      </c>
      <c r="N1219" t="s">
        <v>1125</v>
      </c>
      <c r="O1219" t="s">
        <v>1125</v>
      </c>
      <c r="P1219" s="1">
        <v>0</v>
      </c>
      <c r="Q1219" t="s">
        <v>96</v>
      </c>
    </row>
    <row r="1220" spans="1:17" hidden="1">
      <c r="A1220" t="s">
        <v>458</v>
      </c>
      <c r="B1220" t="s">
        <v>3096</v>
      </c>
      <c r="C1220" t="s">
        <v>330</v>
      </c>
      <c r="D1220" t="s">
        <v>3018</v>
      </c>
      <c r="E1220" t="s">
        <v>593</v>
      </c>
      <c r="F1220" t="s">
        <v>650</v>
      </c>
      <c r="G1220" t="s">
        <v>1125</v>
      </c>
      <c r="H1220" s="1">
        <v>0</v>
      </c>
      <c r="I1220" t="s">
        <v>1125</v>
      </c>
      <c r="J1220" s="1">
        <v>0</v>
      </c>
      <c r="K1220" t="s">
        <v>1125</v>
      </c>
      <c r="L1220" t="s">
        <v>1125</v>
      </c>
      <c r="M1220" t="s">
        <v>1125</v>
      </c>
      <c r="N1220" t="s">
        <v>1125</v>
      </c>
      <c r="O1220" t="s">
        <v>1125</v>
      </c>
      <c r="P1220" s="1">
        <v>0</v>
      </c>
      <c r="Q1220" t="s">
        <v>96</v>
      </c>
    </row>
    <row r="1221" spans="1:17" hidden="1">
      <c r="A1221" t="s">
        <v>458</v>
      </c>
      <c r="B1221" t="s">
        <v>3096</v>
      </c>
      <c r="C1221" t="s">
        <v>331</v>
      </c>
      <c r="D1221" t="s">
        <v>2996</v>
      </c>
      <c r="E1221" t="s">
        <v>208</v>
      </c>
      <c r="F1221" t="s">
        <v>2996</v>
      </c>
      <c r="G1221" t="s">
        <v>1125</v>
      </c>
      <c r="H1221" s="1">
        <v>0</v>
      </c>
      <c r="I1221" t="s">
        <v>1125</v>
      </c>
      <c r="J1221" s="1">
        <v>0</v>
      </c>
      <c r="K1221" t="s">
        <v>1125</v>
      </c>
      <c r="L1221" t="s">
        <v>1125</v>
      </c>
      <c r="M1221" t="s">
        <v>1125</v>
      </c>
      <c r="N1221" t="s">
        <v>1125</v>
      </c>
      <c r="O1221" t="s">
        <v>1125</v>
      </c>
      <c r="P1221" s="1">
        <v>0</v>
      </c>
      <c r="Q1221" t="s">
        <v>96</v>
      </c>
    </row>
    <row r="1222" spans="1:17" hidden="1">
      <c r="A1222" t="s">
        <v>458</v>
      </c>
      <c r="B1222" t="s">
        <v>3096</v>
      </c>
      <c r="C1222" t="s">
        <v>332</v>
      </c>
      <c r="D1222" t="s">
        <v>132</v>
      </c>
      <c r="E1222" t="s">
        <v>428</v>
      </c>
      <c r="F1222" t="s">
        <v>3039</v>
      </c>
      <c r="G1222" t="s">
        <v>1125</v>
      </c>
      <c r="H1222" s="1">
        <v>0</v>
      </c>
      <c r="I1222" t="s">
        <v>96</v>
      </c>
      <c r="J1222" s="1">
        <v>0</v>
      </c>
      <c r="K1222" t="s">
        <v>3081</v>
      </c>
      <c r="L1222" t="s">
        <v>2449</v>
      </c>
      <c r="M1222" t="s">
        <v>1125</v>
      </c>
      <c r="N1222" t="s">
        <v>1125</v>
      </c>
      <c r="O1222" t="s">
        <v>1125</v>
      </c>
      <c r="P1222" s="1">
        <v>0</v>
      </c>
      <c r="Q1222" t="s">
        <v>96</v>
      </c>
    </row>
    <row r="1223" spans="1:17" hidden="1">
      <c r="A1223" t="s">
        <v>458</v>
      </c>
      <c r="B1223" t="s">
        <v>3096</v>
      </c>
      <c r="C1223" t="s">
        <v>332</v>
      </c>
      <c r="D1223" t="s">
        <v>132</v>
      </c>
      <c r="E1223" t="s">
        <v>3063</v>
      </c>
      <c r="F1223" t="s">
        <v>132</v>
      </c>
      <c r="G1223" t="s">
        <v>1125</v>
      </c>
      <c r="H1223" s="1">
        <v>0</v>
      </c>
      <c r="I1223" t="s">
        <v>1125</v>
      </c>
      <c r="J1223" s="1">
        <v>0</v>
      </c>
      <c r="K1223" t="s">
        <v>1125</v>
      </c>
      <c r="L1223" t="s">
        <v>1125</v>
      </c>
      <c r="M1223" t="s">
        <v>1125</v>
      </c>
      <c r="N1223" t="s">
        <v>1125</v>
      </c>
      <c r="O1223" t="s">
        <v>1125</v>
      </c>
      <c r="P1223" s="1">
        <v>0</v>
      </c>
      <c r="Q1223" t="s">
        <v>96</v>
      </c>
    </row>
    <row r="1224" spans="1:17" hidden="1">
      <c r="A1224" t="s">
        <v>458</v>
      </c>
      <c r="B1224" t="s">
        <v>3096</v>
      </c>
      <c r="C1224" t="s">
        <v>333</v>
      </c>
      <c r="D1224" t="s">
        <v>95</v>
      </c>
      <c r="E1224" t="s">
        <v>571</v>
      </c>
      <c r="F1224" t="s">
        <v>646</v>
      </c>
      <c r="G1224" t="s">
        <v>1125</v>
      </c>
      <c r="H1224" s="1">
        <v>0</v>
      </c>
      <c r="I1224" t="s">
        <v>1125</v>
      </c>
      <c r="J1224" s="1">
        <v>0</v>
      </c>
      <c r="K1224" t="s">
        <v>1125</v>
      </c>
      <c r="L1224" t="s">
        <v>1125</v>
      </c>
      <c r="M1224" t="s">
        <v>1125</v>
      </c>
      <c r="N1224" t="s">
        <v>1125</v>
      </c>
      <c r="O1224" t="s">
        <v>1125</v>
      </c>
      <c r="P1224" s="1">
        <v>0</v>
      </c>
      <c r="Q1224" t="s">
        <v>96</v>
      </c>
    </row>
    <row r="1225" spans="1:17" hidden="1">
      <c r="A1225" t="s">
        <v>458</v>
      </c>
      <c r="B1225" t="s">
        <v>3096</v>
      </c>
      <c r="C1225" t="s">
        <v>333</v>
      </c>
      <c r="D1225" t="s">
        <v>95</v>
      </c>
      <c r="E1225" t="s">
        <v>670</v>
      </c>
      <c r="F1225" t="s">
        <v>95</v>
      </c>
      <c r="G1225" t="s">
        <v>1125</v>
      </c>
      <c r="H1225" s="1">
        <v>0</v>
      </c>
      <c r="I1225" t="s">
        <v>96</v>
      </c>
      <c r="J1225" s="1">
        <v>0</v>
      </c>
      <c r="K1225" t="s">
        <v>98</v>
      </c>
      <c r="L1225" t="s">
        <v>1125</v>
      </c>
      <c r="M1225" t="s">
        <v>1125</v>
      </c>
      <c r="N1225" t="s">
        <v>1125</v>
      </c>
      <c r="O1225" t="s">
        <v>1125</v>
      </c>
      <c r="P1225" s="1">
        <v>0</v>
      </c>
      <c r="Q1225" t="s">
        <v>96</v>
      </c>
    </row>
    <row r="1226" spans="1:17" hidden="1">
      <c r="A1226" t="s">
        <v>458</v>
      </c>
      <c r="B1226" t="s">
        <v>3096</v>
      </c>
      <c r="C1226" t="s">
        <v>334</v>
      </c>
      <c r="D1226" t="s">
        <v>3019</v>
      </c>
      <c r="E1226" t="s">
        <v>405</v>
      </c>
      <c r="F1226" t="s">
        <v>3037</v>
      </c>
      <c r="G1226" t="s">
        <v>1125</v>
      </c>
      <c r="H1226" s="1">
        <v>1</v>
      </c>
      <c r="I1226" t="s">
        <v>96</v>
      </c>
      <c r="J1226" s="1">
        <v>0</v>
      </c>
      <c r="K1226" t="s">
        <v>1149</v>
      </c>
      <c r="L1226" t="s">
        <v>1125</v>
      </c>
      <c r="M1226" t="s">
        <v>1095</v>
      </c>
      <c r="N1226" t="s">
        <v>1125</v>
      </c>
      <c r="O1226" t="s">
        <v>1125</v>
      </c>
      <c r="P1226" s="1">
        <v>0</v>
      </c>
      <c r="Q1226" t="s">
        <v>96</v>
      </c>
    </row>
    <row r="1227" spans="1:17" hidden="1">
      <c r="A1227" t="s">
        <v>458</v>
      </c>
      <c r="B1227" t="s">
        <v>3096</v>
      </c>
      <c r="C1227" t="s">
        <v>334</v>
      </c>
      <c r="D1227" t="s">
        <v>3019</v>
      </c>
      <c r="E1227" t="s">
        <v>405</v>
      </c>
      <c r="F1227" t="s">
        <v>3037</v>
      </c>
      <c r="G1227" t="s">
        <v>1125</v>
      </c>
      <c r="H1227" s="1">
        <v>4</v>
      </c>
      <c r="I1227" t="s">
        <v>96</v>
      </c>
      <c r="J1227" s="1">
        <v>0</v>
      </c>
      <c r="K1227" t="s">
        <v>1149</v>
      </c>
      <c r="L1227" t="s">
        <v>1125</v>
      </c>
      <c r="M1227" t="s">
        <v>1096</v>
      </c>
      <c r="N1227" t="s">
        <v>1125</v>
      </c>
      <c r="O1227" t="s">
        <v>1125</v>
      </c>
      <c r="P1227" s="1">
        <v>0</v>
      </c>
      <c r="Q1227" t="s">
        <v>96</v>
      </c>
    </row>
    <row r="1228" spans="1:17" hidden="1">
      <c r="A1228" t="s">
        <v>458</v>
      </c>
      <c r="B1228" t="s">
        <v>3096</v>
      </c>
      <c r="C1228" t="s">
        <v>334</v>
      </c>
      <c r="D1228" t="s">
        <v>3019</v>
      </c>
      <c r="E1228" t="s">
        <v>428</v>
      </c>
      <c r="F1228" t="s">
        <v>3039</v>
      </c>
      <c r="G1228" t="s">
        <v>1125</v>
      </c>
      <c r="H1228" s="1">
        <v>5</v>
      </c>
      <c r="I1228" t="s">
        <v>96</v>
      </c>
      <c r="J1228" s="1">
        <v>0</v>
      </c>
      <c r="K1228" t="s">
        <v>1125</v>
      </c>
      <c r="L1228" t="s">
        <v>2449</v>
      </c>
      <c r="M1228" t="s">
        <v>1125</v>
      </c>
      <c r="N1228" t="s">
        <v>1125</v>
      </c>
      <c r="O1228" t="s">
        <v>1125</v>
      </c>
      <c r="P1228" s="1">
        <v>0</v>
      </c>
      <c r="Q1228" t="s">
        <v>96</v>
      </c>
    </row>
    <row r="1229" spans="1:17" hidden="1">
      <c r="A1229" t="s">
        <v>458</v>
      </c>
      <c r="B1229" t="s">
        <v>3096</v>
      </c>
      <c r="C1229" t="s">
        <v>334</v>
      </c>
      <c r="D1229" t="s">
        <v>3019</v>
      </c>
      <c r="E1229" t="s">
        <v>3064</v>
      </c>
      <c r="F1229" t="s">
        <v>3019</v>
      </c>
      <c r="G1229" t="s">
        <v>1125</v>
      </c>
      <c r="H1229" s="1">
        <v>0</v>
      </c>
      <c r="I1229" t="s">
        <v>1125</v>
      </c>
      <c r="J1229" s="1">
        <v>0</v>
      </c>
      <c r="K1229" t="s">
        <v>1125</v>
      </c>
      <c r="L1229" t="s">
        <v>1125</v>
      </c>
      <c r="M1229" t="s">
        <v>1125</v>
      </c>
      <c r="N1229" t="s">
        <v>1125</v>
      </c>
      <c r="O1229" t="s">
        <v>1125</v>
      </c>
      <c r="P1229" s="1">
        <v>0</v>
      </c>
      <c r="Q1229" t="s">
        <v>96</v>
      </c>
    </row>
    <row r="1230" spans="1:17" hidden="1">
      <c r="A1230" t="s">
        <v>458</v>
      </c>
      <c r="B1230" t="s">
        <v>3096</v>
      </c>
      <c r="C1230" t="s">
        <v>335</v>
      </c>
      <c r="D1230" t="s">
        <v>3020</v>
      </c>
      <c r="E1230" t="s">
        <v>405</v>
      </c>
      <c r="F1230" t="s">
        <v>3037</v>
      </c>
      <c r="G1230" t="s">
        <v>1125</v>
      </c>
      <c r="H1230" s="1">
        <v>1</v>
      </c>
      <c r="I1230" t="s">
        <v>96</v>
      </c>
      <c r="J1230" s="1">
        <v>0</v>
      </c>
      <c r="K1230" t="s">
        <v>1153</v>
      </c>
      <c r="L1230" t="s">
        <v>1125</v>
      </c>
      <c r="M1230" t="s">
        <v>1095</v>
      </c>
      <c r="N1230" t="s">
        <v>1125</v>
      </c>
      <c r="O1230" t="s">
        <v>1125</v>
      </c>
      <c r="P1230" s="1">
        <v>0</v>
      </c>
      <c r="Q1230" t="s">
        <v>96</v>
      </c>
    </row>
    <row r="1231" spans="1:17" hidden="1">
      <c r="A1231" t="s">
        <v>458</v>
      </c>
      <c r="B1231" t="s">
        <v>3096</v>
      </c>
      <c r="C1231" t="s">
        <v>335</v>
      </c>
      <c r="D1231" t="s">
        <v>3020</v>
      </c>
      <c r="E1231" t="s">
        <v>405</v>
      </c>
      <c r="F1231" t="s">
        <v>3037</v>
      </c>
      <c r="G1231" t="s">
        <v>1125</v>
      </c>
      <c r="H1231" s="1">
        <v>4</v>
      </c>
      <c r="I1231" t="s">
        <v>96</v>
      </c>
      <c r="J1231" s="1">
        <v>0</v>
      </c>
      <c r="K1231" t="s">
        <v>1154</v>
      </c>
      <c r="L1231" t="s">
        <v>1125</v>
      </c>
      <c r="M1231" t="s">
        <v>1094</v>
      </c>
      <c r="N1231" t="s">
        <v>1125</v>
      </c>
      <c r="O1231" t="s">
        <v>1125</v>
      </c>
      <c r="P1231" s="1">
        <v>0</v>
      </c>
      <c r="Q1231" t="s">
        <v>96</v>
      </c>
    </row>
    <row r="1232" spans="1:17" hidden="1">
      <c r="A1232" t="s">
        <v>458</v>
      </c>
      <c r="B1232" t="s">
        <v>3096</v>
      </c>
      <c r="C1232" t="s">
        <v>335</v>
      </c>
      <c r="D1232" t="s">
        <v>3020</v>
      </c>
      <c r="E1232" t="s">
        <v>405</v>
      </c>
      <c r="F1232" t="s">
        <v>3037</v>
      </c>
      <c r="G1232" t="s">
        <v>1125</v>
      </c>
      <c r="H1232" s="1">
        <v>5</v>
      </c>
      <c r="I1232" t="s">
        <v>96</v>
      </c>
      <c r="J1232" s="1">
        <v>0</v>
      </c>
      <c r="K1232" t="s">
        <v>1153</v>
      </c>
      <c r="L1232" t="s">
        <v>1125</v>
      </c>
      <c r="M1232" t="s">
        <v>1096</v>
      </c>
      <c r="N1232" t="s">
        <v>1125</v>
      </c>
      <c r="O1232" t="s">
        <v>1125</v>
      </c>
      <c r="P1232" s="1">
        <v>0</v>
      </c>
      <c r="Q1232" t="s">
        <v>96</v>
      </c>
    </row>
    <row r="1233" spans="1:17" hidden="1">
      <c r="A1233" t="s">
        <v>458</v>
      </c>
      <c r="B1233" t="s">
        <v>3096</v>
      </c>
      <c r="C1233" t="s">
        <v>335</v>
      </c>
      <c r="D1233" t="s">
        <v>3020</v>
      </c>
      <c r="E1233" t="s">
        <v>428</v>
      </c>
      <c r="F1233" t="s">
        <v>3039</v>
      </c>
      <c r="G1233" t="s">
        <v>1125</v>
      </c>
      <c r="H1233" s="1">
        <v>5</v>
      </c>
      <c r="I1233" t="s">
        <v>96</v>
      </c>
      <c r="J1233" s="1">
        <v>0</v>
      </c>
      <c r="K1233" t="s">
        <v>1125</v>
      </c>
      <c r="L1233" t="s">
        <v>2449</v>
      </c>
      <c r="M1233" t="s">
        <v>1125</v>
      </c>
      <c r="N1233" t="s">
        <v>1125</v>
      </c>
      <c r="O1233" t="s">
        <v>1125</v>
      </c>
      <c r="P1233" s="1">
        <v>0</v>
      </c>
      <c r="Q1233" t="s">
        <v>96</v>
      </c>
    </row>
    <row r="1234" spans="1:17" hidden="1">
      <c r="A1234" t="s">
        <v>458</v>
      </c>
      <c r="B1234" t="s">
        <v>3096</v>
      </c>
      <c r="C1234" t="s">
        <v>335</v>
      </c>
      <c r="D1234" t="s">
        <v>3020</v>
      </c>
      <c r="E1234" t="s">
        <v>3068</v>
      </c>
      <c r="F1234" t="s">
        <v>3020</v>
      </c>
      <c r="G1234" t="s">
        <v>1125</v>
      </c>
      <c r="H1234" s="1">
        <v>0</v>
      </c>
      <c r="I1234" t="s">
        <v>1125</v>
      </c>
      <c r="J1234" s="1">
        <v>0</v>
      </c>
      <c r="K1234" t="s">
        <v>1125</v>
      </c>
      <c r="L1234" t="s">
        <v>1125</v>
      </c>
      <c r="M1234" t="s">
        <v>1125</v>
      </c>
      <c r="N1234" t="s">
        <v>1125</v>
      </c>
      <c r="O1234" t="s">
        <v>1125</v>
      </c>
      <c r="P1234" s="1">
        <v>0</v>
      </c>
      <c r="Q1234" t="s">
        <v>96</v>
      </c>
    </row>
    <row r="1235" spans="1:17" hidden="1">
      <c r="A1235" t="s">
        <v>458</v>
      </c>
      <c r="B1235" t="s">
        <v>3096</v>
      </c>
      <c r="C1235" t="s">
        <v>336</v>
      </c>
      <c r="D1235" t="s">
        <v>3021</v>
      </c>
      <c r="E1235" t="s">
        <v>405</v>
      </c>
      <c r="F1235" t="s">
        <v>3037</v>
      </c>
      <c r="G1235" t="s">
        <v>1125</v>
      </c>
      <c r="H1235" s="1">
        <v>1</v>
      </c>
      <c r="I1235" t="s">
        <v>96</v>
      </c>
      <c r="J1235" s="1">
        <v>0</v>
      </c>
      <c r="K1235" t="s">
        <v>1157</v>
      </c>
      <c r="L1235" t="s">
        <v>1125</v>
      </c>
      <c r="M1235" t="s">
        <v>1095</v>
      </c>
      <c r="N1235" t="s">
        <v>1125</v>
      </c>
      <c r="O1235" t="s">
        <v>1125</v>
      </c>
      <c r="P1235" s="1">
        <v>0</v>
      </c>
      <c r="Q1235" t="s">
        <v>96</v>
      </c>
    </row>
    <row r="1236" spans="1:17" hidden="1">
      <c r="A1236" t="s">
        <v>458</v>
      </c>
      <c r="B1236" t="s">
        <v>3096</v>
      </c>
      <c r="C1236" t="s">
        <v>336</v>
      </c>
      <c r="D1236" t="s">
        <v>3021</v>
      </c>
      <c r="E1236" t="s">
        <v>405</v>
      </c>
      <c r="F1236" t="s">
        <v>3037</v>
      </c>
      <c r="G1236" t="s">
        <v>1125</v>
      </c>
      <c r="H1236" s="1">
        <v>4</v>
      </c>
      <c r="I1236" t="s">
        <v>96</v>
      </c>
      <c r="J1236" s="1">
        <v>0</v>
      </c>
      <c r="K1236" t="s">
        <v>1158</v>
      </c>
      <c r="L1236" t="s">
        <v>1125</v>
      </c>
      <c r="M1236" t="s">
        <v>1094</v>
      </c>
      <c r="N1236" t="s">
        <v>1125</v>
      </c>
      <c r="O1236" t="s">
        <v>1125</v>
      </c>
      <c r="P1236" s="1">
        <v>0</v>
      </c>
      <c r="Q1236" t="s">
        <v>96</v>
      </c>
    </row>
    <row r="1237" spans="1:17" hidden="1">
      <c r="A1237" t="s">
        <v>458</v>
      </c>
      <c r="B1237" t="s">
        <v>3096</v>
      </c>
      <c r="C1237" t="s">
        <v>336</v>
      </c>
      <c r="D1237" t="s">
        <v>3021</v>
      </c>
      <c r="E1237" t="s">
        <v>405</v>
      </c>
      <c r="F1237" t="s">
        <v>3037</v>
      </c>
      <c r="G1237" t="s">
        <v>1125</v>
      </c>
      <c r="H1237" s="1">
        <v>5</v>
      </c>
      <c r="I1237" t="s">
        <v>96</v>
      </c>
      <c r="J1237" s="1">
        <v>0</v>
      </c>
      <c r="K1237" t="s">
        <v>1157</v>
      </c>
      <c r="L1237" t="s">
        <v>1125</v>
      </c>
      <c r="M1237" t="s">
        <v>1096</v>
      </c>
      <c r="N1237" t="s">
        <v>1125</v>
      </c>
      <c r="O1237" t="s">
        <v>1125</v>
      </c>
      <c r="P1237" s="1">
        <v>0</v>
      </c>
      <c r="Q1237" t="s">
        <v>96</v>
      </c>
    </row>
    <row r="1238" spans="1:17" hidden="1">
      <c r="A1238" t="s">
        <v>458</v>
      </c>
      <c r="B1238" t="s">
        <v>3096</v>
      </c>
      <c r="C1238" t="s">
        <v>336</v>
      </c>
      <c r="D1238" t="s">
        <v>3021</v>
      </c>
      <c r="E1238" t="s">
        <v>428</v>
      </c>
      <c r="F1238" t="s">
        <v>3039</v>
      </c>
      <c r="G1238" t="s">
        <v>1125</v>
      </c>
      <c r="H1238" s="1">
        <v>5</v>
      </c>
      <c r="I1238" t="s">
        <v>96</v>
      </c>
      <c r="J1238" s="1">
        <v>0</v>
      </c>
      <c r="K1238" t="s">
        <v>1125</v>
      </c>
      <c r="L1238" t="s">
        <v>2449</v>
      </c>
      <c r="M1238" t="s">
        <v>1125</v>
      </c>
      <c r="N1238" t="s">
        <v>1125</v>
      </c>
      <c r="O1238" t="s">
        <v>1125</v>
      </c>
      <c r="P1238" s="1">
        <v>0</v>
      </c>
      <c r="Q1238" t="s">
        <v>96</v>
      </c>
    </row>
    <row r="1239" spans="1:17" hidden="1">
      <c r="A1239" t="s">
        <v>458</v>
      </c>
      <c r="B1239" t="s">
        <v>3096</v>
      </c>
      <c r="C1239" t="s">
        <v>336</v>
      </c>
      <c r="D1239" t="s">
        <v>3021</v>
      </c>
      <c r="E1239" t="s">
        <v>3066</v>
      </c>
      <c r="F1239" t="s">
        <v>3021</v>
      </c>
      <c r="G1239" t="s">
        <v>1125</v>
      </c>
      <c r="H1239" s="1">
        <v>0</v>
      </c>
      <c r="I1239" t="s">
        <v>1125</v>
      </c>
      <c r="J1239" s="1">
        <v>0</v>
      </c>
      <c r="K1239" t="s">
        <v>1125</v>
      </c>
      <c r="L1239" t="s">
        <v>1125</v>
      </c>
      <c r="M1239" t="s">
        <v>1125</v>
      </c>
      <c r="N1239" t="s">
        <v>1125</v>
      </c>
      <c r="O1239" t="s">
        <v>1125</v>
      </c>
      <c r="P1239" s="1">
        <v>0</v>
      </c>
      <c r="Q1239" t="s">
        <v>96</v>
      </c>
    </row>
    <row r="1240" spans="1:17" hidden="1">
      <c r="A1240" t="s">
        <v>458</v>
      </c>
      <c r="B1240" t="s">
        <v>3096</v>
      </c>
      <c r="C1240" t="s">
        <v>337</v>
      </c>
      <c r="D1240" t="s">
        <v>625</v>
      </c>
      <c r="E1240" t="s">
        <v>405</v>
      </c>
      <c r="F1240" t="s">
        <v>3037</v>
      </c>
      <c r="G1240" t="s">
        <v>1125</v>
      </c>
      <c r="H1240" s="1">
        <v>1</v>
      </c>
      <c r="I1240" t="s">
        <v>96</v>
      </c>
      <c r="J1240" s="1">
        <v>0</v>
      </c>
      <c r="K1240" t="s">
        <v>1157</v>
      </c>
      <c r="L1240" t="s">
        <v>1125</v>
      </c>
      <c r="M1240" t="s">
        <v>1095</v>
      </c>
      <c r="N1240" t="s">
        <v>1125</v>
      </c>
      <c r="O1240" t="s">
        <v>1125</v>
      </c>
      <c r="P1240" s="1">
        <v>0</v>
      </c>
      <c r="Q1240" t="s">
        <v>96</v>
      </c>
    </row>
    <row r="1241" spans="1:17" hidden="1">
      <c r="A1241" t="s">
        <v>458</v>
      </c>
      <c r="B1241" t="s">
        <v>3096</v>
      </c>
      <c r="C1241" t="s">
        <v>337</v>
      </c>
      <c r="D1241" t="s">
        <v>625</v>
      </c>
      <c r="E1241" t="s">
        <v>405</v>
      </c>
      <c r="F1241" t="s">
        <v>3037</v>
      </c>
      <c r="G1241" t="s">
        <v>1125</v>
      </c>
      <c r="H1241" s="1">
        <v>4</v>
      </c>
      <c r="I1241" t="s">
        <v>96</v>
      </c>
      <c r="J1241" s="1">
        <v>0</v>
      </c>
      <c r="K1241" t="s">
        <v>1158</v>
      </c>
      <c r="L1241" t="s">
        <v>1125</v>
      </c>
      <c r="M1241" t="s">
        <v>1094</v>
      </c>
      <c r="N1241" t="s">
        <v>1125</v>
      </c>
      <c r="O1241" t="s">
        <v>1125</v>
      </c>
      <c r="P1241" s="1">
        <v>0</v>
      </c>
      <c r="Q1241" t="s">
        <v>96</v>
      </c>
    </row>
    <row r="1242" spans="1:17" hidden="1">
      <c r="A1242" t="s">
        <v>458</v>
      </c>
      <c r="B1242" t="s">
        <v>3096</v>
      </c>
      <c r="C1242" t="s">
        <v>337</v>
      </c>
      <c r="D1242" t="s">
        <v>625</v>
      </c>
      <c r="E1242" t="s">
        <v>428</v>
      </c>
      <c r="F1242" t="s">
        <v>3039</v>
      </c>
      <c r="G1242" t="s">
        <v>1125</v>
      </c>
      <c r="H1242" s="1">
        <v>5</v>
      </c>
      <c r="I1242" t="s">
        <v>96</v>
      </c>
      <c r="J1242" s="1">
        <v>0</v>
      </c>
      <c r="K1242" t="s">
        <v>1125</v>
      </c>
      <c r="L1242" t="s">
        <v>2449</v>
      </c>
      <c r="M1242" t="s">
        <v>1125</v>
      </c>
      <c r="N1242" t="s">
        <v>1125</v>
      </c>
      <c r="O1242" t="s">
        <v>1125</v>
      </c>
      <c r="P1242" s="1">
        <v>0</v>
      </c>
      <c r="Q1242" t="s">
        <v>96</v>
      </c>
    </row>
    <row r="1243" spans="1:17" hidden="1">
      <c r="A1243" t="s">
        <v>458</v>
      </c>
      <c r="B1243" t="s">
        <v>3096</v>
      </c>
      <c r="C1243" t="s">
        <v>337</v>
      </c>
      <c r="D1243" t="s">
        <v>625</v>
      </c>
      <c r="E1243" t="s">
        <v>535</v>
      </c>
      <c r="F1243" t="s">
        <v>625</v>
      </c>
      <c r="G1243" t="s">
        <v>1125</v>
      </c>
      <c r="H1243" s="1">
        <v>0</v>
      </c>
      <c r="I1243" t="s">
        <v>1125</v>
      </c>
      <c r="J1243" s="1">
        <v>0</v>
      </c>
      <c r="K1243" t="s">
        <v>1125</v>
      </c>
      <c r="L1243" t="s">
        <v>1125</v>
      </c>
      <c r="M1243" t="s">
        <v>1125</v>
      </c>
      <c r="N1243" t="s">
        <v>1125</v>
      </c>
      <c r="O1243" t="s">
        <v>1125</v>
      </c>
      <c r="P1243" s="1">
        <v>0</v>
      </c>
      <c r="Q1243" t="s">
        <v>96</v>
      </c>
    </row>
    <row r="1244" spans="1:17" hidden="1">
      <c r="A1244" t="s">
        <v>458</v>
      </c>
      <c r="B1244" t="s">
        <v>3096</v>
      </c>
      <c r="C1244" t="s">
        <v>338</v>
      </c>
      <c r="D1244" t="s">
        <v>3022</v>
      </c>
      <c r="E1244" t="s">
        <v>667</v>
      </c>
      <c r="F1244" t="s">
        <v>668</v>
      </c>
      <c r="G1244" t="s">
        <v>1125</v>
      </c>
      <c r="H1244" s="1">
        <v>0</v>
      </c>
      <c r="I1244" t="s">
        <v>96</v>
      </c>
      <c r="J1244" s="1">
        <v>0</v>
      </c>
      <c r="K1244" t="s">
        <v>1125</v>
      </c>
      <c r="L1244" t="s">
        <v>1125</v>
      </c>
      <c r="M1244" t="s">
        <v>1125</v>
      </c>
      <c r="N1244" t="s">
        <v>1125</v>
      </c>
      <c r="O1244" t="s">
        <v>1125</v>
      </c>
      <c r="P1244" s="1">
        <v>0</v>
      </c>
      <c r="Q1244" t="s">
        <v>96</v>
      </c>
    </row>
    <row r="1245" spans="1:17" hidden="1">
      <c r="A1245" t="s">
        <v>458</v>
      </c>
      <c r="B1245" t="s">
        <v>3096</v>
      </c>
      <c r="C1245" t="s">
        <v>140</v>
      </c>
      <c r="D1245" t="s">
        <v>3001</v>
      </c>
      <c r="E1245" t="s">
        <v>405</v>
      </c>
      <c r="F1245" t="s">
        <v>3037</v>
      </c>
      <c r="G1245" t="s">
        <v>1125</v>
      </c>
      <c r="H1245" s="1">
        <v>1</v>
      </c>
      <c r="I1245" t="s">
        <v>96</v>
      </c>
      <c r="J1245" s="1">
        <v>0</v>
      </c>
      <c r="K1245" t="s">
        <v>1153</v>
      </c>
      <c r="L1245" t="s">
        <v>1125</v>
      </c>
      <c r="M1245" t="s">
        <v>1095</v>
      </c>
      <c r="N1245" t="s">
        <v>1125</v>
      </c>
      <c r="O1245" t="s">
        <v>1125</v>
      </c>
      <c r="P1245" s="1">
        <v>0</v>
      </c>
      <c r="Q1245" t="s">
        <v>96</v>
      </c>
    </row>
    <row r="1246" spans="1:17" hidden="1">
      <c r="A1246" t="s">
        <v>458</v>
      </c>
      <c r="B1246" t="s">
        <v>3096</v>
      </c>
      <c r="C1246" t="s">
        <v>140</v>
      </c>
      <c r="D1246" t="s">
        <v>3001</v>
      </c>
      <c r="E1246" t="s">
        <v>405</v>
      </c>
      <c r="F1246" t="s">
        <v>3037</v>
      </c>
      <c r="G1246" t="s">
        <v>1125</v>
      </c>
      <c r="H1246" s="1">
        <v>4</v>
      </c>
      <c r="I1246" t="s">
        <v>96</v>
      </c>
      <c r="J1246" s="1">
        <v>0</v>
      </c>
      <c r="K1246" t="s">
        <v>1154</v>
      </c>
      <c r="L1246" t="s">
        <v>1125</v>
      </c>
      <c r="M1246" t="s">
        <v>1094</v>
      </c>
      <c r="N1246" t="s">
        <v>1125</v>
      </c>
      <c r="O1246" t="s">
        <v>1125</v>
      </c>
      <c r="P1246" s="1">
        <v>0</v>
      </c>
      <c r="Q1246" t="s">
        <v>96</v>
      </c>
    </row>
    <row r="1247" spans="1:17" hidden="1">
      <c r="A1247" t="s">
        <v>458</v>
      </c>
      <c r="B1247" t="s">
        <v>3096</v>
      </c>
      <c r="C1247" t="s">
        <v>140</v>
      </c>
      <c r="D1247" t="s">
        <v>3001</v>
      </c>
      <c r="E1247" t="s">
        <v>407</v>
      </c>
      <c r="F1247" t="s">
        <v>3001</v>
      </c>
      <c r="G1247" t="s">
        <v>1125</v>
      </c>
      <c r="H1247" s="1">
        <v>0</v>
      </c>
      <c r="I1247" t="s">
        <v>1125</v>
      </c>
      <c r="J1247" s="1">
        <v>0</v>
      </c>
      <c r="K1247" t="s">
        <v>1125</v>
      </c>
      <c r="L1247" t="s">
        <v>1125</v>
      </c>
      <c r="M1247" t="s">
        <v>1125</v>
      </c>
      <c r="N1247" t="s">
        <v>1125</v>
      </c>
      <c r="O1247" t="s">
        <v>1125</v>
      </c>
      <c r="P1247" s="1">
        <v>0</v>
      </c>
      <c r="Q1247" t="s">
        <v>96</v>
      </c>
    </row>
    <row r="1248" spans="1:17" hidden="1">
      <c r="A1248" t="s">
        <v>458</v>
      </c>
      <c r="B1248" t="s">
        <v>3096</v>
      </c>
      <c r="C1248" t="s">
        <v>140</v>
      </c>
      <c r="D1248" t="s">
        <v>3001</v>
      </c>
      <c r="E1248" t="s">
        <v>428</v>
      </c>
      <c r="F1248" t="s">
        <v>3039</v>
      </c>
      <c r="G1248" t="s">
        <v>1125</v>
      </c>
      <c r="H1248" s="1">
        <v>5</v>
      </c>
      <c r="I1248" t="s">
        <v>96</v>
      </c>
      <c r="J1248" s="1">
        <v>0</v>
      </c>
      <c r="K1248" t="s">
        <v>1125</v>
      </c>
      <c r="L1248" t="s">
        <v>2449</v>
      </c>
      <c r="M1248" t="s">
        <v>1125</v>
      </c>
      <c r="N1248" t="s">
        <v>1125</v>
      </c>
      <c r="O1248" t="s">
        <v>1125</v>
      </c>
      <c r="P1248" s="1">
        <v>0</v>
      </c>
      <c r="Q1248" t="s">
        <v>96</v>
      </c>
    </row>
    <row r="1249" spans="1:17" hidden="1">
      <c r="A1249" t="s">
        <v>458</v>
      </c>
      <c r="B1249" t="s">
        <v>3096</v>
      </c>
      <c r="C1249" t="s">
        <v>141</v>
      </c>
      <c r="D1249" t="s">
        <v>627</v>
      </c>
      <c r="E1249" t="s">
        <v>405</v>
      </c>
      <c r="F1249" t="s">
        <v>3037</v>
      </c>
      <c r="G1249" t="s">
        <v>1125</v>
      </c>
      <c r="H1249" s="1">
        <v>1</v>
      </c>
      <c r="I1249" t="s">
        <v>96</v>
      </c>
      <c r="J1249" s="1">
        <v>0</v>
      </c>
      <c r="K1249" t="s">
        <v>1149</v>
      </c>
      <c r="L1249" t="s">
        <v>1125</v>
      </c>
      <c r="M1249" t="s">
        <v>1095</v>
      </c>
      <c r="N1249" t="s">
        <v>1125</v>
      </c>
      <c r="O1249" t="s">
        <v>1125</v>
      </c>
      <c r="P1249" s="1">
        <v>0</v>
      </c>
      <c r="Q1249" t="s">
        <v>96</v>
      </c>
    </row>
    <row r="1250" spans="1:17" hidden="1">
      <c r="A1250" t="s">
        <v>458</v>
      </c>
      <c r="B1250" t="s">
        <v>3096</v>
      </c>
      <c r="C1250" t="s">
        <v>141</v>
      </c>
      <c r="D1250" t="s">
        <v>627</v>
      </c>
      <c r="E1250" t="s">
        <v>405</v>
      </c>
      <c r="F1250" t="s">
        <v>3037</v>
      </c>
      <c r="G1250" t="s">
        <v>1125</v>
      </c>
      <c r="H1250" s="1">
        <v>4</v>
      </c>
      <c r="I1250" t="s">
        <v>96</v>
      </c>
      <c r="J1250" s="1">
        <v>0</v>
      </c>
      <c r="K1250" t="s">
        <v>1150</v>
      </c>
      <c r="L1250" t="s">
        <v>1125</v>
      </c>
      <c r="M1250" t="s">
        <v>1094</v>
      </c>
      <c r="N1250" t="s">
        <v>1125</v>
      </c>
      <c r="O1250" t="s">
        <v>1125</v>
      </c>
      <c r="P1250" s="1">
        <v>0</v>
      </c>
      <c r="Q1250" t="s">
        <v>96</v>
      </c>
    </row>
    <row r="1251" spans="1:17" hidden="1">
      <c r="A1251" t="s">
        <v>458</v>
      </c>
      <c r="B1251" t="s">
        <v>3096</v>
      </c>
      <c r="C1251" t="s">
        <v>141</v>
      </c>
      <c r="D1251" t="s">
        <v>627</v>
      </c>
      <c r="E1251" t="s">
        <v>428</v>
      </c>
      <c r="F1251" t="s">
        <v>3039</v>
      </c>
      <c r="G1251" t="s">
        <v>1125</v>
      </c>
      <c r="H1251" s="1">
        <v>5</v>
      </c>
      <c r="I1251" t="s">
        <v>96</v>
      </c>
      <c r="J1251" s="1">
        <v>0</v>
      </c>
      <c r="K1251" t="s">
        <v>1125</v>
      </c>
      <c r="L1251" t="s">
        <v>2449</v>
      </c>
      <c r="M1251" t="s">
        <v>1125</v>
      </c>
      <c r="N1251" t="s">
        <v>1125</v>
      </c>
      <c r="O1251" t="s">
        <v>1125</v>
      </c>
      <c r="P1251" s="1">
        <v>0</v>
      </c>
      <c r="Q1251" t="s">
        <v>96</v>
      </c>
    </row>
    <row r="1252" spans="1:17" hidden="1">
      <c r="A1252" t="s">
        <v>458</v>
      </c>
      <c r="B1252" t="s">
        <v>3096</v>
      </c>
      <c r="C1252" t="s">
        <v>141</v>
      </c>
      <c r="D1252" t="s">
        <v>627</v>
      </c>
      <c r="E1252" t="s">
        <v>410</v>
      </c>
      <c r="F1252" t="s">
        <v>627</v>
      </c>
      <c r="G1252" t="s">
        <v>1125</v>
      </c>
      <c r="H1252" s="1">
        <v>0</v>
      </c>
      <c r="I1252" t="s">
        <v>1125</v>
      </c>
      <c r="J1252" s="1">
        <v>0</v>
      </c>
      <c r="K1252" t="s">
        <v>1125</v>
      </c>
      <c r="L1252" t="s">
        <v>1125</v>
      </c>
      <c r="M1252" t="s">
        <v>1125</v>
      </c>
      <c r="N1252" t="s">
        <v>1125</v>
      </c>
      <c r="O1252" t="s">
        <v>1125</v>
      </c>
      <c r="P1252" s="1">
        <v>0</v>
      </c>
      <c r="Q1252" t="s">
        <v>96</v>
      </c>
    </row>
    <row r="1253" spans="1:17" hidden="1">
      <c r="A1253" t="s">
        <v>458</v>
      </c>
      <c r="B1253" t="s">
        <v>3096</v>
      </c>
      <c r="C1253" t="s">
        <v>142</v>
      </c>
      <c r="D1253" t="s">
        <v>629</v>
      </c>
      <c r="E1253" t="s">
        <v>405</v>
      </c>
      <c r="F1253" t="s">
        <v>3037</v>
      </c>
      <c r="G1253" t="s">
        <v>1125</v>
      </c>
      <c r="H1253" s="1">
        <v>1</v>
      </c>
      <c r="I1253" t="s">
        <v>96</v>
      </c>
      <c r="J1253" s="1">
        <v>0</v>
      </c>
      <c r="K1253" t="s">
        <v>1147</v>
      </c>
      <c r="L1253" t="s">
        <v>1125</v>
      </c>
      <c r="M1253" t="s">
        <v>1095</v>
      </c>
      <c r="N1253" t="s">
        <v>1125</v>
      </c>
      <c r="O1253" t="s">
        <v>1125</v>
      </c>
      <c r="P1253" s="1">
        <v>0</v>
      </c>
      <c r="Q1253" t="s">
        <v>96</v>
      </c>
    </row>
    <row r="1254" spans="1:17" hidden="1">
      <c r="A1254" t="s">
        <v>458</v>
      </c>
      <c r="B1254" t="s">
        <v>3096</v>
      </c>
      <c r="C1254" t="s">
        <v>142</v>
      </c>
      <c r="D1254" t="s">
        <v>629</v>
      </c>
      <c r="E1254" t="s">
        <v>405</v>
      </c>
      <c r="F1254" t="s">
        <v>3037</v>
      </c>
      <c r="G1254" t="s">
        <v>1125</v>
      </c>
      <c r="H1254" s="1">
        <v>5</v>
      </c>
      <c r="I1254" t="s">
        <v>96</v>
      </c>
      <c r="J1254" s="1">
        <v>0</v>
      </c>
      <c r="K1254" t="s">
        <v>1147</v>
      </c>
      <c r="L1254" t="s">
        <v>1125</v>
      </c>
      <c r="M1254" t="s">
        <v>1096</v>
      </c>
      <c r="N1254" t="s">
        <v>1125</v>
      </c>
      <c r="O1254" t="s">
        <v>1125</v>
      </c>
      <c r="P1254" s="1">
        <v>0</v>
      </c>
      <c r="Q1254" t="s">
        <v>96</v>
      </c>
    </row>
    <row r="1255" spans="1:17" hidden="1">
      <c r="A1255" t="s">
        <v>458</v>
      </c>
      <c r="B1255" t="s">
        <v>3096</v>
      </c>
      <c r="C1255" t="s">
        <v>142</v>
      </c>
      <c r="D1255" t="s">
        <v>629</v>
      </c>
      <c r="E1255" t="s">
        <v>548</v>
      </c>
      <c r="F1255" t="s">
        <v>629</v>
      </c>
      <c r="G1255" t="s">
        <v>1125</v>
      </c>
      <c r="H1255" s="1">
        <v>0</v>
      </c>
      <c r="I1255" t="s">
        <v>1125</v>
      </c>
      <c r="J1255" s="1">
        <v>0</v>
      </c>
      <c r="K1255" t="s">
        <v>1125</v>
      </c>
      <c r="L1255" t="s">
        <v>1125</v>
      </c>
      <c r="M1255" t="s">
        <v>1125</v>
      </c>
      <c r="N1255" t="s">
        <v>1125</v>
      </c>
      <c r="O1255" t="s">
        <v>1125</v>
      </c>
      <c r="P1255" s="1">
        <v>0</v>
      </c>
      <c r="Q1255" t="s">
        <v>96</v>
      </c>
    </row>
    <row r="1256" spans="1:17" hidden="1">
      <c r="A1256" t="s">
        <v>458</v>
      </c>
      <c r="B1256" t="s">
        <v>3096</v>
      </c>
      <c r="C1256" t="s">
        <v>143</v>
      </c>
      <c r="D1256" t="s">
        <v>3024</v>
      </c>
      <c r="E1256" t="s">
        <v>487</v>
      </c>
      <c r="F1256" t="s">
        <v>3031</v>
      </c>
      <c r="G1256" t="s">
        <v>1125</v>
      </c>
      <c r="H1256" s="1">
        <v>0</v>
      </c>
      <c r="I1256" t="s">
        <v>1125</v>
      </c>
      <c r="J1256" s="1">
        <v>0</v>
      </c>
      <c r="K1256" t="s">
        <v>1125</v>
      </c>
      <c r="L1256" t="s">
        <v>1125</v>
      </c>
      <c r="M1256" t="s">
        <v>1125</v>
      </c>
      <c r="N1256" t="s">
        <v>1125</v>
      </c>
      <c r="O1256" t="s">
        <v>1125</v>
      </c>
      <c r="P1256" s="1">
        <v>0</v>
      </c>
      <c r="Q1256" t="s">
        <v>96</v>
      </c>
    </row>
    <row r="1257" spans="1:17" hidden="1">
      <c r="A1257" t="s">
        <v>458</v>
      </c>
      <c r="B1257" t="s">
        <v>3097</v>
      </c>
      <c r="C1257" t="s">
        <v>42</v>
      </c>
      <c r="D1257" t="s">
        <v>43</v>
      </c>
      <c r="E1257" t="s">
        <v>157</v>
      </c>
      <c r="F1257" t="s">
        <v>611</v>
      </c>
      <c r="G1257" t="s">
        <v>1125</v>
      </c>
      <c r="H1257" s="1">
        <v>0</v>
      </c>
      <c r="I1257" t="s">
        <v>1125</v>
      </c>
      <c r="J1257" s="1">
        <v>0</v>
      </c>
      <c r="K1257" t="s">
        <v>1125</v>
      </c>
      <c r="L1257" t="s">
        <v>2458</v>
      </c>
      <c r="M1257" t="s">
        <v>1125</v>
      </c>
      <c r="N1257" t="s">
        <v>1125</v>
      </c>
      <c r="O1257" t="s">
        <v>1125</v>
      </c>
      <c r="P1257" s="1">
        <v>0</v>
      </c>
      <c r="Q1257" t="s">
        <v>96</v>
      </c>
    </row>
    <row r="1258" spans="1:17" hidden="1">
      <c r="A1258" t="s">
        <v>458</v>
      </c>
      <c r="B1258" t="s">
        <v>3097</v>
      </c>
      <c r="C1258" t="s">
        <v>42</v>
      </c>
      <c r="D1258" t="s">
        <v>43</v>
      </c>
      <c r="E1258" t="s">
        <v>676</v>
      </c>
      <c r="F1258" t="s">
        <v>677</v>
      </c>
      <c r="G1258" t="s">
        <v>1125</v>
      </c>
      <c r="H1258" s="1">
        <v>0</v>
      </c>
      <c r="I1258" t="s">
        <v>1125</v>
      </c>
      <c r="J1258" s="1">
        <v>0</v>
      </c>
      <c r="K1258" t="s">
        <v>1125</v>
      </c>
      <c r="L1258" t="s">
        <v>1125</v>
      </c>
      <c r="M1258" t="s">
        <v>1125</v>
      </c>
      <c r="N1258" t="s">
        <v>1125</v>
      </c>
      <c r="O1258" t="s">
        <v>1125</v>
      </c>
      <c r="P1258" s="1">
        <v>0</v>
      </c>
      <c r="Q1258" t="s">
        <v>96</v>
      </c>
    </row>
    <row r="1259" spans="1:17" hidden="1">
      <c r="A1259" t="s">
        <v>458</v>
      </c>
      <c r="B1259" t="s">
        <v>3097</v>
      </c>
      <c r="C1259" t="s">
        <v>45</v>
      </c>
      <c r="D1259" t="s">
        <v>672</v>
      </c>
      <c r="E1259" t="s">
        <v>157</v>
      </c>
      <c r="F1259" t="s">
        <v>611</v>
      </c>
      <c r="G1259" t="s">
        <v>1125</v>
      </c>
      <c r="H1259" s="1">
        <v>0</v>
      </c>
      <c r="I1259" t="s">
        <v>1125</v>
      </c>
      <c r="J1259" s="1">
        <v>0</v>
      </c>
      <c r="K1259" t="s">
        <v>1125</v>
      </c>
      <c r="L1259" t="s">
        <v>2458</v>
      </c>
      <c r="M1259" t="s">
        <v>1125</v>
      </c>
      <c r="N1259" t="s">
        <v>1125</v>
      </c>
      <c r="O1259" t="s">
        <v>1125</v>
      </c>
      <c r="P1259" s="1">
        <v>0</v>
      </c>
      <c r="Q1259" t="s">
        <v>96</v>
      </c>
    </row>
    <row r="1260" spans="1:17" hidden="1">
      <c r="A1260" t="s">
        <v>458</v>
      </c>
      <c r="B1260" t="s">
        <v>3097</v>
      </c>
      <c r="C1260" t="s">
        <v>45</v>
      </c>
      <c r="D1260" t="s">
        <v>672</v>
      </c>
      <c r="E1260" t="s">
        <v>671</v>
      </c>
      <c r="F1260" t="s">
        <v>672</v>
      </c>
      <c r="G1260" t="s">
        <v>1125</v>
      </c>
      <c r="H1260" s="1">
        <v>0</v>
      </c>
      <c r="I1260" t="s">
        <v>1125</v>
      </c>
      <c r="J1260" s="1">
        <v>0</v>
      </c>
      <c r="K1260" t="s">
        <v>1125</v>
      </c>
      <c r="L1260" t="s">
        <v>1125</v>
      </c>
      <c r="M1260" t="s">
        <v>1125</v>
      </c>
      <c r="N1260" t="s">
        <v>1125</v>
      </c>
      <c r="O1260" t="s">
        <v>1125</v>
      </c>
      <c r="P1260" s="1">
        <v>0</v>
      </c>
      <c r="Q1260" t="s">
        <v>96</v>
      </c>
    </row>
    <row r="1261" spans="1:17" hidden="1">
      <c r="A1261" t="s">
        <v>458</v>
      </c>
      <c r="B1261" t="s">
        <v>3097</v>
      </c>
      <c r="C1261" t="s">
        <v>48</v>
      </c>
      <c r="D1261" t="s">
        <v>2995</v>
      </c>
      <c r="E1261" t="s">
        <v>3048</v>
      </c>
      <c r="F1261" t="s">
        <v>2995</v>
      </c>
      <c r="G1261" t="s">
        <v>1125</v>
      </c>
      <c r="H1261" s="1">
        <v>0</v>
      </c>
      <c r="I1261" t="s">
        <v>1125</v>
      </c>
      <c r="J1261" s="1">
        <v>0</v>
      </c>
      <c r="K1261" t="s">
        <v>1125</v>
      </c>
      <c r="L1261" t="s">
        <v>1125</v>
      </c>
      <c r="M1261" t="s">
        <v>1125</v>
      </c>
      <c r="N1261" t="s">
        <v>1125</v>
      </c>
      <c r="O1261" t="s">
        <v>1125</v>
      </c>
      <c r="P1261" s="1">
        <v>0</v>
      </c>
      <c r="Q1261" t="s">
        <v>96</v>
      </c>
    </row>
    <row r="1262" spans="1:17" hidden="1">
      <c r="A1262" t="s">
        <v>458</v>
      </c>
      <c r="B1262" t="s">
        <v>3097</v>
      </c>
      <c r="C1262" t="s">
        <v>49</v>
      </c>
      <c r="D1262" t="s">
        <v>674</v>
      </c>
      <c r="E1262" t="s">
        <v>673</v>
      </c>
      <c r="F1262" t="s">
        <v>674</v>
      </c>
      <c r="G1262" t="s">
        <v>1125</v>
      </c>
      <c r="H1262" s="1">
        <v>0</v>
      </c>
      <c r="I1262" t="s">
        <v>1125</v>
      </c>
      <c r="J1262" s="1">
        <v>0</v>
      </c>
      <c r="K1262" t="s">
        <v>1125</v>
      </c>
      <c r="L1262" t="s">
        <v>1125</v>
      </c>
      <c r="M1262" t="s">
        <v>1125</v>
      </c>
      <c r="N1262" t="s">
        <v>1125</v>
      </c>
      <c r="O1262" t="s">
        <v>1125</v>
      </c>
      <c r="P1262" s="1">
        <v>0</v>
      </c>
      <c r="Q1262" t="s">
        <v>96</v>
      </c>
    </row>
    <row r="1263" spans="1:17" hidden="1">
      <c r="A1263" t="s">
        <v>458</v>
      </c>
      <c r="B1263" t="s">
        <v>3097</v>
      </c>
      <c r="C1263" t="s">
        <v>57</v>
      </c>
      <c r="D1263" t="s">
        <v>2996</v>
      </c>
      <c r="E1263" t="s">
        <v>401</v>
      </c>
      <c r="F1263" t="s">
        <v>403</v>
      </c>
      <c r="G1263" t="s">
        <v>1125</v>
      </c>
      <c r="H1263" s="1">
        <v>0</v>
      </c>
      <c r="I1263" t="s">
        <v>1125</v>
      </c>
      <c r="J1263" s="1">
        <v>0</v>
      </c>
      <c r="K1263" t="s">
        <v>1125</v>
      </c>
      <c r="L1263" t="s">
        <v>1125</v>
      </c>
      <c r="M1263" t="s">
        <v>1125</v>
      </c>
      <c r="N1263" t="s">
        <v>1125</v>
      </c>
      <c r="O1263" t="s">
        <v>1125</v>
      </c>
      <c r="P1263" s="1">
        <v>0</v>
      </c>
      <c r="Q1263" t="s">
        <v>96</v>
      </c>
    </row>
    <row r="1264" spans="1:17" hidden="1">
      <c r="A1264" t="s">
        <v>458</v>
      </c>
      <c r="B1264" t="s">
        <v>3097</v>
      </c>
      <c r="C1264" t="s">
        <v>60</v>
      </c>
      <c r="D1264" t="s">
        <v>2997</v>
      </c>
      <c r="E1264" t="s">
        <v>519</v>
      </c>
      <c r="F1264" t="s">
        <v>44</v>
      </c>
      <c r="G1264" t="s">
        <v>1125</v>
      </c>
      <c r="H1264" s="1">
        <v>0</v>
      </c>
      <c r="I1264" t="s">
        <v>1125</v>
      </c>
      <c r="J1264" s="1">
        <v>0</v>
      </c>
      <c r="K1264" t="s">
        <v>1125</v>
      </c>
      <c r="L1264" t="s">
        <v>2458</v>
      </c>
      <c r="M1264" t="s">
        <v>1125</v>
      </c>
      <c r="N1264" t="s">
        <v>1125</v>
      </c>
      <c r="O1264" t="s">
        <v>1125</v>
      </c>
      <c r="P1264" s="1">
        <v>0</v>
      </c>
      <c r="Q1264" t="s">
        <v>96</v>
      </c>
    </row>
    <row r="1265" spans="1:17" hidden="1">
      <c r="A1265" t="s">
        <v>458</v>
      </c>
      <c r="B1265" t="s">
        <v>3097</v>
      </c>
      <c r="C1265" t="s">
        <v>60</v>
      </c>
      <c r="D1265" t="s">
        <v>2997</v>
      </c>
      <c r="E1265" t="s">
        <v>3053</v>
      </c>
      <c r="F1265" t="s">
        <v>2997</v>
      </c>
      <c r="G1265" t="s">
        <v>1125</v>
      </c>
      <c r="H1265" s="1">
        <v>0</v>
      </c>
      <c r="I1265" t="s">
        <v>1125</v>
      </c>
      <c r="J1265" s="1">
        <v>0</v>
      </c>
      <c r="K1265" t="s">
        <v>1125</v>
      </c>
      <c r="L1265" t="s">
        <v>1125</v>
      </c>
      <c r="M1265" t="s">
        <v>1125</v>
      </c>
      <c r="N1265" t="s">
        <v>1125</v>
      </c>
      <c r="O1265" t="s">
        <v>1125</v>
      </c>
      <c r="P1265" s="1">
        <v>0</v>
      </c>
      <c r="Q1265" t="s">
        <v>96</v>
      </c>
    </row>
    <row r="1266" spans="1:17" hidden="1">
      <c r="A1266" t="s">
        <v>458</v>
      </c>
      <c r="B1266" t="s">
        <v>3097</v>
      </c>
      <c r="C1266" t="s">
        <v>63</v>
      </c>
      <c r="D1266" t="s">
        <v>2998</v>
      </c>
      <c r="E1266" t="s">
        <v>3055</v>
      </c>
      <c r="F1266" t="s">
        <v>2998</v>
      </c>
      <c r="G1266" t="s">
        <v>1125</v>
      </c>
      <c r="H1266" s="1">
        <v>0</v>
      </c>
      <c r="I1266" t="s">
        <v>1125</v>
      </c>
      <c r="J1266" s="1">
        <v>0</v>
      </c>
      <c r="K1266" t="s">
        <v>1125</v>
      </c>
      <c r="L1266" t="s">
        <v>1125</v>
      </c>
      <c r="M1266" t="s">
        <v>1125</v>
      </c>
      <c r="N1266" t="s">
        <v>1125</v>
      </c>
      <c r="O1266" t="s">
        <v>1125</v>
      </c>
      <c r="P1266" s="1">
        <v>0</v>
      </c>
      <c r="Q1266" t="s">
        <v>96</v>
      </c>
    </row>
    <row r="1267" spans="1:17" hidden="1">
      <c r="A1267" t="s">
        <v>458</v>
      </c>
      <c r="B1267" t="s">
        <v>3097</v>
      </c>
      <c r="C1267" t="s">
        <v>66</v>
      </c>
      <c r="D1267" t="s">
        <v>128</v>
      </c>
      <c r="E1267" t="s">
        <v>3057</v>
      </c>
      <c r="F1267" t="s">
        <v>128</v>
      </c>
      <c r="G1267" t="s">
        <v>1125</v>
      </c>
      <c r="H1267" s="1">
        <v>0</v>
      </c>
      <c r="I1267" t="s">
        <v>1125</v>
      </c>
      <c r="J1267" s="1">
        <v>0</v>
      </c>
      <c r="K1267" t="s">
        <v>1125</v>
      </c>
      <c r="L1267" t="s">
        <v>1125</v>
      </c>
      <c r="M1267" t="s">
        <v>1125</v>
      </c>
      <c r="N1267" t="s">
        <v>1125</v>
      </c>
      <c r="O1267" t="s">
        <v>1125</v>
      </c>
      <c r="P1267" s="1">
        <v>0</v>
      </c>
      <c r="Q1267" t="s">
        <v>96</v>
      </c>
    </row>
    <row r="1268" spans="1:17" hidden="1">
      <c r="A1268" t="s">
        <v>458</v>
      </c>
      <c r="B1268" t="s">
        <v>3097</v>
      </c>
      <c r="C1268" t="s">
        <v>46</v>
      </c>
      <c r="D1268" t="s">
        <v>2996</v>
      </c>
      <c r="E1268" t="s">
        <v>208</v>
      </c>
      <c r="F1268" t="s">
        <v>2996</v>
      </c>
      <c r="G1268" t="s">
        <v>1125</v>
      </c>
      <c r="H1268" s="1">
        <v>0</v>
      </c>
      <c r="I1268" t="s">
        <v>1125</v>
      </c>
      <c r="J1268" s="1">
        <v>0</v>
      </c>
      <c r="K1268" t="s">
        <v>1125</v>
      </c>
      <c r="L1268" t="s">
        <v>1125</v>
      </c>
      <c r="M1268" t="s">
        <v>1125</v>
      </c>
      <c r="N1268" t="s">
        <v>1125</v>
      </c>
      <c r="O1268" t="s">
        <v>1125</v>
      </c>
      <c r="P1268" s="1">
        <v>0</v>
      </c>
      <c r="Q1268" t="s">
        <v>96</v>
      </c>
    </row>
    <row r="1269" spans="1:17" hidden="1">
      <c r="A1269" t="s">
        <v>458</v>
      </c>
      <c r="B1269" t="s">
        <v>3097</v>
      </c>
      <c r="C1269" t="s">
        <v>46</v>
      </c>
      <c r="D1269" t="s">
        <v>2996</v>
      </c>
      <c r="E1269" t="s">
        <v>465</v>
      </c>
      <c r="F1269" t="s">
        <v>615</v>
      </c>
      <c r="G1269" t="s">
        <v>1125</v>
      </c>
      <c r="H1269" s="1">
        <v>0</v>
      </c>
      <c r="I1269" t="s">
        <v>1125</v>
      </c>
      <c r="J1269" s="1">
        <v>0</v>
      </c>
      <c r="K1269" t="s">
        <v>1125</v>
      </c>
      <c r="L1269" t="s">
        <v>2458</v>
      </c>
      <c r="M1269" t="s">
        <v>1125</v>
      </c>
      <c r="N1269" t="s">
        <v>1125</v>
      </c>
      <c r="O1269" t="s">
        <v>1125</v>
      </c>
      <c r="P1269" s="1">
        <v>0</v>
      </c>
      <c r="Q1269" t="s">
        <v>96</v>
      </c>
    </row>
    <row r="1270" spans="1:17" hidden="1">
      <c r="A1270" t="s">
        <v>458</v>
      </c>
      <c r="B1270" t="s">
        <v>3097</v>
      </c>
      <c r="C1270" t="s">
        <v>77</v>
      </c>
      <c r="D1270" t="s">
        <v>625</v>
      </c>
      <c r="E1270" t="s">
        <v>519</v>
      </c>
      <c r="F1270" t="s">
        <v>44</v>
      </c>
      <c r="G1270" t="s">
        <v>1125</v>
      </c>
      <c r="H1270" s="1">
        <v>0</v>
      </c>
      <c r="I1270" t="s">
        <v>1125</v>
      </c>
      <c r="J1270" s="1">
        <v>0</v>
      </c>
      <c r="K1270" t="s">
        <v>1125</v>
      </c>
      <c r="L1270" t="s">
        <v>2458</v>
      </c>
      <c r="M1270" t="s">
        <v>1125</v>
      </c>
      <c r="N1270" t="s">
        <v>1125</v>
      </c>
      <c r="O1270" t="s">
        <v>1125</v>
      </c>
      <c r="P1270" s="1">
        <v>0</v>
      </c>
      <c r="Q1270" t="s">
        <v>96</v>
      </c>
    </row>
    <row r="1271" spans="1:17" hidden="1">
      <c r="A1271" t="s">
        <v>458</v>
      </c>
      <c r="B1271" t="s">
        <v>3097</v>
      </c>
      <c r="C1271" t="s">
        <v>77</v>
      </c>
      <c r="D1271" t="s">
        <v>625</v>
      </c>
      <c r="E1271" t="s">
        <v>535</v>
      </c>
      <c r="F1271" t="s">
        <v>625</v>
      </c>
      <c r="G1271" t="s">
        <v>1125</v>
      </c>
      <c r="H1271" s="1">
        <v>0</v>
      </c>
      <c r="I1271" t="s">
        <v>1125</v>
      </c>
      <c r="J1271" s="1">
        <v>0</v>
      </c>
      <c r="K1271" t="s">
        <v>1125</v>
      </c>
      <c r="L1271" t="s">
        <v>1125</v>
      </c>
      <c r="M1271" t="s">
        <v>1125</v>
      </c>
      <c r="N1271" t="s">
        <v>1125</v>
      </c>
      <c r="O1271" t="s">
        <v>1125</v>
      </c>
      <c r="P1271" s="1">
        <v>0</v>
      </c>
      <c r="Q1271" t="s">
        <v>96</v>
      </c>
    </row>
    <row r="1272" spans="1:17" hidden="1">
      <c r="A1272" t="s">
        <v>458</v>
      </c>
      <c r="B1272" t="s">
        <v>3097</v>
      </c>
      <c r="C1272" t="s">
        <v>80</v>
      </c>
      <c r="D1272" t="s">
        <v>3001</v>
      </c>
      <c r="E1272" t="s">
        <v>407</v>
      </c>
      <c r="F1272" t="s">
        <v>3001</v>
      </c>
      <c r="G1272" t="s">
        <v>1125</v>
      </c>
      <c r="H1272" s="1">
        <v>0</v>
      </c>
      <c r="I1272" t="s">
        <v>1125</v>
      </c>
      <c r="J1272" s="1">
        <v>0</v>
      </c>
      <c r="K1272" t="s">
        <v>1125</v>
      </c>
      <c r="L1272" t="s">
        <v>1125</v>
      </c>
      <c r="M1272" t="s">
        <v>1125</v>
      </c>
      <c r="N1272" t="s">
        <v>1125</v>
      </c>
      <c r="O1272" t="s">
        <v>1125</v>
      </c>
      <c r="P1272" s="1">
        <v>0</v>
      </c>
      <c r="Q1272" t="s">
        <v>96</v>
      </c>
    </row>
    <row r="1273" spans="1:17" hidden="1">
      <c r="A1273" t="s">
        <v>458</v>
      </c>
      <c r="B1273" t="s">
        <v>3097</v>
      </c>
      <c r="C1273" t="s">
        <v>80</v>
      </c>
      <c r="D1273" t="s">
        <v>3001</v>
      </c>
      <c r="E1273" t="s">
        <v>519</v>
      </c>
      <c r="F1273" t="s">
        <v>44</v>
      </c>
      <c r="G1273" t="s">
        <v>1125</v>
      </c>
      <c r="H1273" s="1">
        <v>0</v>
      </c>
      <c r="I1273" t="s">
        <v>1125</v>
      </c>
      <c r="J1273" s="1">
        <v>0</v>
      </c>
      <c r="K1273" t="s">
        <v>1125</v>
      </c>
      <c r="L1273" t="s">
        <v>2458</v>
      </c>
      <c r="M1273" t="s">
        <v>1125</v>
      </c>
      <c r="N1273" t="s">
        <v>1125</v>
      </c>
      <c r="O1273" t="s">
        <v>1125</v>
      </c>
      <c r="P1273" s="1">
        <v>0</v>
      </c>
      <c r="Q1273" t="s">
        <v>96</v>
      </c>
    </row>
    <row r="1274" spans="1:17" hidden="1">
      <c r="A1274" t="s">
        <v>458</v>
      </c>
      <c r="B1274" t="s">
        <v>3097</v>
      </c>
      <c r="C1274" t="s">
        <v>80</v>
      </c>
      <c r="D1274" t="s">
        <v>3001</v>
      </c>
      <c r="E1274" t="s">
        <v>3052</v>
      </c>
      <c r="F1274" t="s">
        <v>545</v>
      </c>
      <c r="G1274" t="s">
        <v>1125</v>
      </c>
      <c r="H1274" s="1">
        <v>6</v>
      </c>
      <c r="I1274" t="s">
        <v>96</v>
      </c>
      <c r="J1274" s="1">
        <v>0</v>
      </c>
      <c r="K1274" t="s">
        <v>1058</v>
      </c>
      <c r="L1274" t="s">
        <v>2465</v>
      </c>
      <c r="M1274" t="s">
        <v>1097</v>
      </c>
      <c r="N1274" t="s">
        <v>1125</v>
      </c>
      <c r="O1274" t="s">
        <v>1125</v>
      </c>
      <c r="P1274" s="1">
        <v>0</v>
      </c>
      <c r="Q1274" t="s">
        <v>96</v>
      </c>
    </row>
    <row r="1275" spans="1:17" hidden="1">
      <c r="A1275" t="s">
        <v>458</v>
      </c>
      <c r="B1275" t="s">
        <v>3097</v>
      </c>
      <c r="C1275" t="s">
        <v>80</v>
      </c>
      <c r="D1275" t="s">
        <v>3001</v>
      </c>
      <c r="E1275" t="s">
        <v>3052</v>
      </c>
      <c r="F1275" t="s">
        <v>545</v>
      </c>
      <c r="G1275" t="s">
        <v>1125</v>
      </c>
      <c r="H1275" s="1">
        <v>7</v>
      </c>
      <c r="I1275" t="s">
        <v>96</v>
      </c>
      <c r="J1275" s="1">
        <v>0</v>
      </c>
      <c r="K1275" t="s">
        <v>1058</v>
      </c>
      <c r="L1275" t="s">
        <v>2465</v>
      </c>
      <c r="M1275" t="s">
        <v>1098</v>
      </c>
      <c r="N1275" t="s">
        <v>1125</v>
      </c>
      <c r="O1275" t="s">
        <v>1125</v>
      </c>
      <c r="P1275" s="1">
        <v>0</v>
      </c>
      <c r="Q1275" t="s">
        <v>96</v>
      </c>
    </row>
    <row r="1276" spans="1:17" hidden="1">
      <c r="A1276" t="s">
        <v>458</v>
      </c>
      <c r="B1276" t="s">
        <v>3097</v>
      </c>
      <c r="C1276" t="s">
        <v>83</v>
      </c>
      <c r="D1276" t="s">
        <v>3004</v>
      </c>
      <c r="E1276" t="s">
        <v>414</v>
      </c>
      <c r="F1276" t="s">
        <v>3045</v>
      </c>
      <c r="G1276" t="s">
        <v>1125</v>
      </c>
      <c r="H1276" s="1">
        <v>0</v>
      </c>
      <c r="I1276" t="s">
        <v>1125</v>
      </c>
      <c r="J1276" s="1">
        <v>0</v>
      </c>
      <c r="K1276" t="s">
        <v>1125</v>
      </c>
      <c r="L1276" t="s">
        <v>1125</v>
      </c>
      <c r="M1276" t="s">
        <v>1125</v>
      </c>
      <c r="N1276" t="s">
        <v>1125</v>
      </c>
      <c r="O1276" t="s">
        <v>1125</v>
      </c>
      <c r="P1276" s="1">
        <v>0</v>
      </c>
      <c r="Q1276" t="s">
        <v>96</v>
      </c>
    </row>
    <row r="1277" spans="1:17" hidden="1">
      <c r="A1277" t="s">
        <v>458</v>
      </c>
      <c r="B1277" t="s">
        <v>3097</v>
      </c>
      <c r="C1277" t="s">
        <v>86</v>
      </c>
      <c r="D1277" t="s">
        <v>679</v>
      </c>
      <c r="E1277" t="s">
        <v>678</v>
      </c>
      <c r="F1277" t="s">
        <v>679</v>
      </c>
      <c r="G1277" t="s">
        <v>1125</v>
      </c>
      <c r="H1277" s="1">
        <v>0</v>
      </c>
      <c r="I1277" t="s">
        <v>1125</v>
      </c>
      <c r="J1277" s="1">
        <v>0</v>
      </c>
      <c r="K1277" t="s">
        <v>1125</v>
      </c>
      <c r="L1277" t="s">
        <v>1125</v>
      </c>
      <c r="M1277" t="s">
        <v>1125</v>
      </c>
      <c r="N1277" t="s">
        <v>1125</v>
      </c>
      <c r="O1277" t="s">
        <v>1125</v>
      </c>
      <c r="P1277" s="1">
        <v>0</v>
      </c>
      <c r="Q1277" t="s">
        <v>96</v>
      </c>
    </row>
    <row r="1278" spans="1:17" hidden="1">
      <c r="A1278" t="s">
        <v>458</v>
      </c>
      <c r="B1278" t="s">
        <v>3097</v>
      </c>
      <c r="C1278" t="s">
        <v>89</v>
      </c>
      <c r="D1278" t="s">
        <v>415</v>
      </c>
      <c r="E1278" t="s">
        <v>3058</v>
      </c>
      <c r="F1278" t="s">
        <v>415</v>
      </c>
      <c r="G1278" t="s">
        <v>1125</v>
      </c>
      <c r="H1278" s="1">
        <v>0</v>
      </c>
      <c r="I1278" t="s">
        <v>1125</v>
      </c>
      <c r="J1278" s="1">
        <v>0</v>
      </c>
      <c r="K1278" t="s">
        <v>1125</v>
      </c>
      <c r="L1278" t="s">
        <v>1125</v>
      </c>
      <c r="M1278" t="s">
        <v>1125</v>
      </c>
      <c r="N1278" t="s">
        <v>1125</v>
      </c>
      <c r="O1278" t="s">
        <v>1125</v>
      </c>
      <c r="P1278" s="1">
        <v>0</v>
      </c>
      <c r="Q1278" t="s">
        <v>96</v>
      </c>
    </row>
    <row r="1279" spans="1:17" hidden="1">
      <c r="A1279" t="s">
        <v>458</v>
      </c>
      <c r="B1279" t="s">
        <v>3097</v>
      </c>
      <c r="C1279" t="s">
        <v>92</v>
      </c>
      <c r="D1279" t="s">
        <v>130</v>
      </c>
      <c r="E1279" t="s">
        <v>3059</v>
      </c>
      <c r="F1279" t="s">
        <v>130</v>
      </c>
      <c r="G1279" t="s">
        <v>1125</v>
      </c>
      <c r="H1279" s="1">
        <v>0</v>
      </c>
      <c r="I1279" t="s">
        <v>1125</v>
      </c>
      <c r="J1279" s="1">
        <v>0</v>
      </c>
      <c r="K1279" t="s">
        <v>1125</v>
      </c>
      <c r="L1279" t="s">
        <v>1125</v>
      </c>
      <c r="M1279" t="s">
        <v>1125</v>
      </c>
      <c r="N1279" t="s">
        <v>1125</v>
      </c>
      <c r="O1279" t="s">
        <v>1125</v>
      </c>
      <c r="P1279" s="1">
        <v>0</v>
      </c>
      <c r="Q1279" t="s">
        <v>96</v>
      </c>
    </row>
    <row r="1280" spans="1:17" hidden="1">
      <c r="A1280" t="s">
        <v>458</v>
      </c>
      <c r="B1280" t="s">
        <v>3097</v>
      </c>
      <c r="C1280" t="s">
        <v>99</v>
      </c>
      <c r="D1280" t="s">
        <v>420</v>
      </c>
      <c r="E1280" t="s">
        <v>3060</v>
      </c>
      <c r="F1280" t="s">
        <v>420</v>
      </c>
      <c r="G1280" t="s">
        <v>1125</v>
      </c>
      <c r="H1280" s="1">
        <v>0</v>
      </c>
      <c r="I1280" t="s">
        <v>1125</v>
      </c>
      <c r="J1280" s="1">
        <v>0</v>
      </c>
      <c r="K1280" t="s">
        <v>1125</v>
      </c>
      <c r="L1280" t="s">
        <v>1125</v>
      </c>
      <c r="M1280" t="s">
        <v>1125</v>
      </c>
      <c r="N1280" t="s">
        <v>1125</v>
      </c>
      <c r="O1280" t="s">
        <v>1125</v>
      </c>
      <c r="P1280" s="1">
        <v>0</v>
      </c>
      <c r="Q1280" t="s">
        <v>96</v>
      </c>
    </row>
    <row r="1281" spans="1:17" hidden="1">
      <c r="A1281" t="s">
        <v>458</v>
      </c>
      <c r="B1281" t="s">
        <v>3097</v>
      </c>
      <c r="C1281" t="s">
        <v>102</v>
      </c>
      <c r="D1281" t="s">
        <v>3007</v>
      </c>
      <c r="E1281" t="s">
        <v>412</v>
      </c>
      <c r="F1281" t="s">
        <v>3007</v>
      </c>
      <c r="G1281" t="s">
        <v>1125</v>
      </c>
      <c r="H1281" s="1">
        <v>0</v>
      </c>
      <c r="I1281" t="s">
        <v>1125</v>
      </c>
      <c r="J1281" s="1">
        <v>0</v>
      </c>
      <c r="K1281" t="s">
        <v>1125</v>
      </c>
      <c r="L1281" t="s">
        <v>1125</v>
      </c>
      <c r="M1281" t="s">
        <v>1125</v>
      </c>
      <c r="N1281" t="s">
        <v>1125</v>
      </c>
      <c r="O1281" t="s">
        <v>1125</v>
      </c>
      <c r="P1281" s="1">
        <v>0</v>
      </c>
      <c r="Q1281" t="s">
        <v>96</v>
      </c>
    </row>
    <row r="1282" spans="1:17" hidden="1">
      <c r="A1282" t="s">
        <v>458</v>
      </c>
      <c r="B1282" t="s">
        <v>3097</v>
      </c>
      <c r="C1282" t="s">
        <v>105</v>
      </c>
      <c r="D1282" t="s">
        <v>3008</v>
      </c>
      <c r="E1282" t="s">
        <v>505</v>
      </c>
      <c r="F1282" t="s">
        <v>3035</v>
      </c>
      <c r="G1282" t="s">
        <v>1125</v>
      </c>
      <c r="H1282" s="1">
        <v>0</v>
      </c>
      <c r="I1282" t="s">
        <v>1125</v>
      </c>
      <c r="J1282" s="1">
        <v>0</v>
      </c>
      <c r="K1282" t="s">
        <v>1125</v>
      </c>
      <c r="L1282" t="s">
        <v>1125</v>
      </c>
      <c r="M1282" t="s">
        <v>1125</v>
      </c>
      <c r="N1282" t="s">
        <v>1125</v>
      </c>
      <c r="O1282" t="s">
        <v>1125</v>
      </c>
      <c r="P1282" s="1">
        <v>0</v>
      </c>
      <c r="Q1282" t="s">
        <v>96</v>
      </c>
    </row>
    <row r="1283" spans="1:17" hidden="1">
      <c r="A1283" t="s">
        <v>458</v>
      </c>
      <c r="B1283" t="s">
        <v>3097</v>
      </c>
      <c r="C1283" t="s">
        <v>108</v>
      </c>
      <c r="D1283" t="s">
        <v>3009</v>
      </c>
      <c r="E1283" t="s">
        <v>523</v>
      </c>
      <c r="F1283" t="s">
        <v>622</v>
      </c>
      <c r="G1283" t="s">
        <v>1125</v>
      </c>
      <c r="H1283" s="1">
        <v>0</v>
      </c>
      <c r="I1283" t="s">
        <v>1125</v>
      </c>
      <c r="J1283" s="1">
        <v>0</v>
      </c>
      <c r="K1283" t="s">
        <v>1125</v>
      </c>
      <c r="L1283" t="s">
        <v>1125</v>
      </c>
      <c r="M1283" t="s">
        <v>1125</v>
      </c>
      <c r="N1283" t="s">
        <v>1125</v>
      </c>
      <c r="O1283" t="s">
        <v>1125</v>
      </c>
      <c r="P1283" s="1">
        <v>0</v>
      </c>
      <c r="Q1283" t="s">
        <v>96</v>
      </c>
    </row>
    <row r="1284" spans="1:17" hidden="1">
      <c r="A1284" t="s">
        <v>458</v>
      </c>
      <c r="B1284" t="s">
        <v>3097</v>
      </c>
      <c r="C1284" t="s">
        <v>108</v>
      </c>
      <c r="D1284" t="s">
        <v>3009</v>
      </c>
      <c r="E1284" t="s">
        <v>430</v>
      </c>
      <c r="F1284" t="s">
        <v>44</v>
      </c>
      <c r="G1284" t="s">
        <v>1125</v>
      </c>
      <c r="H1284" s="1">
        <v>0</v>
      </c>
      <c r="I1284" t="s">
        <v>1125</v>
      </c>
      <c r="J1284" s="1">
        <v>0</v>
      </c>
      <c r="K1284" t="s">
        <v>1125</v>
      </c>
      <c r="L1284" t="s">
        <v>2458</v>
      </c>
      <c r="M1284" t="s">
        <v>1125</v>
      </c>
      <c r="N1284" t="s">
        <v>1125</v>
      </c>
      <c r="O1284" t="s">
        <v>1125</v>
      </c>
      <c r="P1284" s="1">
        <v>0</v>
      </c>
      <c r="Q1284" t="s">
        <v>96</v>
      </c>
    </row>
    <row r="1285" spans="1:17" hidden="1">
      <c r="A1285" t="s">
        <v>458</v>
      </c>
      <c r="B1285" t="s">
        <v>3097</v>
      </c>
      <c r="C1285" t="s">
        <v>111</v>
      </c>
      <c r="D1285" t="s">
        <v>3010</v>
      </c>
      <c r="E1285" t="s">
        <v>484</v>
      </c>
      <c r="F1285" t="s">
        <v>44</v>
      </c>
      <c r="G1285" t="s">
        <v>1125</v>
      </c>
      <c r="H1285" s="1">
        <v>0</v>
      </c>
      <c r="I1285" t="s">
        <v>1125</v>
      </c>
      <c r="J1285" s="1">
        <v>0</v>
      </c>
      <c r="K1285" t="s">
        <v>1125</v>
      </c>
      <c r="L1285" t="s">
        <v>2458</v>
      </c>
      <c r="M1285" t="s">
        <v>1125</v>
      </c>
      <c r="N1285" t="s">
        <v>1125</v>
      </c>
      <c r="O1285" t="s">
        <v>1125</v>
      </c>
      <c r="P1285" s="1">
        <v>0</v>
      </c>
      <c r="Q1285" t="s">
        <v>96</v>
      </c>
    </row>
    <row r="1286" spans="1:17" hidden="1">
      <c r="A1286" t="s">
        <v>458</v>
      </c>
      <c r="B1286" t="s">
        <v>3097</v>
      </c>
      <c r="C1286" t="s">
        <v>111</v>
      </c>
      <c r="D1286" t="s">
        <v>3010</v>
      </c>
      <c r="E1286" t="s">
        <v>411</v>
      </c>
      <c r="F1286" t="s">
        <v>3032</v>
      </c>
      <c r="G1286" t="s">
        <v>1125</v>
      </c>
      <c r="H1286" s="1">
        <v>0</v>
      </c>
      <c r="I1286" t="s">
        <v>1125</v>
      </c>
      <c r="J1286" s="1">
        <v>0</v>
      </c>
      <c r="K1286" t="s">
        <v>1125</v>
      </c>
      <c r="L1286" t="s">
        <v>1125</v>
      </c>
      <c r="M1286" t="s">
        <v>1125</v>
      </c>
      <c r="N1286" t="s">
        <v>1125</v>
      </c>
      <c r="O1286" t="s">
        <v>1125</v>
      </c>
      <c r="P1286" s="1">
        <v>0</v>
      </c>
      <c r="Q1286" t="s">
        <v>96</v>
      </c>
    </row>
    <row r="1287" spans="1:17" hidden="1">
      <c r="A1287" t="s">
        <v>458</v>
      </c>
      <c r="B1287" t="s">
        <v>3097</v>
      </c>
      <c r="C1287" t="s">
        <v>64</v>
      </c>
      <c r="D1287" t="s">
        <v>3011</v>
      </c>
      <c r="E1287" t="s">
        <v>528</v>
      </c>
      <c r="F1287" t="s">
        <v>44</v>
      </c>
      <c r="G1287" t="s">
        <v>1125</v>
      </c>
      <c r="H1287" s="1">
        <v>0</v>
      </c>
      <c r="I1287" t="s">
        <v>1125</v>
      </c>
      <c r="J1287" s="1">
        <v>0</v>
      </c>
      <c r="K1287" t="s">
        <v>1125</v>
      </c>
      <c r="L1287" t="s">
        <v>2458</v>
      </c>
      <c r="M1287" t="s">
        <v>1125</v>
      </c>
      <c r="N1287" t="s">
        <v>1125</v>
      </c>
      <c r="O1287" t="s">
        <v>1125</v>
      </c>
      <c r="P1287" s="1">
        <v>0</v>
      </c>
      <c r="Q1287" t="s">
        <v>96</v>
      </c>
    </row>
    <row r="1288" spans="1:17" hidden="1">
      <c r="A1288" t="s">
        <v>458</v>
      </c>
      <c r="B1288" t="s">
        <v>3097</v>
      </c>
      <c r="C1288" t="s">
        <v>64</v>
      </c>
      <c r="D1288" t="s">
        <v>3011</v>
      </c>
      <c r="E1288" t="s">
        <v>544</v>
      </c>
      <c r="F1288" t="s">
        <v>3043</v>
      </c>
      <c r="G1288" t="s">
        <v>1125</v>
      </c>
      <c r="H1288" s="1">
        <v>0</v>
      </c>
      <c r="I1288" t="s">
        <v>1125</v>
      </c>
      <c r="J1288" s="1">
        <v>0</v>
      </c>
      <c r="K1288" t="s">
        <v>1125</v>
      </c>
      <c r="L1288" t="s">
        <v>1125</v>
      </c>
      <c r="M1288" t="s">
        <v>1125</v>
      </c>
      <c r="N1288" t="s">
        <v>1125</v>
      </c>
      <c r="O1288" t="s">
        <v>1125</v>
      </c>
      <c r="P1288" s="1">
        <v>0</v>
      </c>
      <c r="Q1288" t="s">
        <v>96</v>
      </c>
    </row>
    <row r="1289" spans="1:17" hidden="1">
      <c r="A1289" t="s">
        <v>458</v>
      </c>
      <c r="B1289" t="s">
        <v>3097</v>
      </c>
      <c r="C1289" t="s">
        <v>115</v>
      </c>
      <c r="D1289" t="s">
        <v>681</v>
      </c>
      <c r="E1289" t="s">
        <v>680</v>
      </c>
      <c r="F1289" t="s">
        <v>681</v>
      </c>
      <c r="G1289" t="s">
        <v>1125</v>
      </c>
      <c r="H1289" s="1">
        <v>0</v>
      </c>
      <c r="I1289" t="s">
        <v>1125</v>
      </c>
      <c r="J1289" s="1">
        <v>0</v>
      </c>
      <c r="K1289" t="s">
        <v>1125</v>
      </c>
      <c r="L1289" t="s">
        <v>1125</v>
      </c>
      <c r="M1289" t="s">
        <v>1125</v>
      </c>
      <c r="N1289" t="s">
        <v>1125</v>
      </c>
      <c r="O1289" t="s">
        <v>1125</v>
      </c>
      <c r="P1289" s="1">
        <v>0</v>
      </c>
      <c r="Q1289" t="s">
        <v>96</v>
      </c>
    </row>
    <row r="1290" spans="1:17" hidden="1">
      <c r="A1290" t="s">
        <v>458</v>
      </c>
      <c r="B1290" t="s">
        <v>3097</v>
      </c>
      <c r="C1290" t="s">
        <v>118</v>
      </c>
      <c r="D1290" t="s">
        <v>684</v>
      </c>
      <c r="E1290" t="s">
        <v>683</v>
      </c>
      <c r="F1290" t="s">
        <v>684</v>
      </c>
      <c r="G1290" t="s">
        <v>1125</v>
      </c>
      <c r="H1290" s="1">
        <v>0</v>
      </c>
      <c r="I1290" t="s">
        <v>1125</v>
      </c>
      <c r="J1290" s="1">
        <v>0</v>
      </c>
      <c r="K1290" t="s">
        <v>1125</v>
      </c>
      <c r="L1290" t="s">
        <v>1125</v>
      </c>
      <c r="M1290" t="s">
        <v>1125</v>
      </c>
      <c r="N1290" t="s">
        <v>1125</v>
      </c>
      <c r="O1290" t="s">
        <v>1125</v>
      </c>
      <c r="P1290" s="1">
        <v>0</v>
      </c>
      <c r="Q1290" t="s">
        <v>96</v>
      </c>
    </row>
    <row r="1291" spans="1:17" hidden="1">
      <c r="A1291" t="s">
        <v>458</v>
      </c>
      <c r="B1291" t="s">
        <v>3097</v>
      </c>
      <c r="C1291" t="s">
        <v>121</v>
      </c>
      <c r="D1291" t="s">
        <v>3012</v>
      </c>
      <c r="E1291" t="s">
        <v>599</v>
      </c>
      <c r="F1291" t="s">
        <v>653</v>
      </c>
      <c r="G1291" t="s">
        <v>1125</v>
      </c>
      <c r="H1291" s="1">
        <v>0</v>
      </c>
      <c r="I1291" t="s">
        <v>1125</v>
      </c>
      <c r="J1291" s="1">
        <v>0</v>
      </c>
      <c r="K1291" t="s">
        <v>121</v>
      </c>
      <c r="L1291" t="s">
        <v>1125</v>
      </c>
      <c r="M1291" t="s">
        <v>1125</v>
      </c>
      <c r="N1291" t="s">
        <v>1125</v>
      </c>
      <c r="O1291" t="s">
        <v>1125</v>
      </c>
      <c r="P1291" s="1">
        <v>0</v>
      </c>
      <c r="Q1291" t="s">
        <v>96</v>
      </c>
    </row>
    <row r="1292" spans="1:17" hidden="1">
      <c r="A1292" t="s">
        <v>458</v>
      </c>
      <c r="B1292" t="s">
        <v>3097</v>
      </c>
      <c r="C1292" t="s">
        <v>121</v>
      </c>
      <c r="D1292" t="s">
        <v>3012</v>
      </c>
      <c r="E1292" t="s">
        <v>601</v>
      </c>
      <c r="F1292" t="s">
        <v>653</v>
      </c>
      <c r="G1292" t="s">
        <v>1125</v>
      </c>
      <c r="H1292" s="1">
        <v>0</v>
      </c>
      <c r="I1292" t="s">
        <v>1125</v>
      </c>
      <c r="J1292" s="1">
        <v>0</v>
      </c>
      <c r="K1292" t="s">
        <v>1125</v>
      </c>
      <c r="L1292" t="s">
        <v>1125</v>
      </c>
      <c r="M1292" t="s">
        <v>1125</v>
      </c>
      <c r="N1292" t="s">
        <v>1125</v>
      </c>
      <c r="O1292" t="s">
        <v>1125</v>
      </c>
      <c r="P1292" s="1">
        <v>0</v>
      </c>
      <c r="Q1292" t="s">
        <v>96</v>
      </c>
    </row>
    <row r="1293" spans="1:17" hidden="1">
      <c r="A1293" t="s">
        <v>458</v>
      </c>
      <c r="B1293" t="s">
        <v>3097</v>
      </c>
      <c r="C1293" t="s">
        <v>75</v>
      </c>
      <c r="D1293" t="s">
        <v>862</v>
      </c>
      <c r="E1293" t="s">
        <v>496</v>
      </c>
      <c r="F1293" t="s">
        <v>76</v>
      </c>
      <c r="G1293" t="s">
        <v>1125</v>
      </c>
      <c r="H1293" s="1">
        <v>0</v>
      </c>
      <c r="I1293" t="s">
        <v>1125</v>
      </c>
      <c r="J1293" s="1">
        <v>0</v>
      </c>
      <c r="K1293" t="s">
        <v>1125</v>
      </c>
      <c r="L1293" t="s">
        <v>1125</v>
      </c>
      <c r="M1293" t="s">
        <v>1125</v>
      </c>
      <c r="N1293" t="s">
        <v>1125</v>
      </c>
      <c r="O1293" t="s">
        <v>1125</v>
      </c>
      <c r="P1293" s="1">
        <v>0</v>
      </c>
      <c r="Q1293" t="s">
        <v>96</v>
      </c>
    </row>
    <row r="1294" spans="1:17" hidden="1">
      <c r="A1294" t="s">
        <v>458</v>
      </c>
      <c r="B1294" t="s">
        <v>3097</v>
      </c>
      <c r="C1294" t="s">
        <v>354</v>
      </c>
      <c r="D1294" t="s">
        <v>3013</v>
      </c>
      <c r="E1294" t="s">
        <v>3061</v>
      </c>
      <c r="F1294" t="s">
        <v>3013</v>
      </c>
      <c r="G1294" t="s">
        <v>1125</v>
      </c>
      <c r="H1294" s="1">
        <v>0</v>
      </c>
      <c r="I1294" t="s">
        <v>1125</v>
      </c>
      <c r="J1294" s="1">
        <v>0</v>
      </c>
      <c r="K1294" t="s">
        <v>1125</v>
      </c>
      <c r="L1294" t="s">
        <v>1125</v>
      </c>
      <c r="M1294" t="s">
        <v>1125</v>
      </c>
      <c r="N1294" t="s">
        <v>1125</v>
      </c>
      <c r="O1294" t="s">
        <v>1125</v>
      </c>
      <c r="P1294" s="1">
        <v>0</v>
      </c>
      <c r="Q1294" t="s">
        <v>96</v>
      </c>
    </row>
    <row r="1295" spans="1:17" hidden="1">
      <c r="A1295" t="s">
        <v>458</v>
      </c>
      <c r="B1295" t="s">
        <v>3097</v>
      </c>
      <c r="C1295" t="s">
        <v>355</v>
      </c>
      <c r="D1295" t="s">
        <v>485</v>
      </c>
      <c r="E1295" t="s">
        <v>3062</v>
      </c>
      <c r="F1295" t="s">
        <v>485</v>
      </c>
      <c r="G1295" t="s">
        <v>1125</v>
      </c>
      <c r="H1295" s="1">
        <v>0</v>
      </c>
      <c r="I1295" t="s">
        <v>1125</v>
      </c>
      <c r="J1295" s="1">
        <v>0</v>
      </c>
      <c r="K1295" t="s">
        <v>1125</v>
      </c>
      <c r="L1295" t="s">
        <v>1125</v>
      </c>
      <c r="M1295" t="s">
        <v>1125</v>
      </c>
      <c r="N1295" t="s">
        <v>1125</v>
      </c>
      <c r="O1295" t="s">
        <v>1125</v>
      </c>
      <c r="P1295" s="1">
        <v>0</v>
      </c>
      <c r="Q1295" t="s">
        <v>96</v>
      </c>
    </row>
    <row r="1296" spans="1:17" hidden="1">
      <c r="A1296" t="s">
        <v>458</v>
      </c>
      <c r="B1296" t="s">
        <v>3097</v>
      </c>
      <c r="C1296" t="s">
        <v>356</v>
      </c>
      <c r="D1296" t="s">
        <v>631</v>
      </c>
      <c r="E1296" t="s">
        <v>413</v>
      </c>
      <c r="F1296" t="s">
        <v>631</v>
      </c>
      <c r="G1296" t="s">
        <v>1125</v>
      </c>
      <c r="H1296" s="1">
        <v>0</v>
      </c>
      <c r="I1296" t="s">
        <v>1125</v>
      </c>
      <c r="J1296" s="1">
        <v>0</v>
      </c>
      <c r="K1296" t="s">
        <v>1125</v>
      </c>
      <c r="L1296" t="s">
        <v>1125</v>
      </c>
      <c r="M1296" t="s">
        <v>1125</v>
      </c>
      <c r="N1296" t="s">
        <v>1125</v>
      </c>
      <c r="O1296" t="s">
        <v>1125</v>
      </c>
      <c r="P1296" s="1">
        <v>0</v>
      </c>
      <c r="Q1296" t="s">
        <v>96</v>
      </c>
    </row>
    <row r="1297" spans="1:17" hidden="1">
      <c r="A1297" t="s">
        <v>458</v>
      </c>
      <c r="B1297" t="s">
        <v>3097</v>
      </c>
      <c r="C1297" t="s">
        <v>357</v>
      </c>
      <c r="D1297" t="s">
        <v>3014</v>
      </c>
      <c r="E1297" t="s">
        <v>429</v>
      </c>
      <c r="F1297" t="s">
        <v>3041</v>
      </c>
      <c r="G1297" t="s">
        <v>1125</v>
      </c>
      <c r="H1297" s="1">
        <v>0</v>
      </c>
      <c r="I1297" t="s">
        <v>1125</v>
      </c>
      <c r="J1297" s="1">
        <v>0</v>
      </c>
      <c r="K1297" t="s">
        <v>1125</v>
      </c>
      <c r="L1297" t="s">
        <v>1125</v>
      </c>
      <c r="M1297" t="s">
        <v>1125</v>
      </c>
      <c r="N1297" t="s">
        <v>1125</v>
      </c>
      <c r="O1297" t="s">
        <v>1125</v>
      </c>
      <c r="P1297" s="1">
        <v>0</v>
      </c>
      <c r="Q1297" t="s">
        <v>96</v>
      </c>
    </row>
    <row r="1298" spans="1:17" hidden="1">
      <c r="A1298" t="s">
        <v>458</v>
      </c>
      <c r="B1298" t="s">
        <v>3097</v>
      </c>
      <c r="C1298" t="s">
        <v>326</v>
      </c>
      <c r="D1298" t="s">
        <v>891</v>
      </c>
      <c r="E1298" t="s">
        <v>406</v>
      </c>
      <c r="F1298" t="s">
        <v>68</v>
      </c>
      <c r="G1298" t="s">
        <v>1125</v>
      </c>
      <c r="H1298" s="1">
        <v>0</v>
      </c>
      <c r="I1298" t="s">
        <v>1125</v>
      </c>
      <c r="J1298" s="1">
        <v>0</v>
      </c>
      <c r="K1298" t="s">
        <v>351</v>
      </c>
      <c r="L1298" t="s">
        <v>1125</v>
      </c>
      <c r="M1298" t="s">
        <v>1125</v>
      </c>
      <c r="N1298" t="s">
        <v>1125</v>
      </c>
      <c r="O1298" t="s">
        <v>1125</v>
      </c>
      <c r="P1298" s="1">
        <v>0</v>
      </c>
      <c r="Q1298" t="s">
        <v>96</v>
      </c>
    </row>
    <row r="1299" spans="1:17" hidden="1">
      <c r="A1299" t="s">
        <v>458</v>
      </c>
      <c r="B1299" t="s">
        <v>3097</v>
      </c>
      <c r="C1299" t="s">
        <v>326</v>
      </c>
      <c r="D1299" t="s">
        <v>891</v>
      </c>
      <c r="E1299" t="s">
        <v>533</v>
      </c>
      <c r="F1299" t="s">
        <v>891</v>
      </c>
      <c r="G1299" t="s">
        <v>1125</v>
      </c>
      <c r="H1299" s="1">
        <v>0</v>
      </c>
      <c r="I1299" t="s">
        <v>1125</v>
      </c>
      <c r="J1299" s="1">
        <v>0</v>
      </c>
      <c r="K1299" t="s">
        <v>1125</v>
      </c>
      <c r="L1299" t="s">
        <v>1125</v>
      </c>
      <c r="M1299" t="s">
        <v>1125</v>
      </c>
      <c r="N1299" t="s">
        <v>1125</v>
      </c>
      <c r="O1299" t="s">
        <v>1125</v>
      </c>
      <c r="P1299" s="1">
        <v>0</v>
      </c>
      <c r="Q1299" t="s">
        <v>96</v>
      </c>
    </row>
    <row r="1300" spans="1:17" hidden="1">
      <c r="A1300" t="s">
        <v>458</v>
      </c>
      <c r="B1300" t="s">
        <v>3097</v>
      </c>
      <c r="C1300" t="s">
        <v>368</v>
      </c>
      <c r="D1300" t="s">
        <v>79</v>
      </c>
      <c r="E1300" t="s">
        <v>408</v>
      </c>
      <c r="F1300" t="s">
        <v>79</v>
      </c>
      <c r="G1300" t="s">
        <v>1125</v>
      </c>
      <c r="H1300" s="1">
        <v>0</v>
      </c>
      <c r="I1300" t="s">
        <v>1125</v>
      </c>
      <c r="J1300" s="1">
        <v>0</v>
      </c>
      <c r="K1300" t="s">
        <v>1125</v>
      </c>
      <c r="L1300" t="s">
        <v>1125</v>
      </c>
      <c r="M1300" t="s">
        <v>1125</v>
      </c>
      <c r="N1300" t="s">
        <v>1125</v>
      </c>
      <c r="O1300" t="s">
        <v>1125</v>
      </c>
      <c r="P1300" s="1">
        <v>0</v>
      </c>
      <c r="Q1300" t="s">
        <v>96</v>
      </c>
    </row>
    <row r="1301" spans="1:17" hidden="1">
      <c r="A1301" t="s">
        <v>458</v>
      </c>
      <c r="B1301" t="s">
        <v>3097</v>
      </c>
      <c r="C1301" t="s">
        <v>327</v>
      </c>
      <c r="D1301" t="s">
        <v>3017</v>
      </c>
      <c r="E1301" t="s">
        <v>597</v>
      </c>
      <c r="F1301" t="s">
        <v>652</v>
      </c>
      <c r="G1301" t="s">
        <v>1125</v>
      </c>
      <c r="H1301" s="1">
        <v>0</v>
      </c>
      <c r="I1301" t="s">
        <v>1125</v>
      </c>
      <c r="J1301" s="1">
        <v>0</v>
      </c>
      <c r="K1301" t="s">
        <v>1125</v>
      </c>
      <c r="L1301" t="s">
        <v>1125</v>
      </c>
      <c r="M1301" t="s">
        <v>1125</v>
      </c>
      <c r="N1301" t="s">
        <v>1125</v>
      </c>
      <c r="O1301" t="s">
        <v>1125</v>
      </c>
      <c r="P1301" s="1">
        <v>0</v>
      </c>
      <c r="Q1301" t="s">
        <v>96</v>
      </c>
    </row>
    <row r="1302" spans="1:17" hidden="1">
      <c r="A1302" t="s">
        <v>458</v>
      </c>
      <c r="B1302" t="s">
        <v>3097</v>
      </c>
      <c r="C1302" t="s">
        <v>328</v>
      </c>
      <c r="D1302" t="s">
        <v>627</v>
      </c>
      <c r="E1302" t="s">
        <v>519</v>
      </c>
      <c r="F1302" t="s">
        <v>44</v>
      </c>
      <c r="G1302" t="s">
        <v>1125</v>
      </c>
      <c r="H1302" s="1">
        <v>0</v>
      </c>
      <c r="I1302" t="s">
        <v>1125</v>
      </c>
      <c r="J1302" s="1">
        <v>0</v>
      </c>
      <c r="K1302" t="s">
        <v>1125</v>
      </c>
      <c r="L1302" t="s">
        <v>2458</v>
      </c>
      <c r="M1302" t="s">
        <v>1125</v>
      </c>
      <c r="N1302" t="s">
        <v>1125</v>
      </c>
      <c r="O1302" t="s">
        <v>1125</v>
      </c>
      <c r="P1302" s="1">
        <v>0</v>
      </c>
      <c r="Q1302" t="s">
        <v>96</v>
      </c>
    </row>
    <row r="1303" spans="1:17" hidden="1">
      <c r="A1303" t="s">
        <v>458</v>
      </c>
      <c r="B1303" t="s">
        <v>3097</v>
      </c>
      <c r="C1303" t="s">
        <v>328</v>
      </c>
      <c r="D1303" t="s">
        <v>627</v>
      </c>
      <c r="E1303" t="s">
        <v>410</v>
      </c>
      <c r="F1303" t="s">
        <v>627</v>
      </c>
      <c r="G1303" t="s">
        <v>1125</v>
      </c>
      <c r="H1303" s="1">
        <v>0</v>
      </c>
      <c r="I1303" t="s">
        <v>1125</v>
      </c>
      <c r="J1303" s="1">
        <v>0</v>
      </c>
      <c r="K1303" t="s">
        <v>1125</v>
      </c>
      <c r="L1303" t="s">
        <v>1125</v>
      </c>
      <c r="M1303" t="s">
        <v>1125</v>
      </c>
      <c r="N1303" t="s">
        <v>1125</v>
      </c>
      <c r="O1303" t="s">
        <v>1125</v>
      </c>
      <c r="P1303" s="1">
        <v>0</v>
      </c>
      <c r="Q1303" t="s">
        <v>96</v>
      </c>
    </row>
    <row r="1304" spans="1:17" hidden="1">
      <c r="A1304" t="s">
        <v>458</v>
      </c>
      <c r="B1304" t="s">
        <v>3097</v>
      </c>
      <c r="C1304" t="s">
        <v>329</v>
      </c>
      <c r="D1304" t="s">
        <v>629</v>
      </c>
      <c r="E1304" t="s">
        <v>519</v>
      </c>
      <c r="F1304" t="s">
        <v>44</v>
      </c>
      <c r="G1304" t="s">
        <v>1125</v>
      </c>
      <c r="H1304" s="1">
        <v>0</v>
      </c>
      <c r="I1304" t="s">
        <v>1125</v>
      </c>
      <c r="J1304" s="1">
        <v>0</v>
      </c>
      <c r="K1304" t="s">
        <v>1125</v>
      </c>
      <c r="L1304" t="s">
        <v>2458</v>
      </c>
      <c r="M1304" t="s">
        <v>1125</v>
      </c>
      <c r="N1304" t="s">
        <v>1125</v>
      </c>
      <c r="O1304" t="s">
        <v>1125</v>
      </c>
      <c r="P1304" s="1">
        <v>0</v>
      </c>
      <c r="Q1304" t="s">
        <v>96</v>
      </c>
    </row>
    <row r="1305" spans="1:17" hidden="1">
      <c r="A1305" t="s">
        <v>458</v>
      </c>
      <c r="B1305" t="s">
        <v>3097</v>
      </c>
      <c r="C1305" t="s">
        <v>329</v>
      </c>
      <c r="D1305" t="s">
        <v>629</v>
      </c>
      <c r="E1305" t="s">
        <v>548</v>
      </c>
      <c r="F1305" t="s">
        <v>629</v>
      </c>
      <c r="G1305" t="s">
        <v>1125</v>
      </c>
      <c r="H1305" s="1">
        <v>0</v>
      </c>
      <c r="I1305" t="s">
        <v>1125</v>
      </c>
      <c r="J1305" s="1">
        <v>0</v>
      </c>
      <c r="K1305" t="s">
        <v>1125</v>
      </c>
      <c r="L1305" t="s">
        <v>1125</v>
      </c>
      <c r="M1305" t="s">
        <v>1125</v>
      </c>
      <c r="N1305" t="s">
        <v>1125</v>
      </c>
      <c r="O1305" t="s">
        <v>1125</v>
      </c>
      <c r="P1305" s="1">
        <v>0</v>
      </c>
      <c r="Q1305" t="s">
        <v>96</v>
      </c>
    </row>
    <row r="1306" spans="1:17" hidden="1">
      <c r="A1306" t="s">
        <v>458</v>
      </c>
      <c r="B1306" t="s">
        <v>3097</v>
      </c>
      <c r="C1306" t="s">
        <v>330</v>
      </c>
      <c r="D1306" t="s">
        <v>3018</v>
      </c>
      <c r="E1306" t="s">
        <v>593</v>
      </c>
      <c r="F1306" t="s">
        <v>650</v>
      </c>
      <c r="G1306" t="s">
        <v>1125</v>
      </c>
      <c r="H1306" s="1">
        <v>0</v>
      </c>
      <c r="I1306" t="s">
        <v>1125</v>
      </c>
      <c r="J1306" s="1">
        <v>0</v>
      </c>
      <c r="K1306" t="s">
        <v>1125</v>
      </c>
      <c r="L1306" t="s">
        <v>1125</v>
      </c>
      <c r="M1306" t="s">
        <v>1125</v>
      </c>
      <c r="N1306" t="s">
        <v>1125</v>
      </c>
      <c r="O1306" t="s">
        <v>1125</v>
      </c>
      <c r="P1306" s="1">
        <v>0</v>
      </c>
      <c r="Q1306" t="s">
        <v>96</v>
      </c>
    </row>
    <row r="1307" spans="1:17" hidden="1">
      <c r="A1307" t="s">
        <v>458</v>
      </c>
      <c r="B1307" t="s">
        <v>3097</v>
      </c>
      <c r="C1307" t="s">
        <v>331</v>
      </c>
      <c r="D1307" t="s">
        <v>2996</v>
      </c>
      <c r="E1307" t="s">
        <v>469</v>
      </c>
      <c r="F1307" t="s">
        <v>618</v>
      </c>
      <c r="G1307" t="s">
        <v>1125</v>
      </c>
      <c r="H1307" s="1">
        <v>0</v>
      </c>
      <c r="I1307" t="s">
        <v>1125</v>
      </c>
      <c r="J1307" s="1">
        <v>0</v>
      </c>
      <c r="K1307" t="s">
        <v>1125</v>
      </c>
      <c r="L1307" t="s">
        <v>1125</v>
      </c>
      <c r="M1307" t="s">
        <v>1125</v>
      </c>
      <c r="N1307" t="s">
        <v>1125</v>
      </c>
      <c r="O1307" t="s">
        <v>1125</v>
      </c>
      <c r="P1307" s="1">
        <v>0</v>
      </c>
      <c r="Q1307" t="s">
        <v>96</v>
      </c>
    </row>
    <row r="1308" spans="1:17" hidden="1">
      <c r="A1308" t="s">
        <v>458</v>
      </c>
      <c r="B1308" t="s">
        <v>3097</v>
      </c>
      <c r="C1308" t="s">
        <v>332</v>
      </c>
      <c r="D1308" t="s">
        <v>132</v>
      </c>
      <c r="E1308" t="s">
        <v>519</v>
      </c>
      <c r="F1308" t="s">
        <v>44</v>
      </c>
      <c r="G1308" t="s">
        <v>1125</v>
      </c>
      <c r="H1308" s="1">
        <v>0</v>
      </c>
      <c r="I1308" t="s">
        <v>1125</v>
      </c>
      <c r="J1308" s="1">
        <v>0</v>
      </c>
      <c r="K1308" t="s">
        <v>1125</v>
      </c>
      <c r="L1308" t="s">
        <v>2458</v>
      </c>
      <c r="M1308" t="s">
        <v>1125</v>
      </c>
      <c r="N1308" t="s">
        <v>1125</v>
      </c>
      <c r="O1308" t="s">
        <v>1125</v>
      </c>
      <c r="P1308" s="1">
        <v>0</v>
      </c>
      <c r="Q1308" t="s">
        <v>96</v>
      </c>
    </row>
    <row r="1309" spans="1:17" hidden="1">
      <c r="A1309" t="s">
        <v>458</v>
      </c>
      <c r="B1309" t="s">
        <v>3097</v>
      </c>
      <c r="C1309" t="s">
        <v>332</v>
      </c>
      <c r="D1309" t="s">
        <v>132</v>
      </c>
      <c r="E1309" t="s">
        <v>3063</v>
      </c>
      <c r="F1309" t="s">
        <v>132</v>
      </c>
      <c r="G1309" t="s">
        <v>1125</v>
      </c>
      <c r="H1309" s="1">
        <v>0</v>
      </c>
      <c r="I1309" t="s">
        <v>1125</v>
      </c>
      <c r="J1309" s="1">
        <v>0</v>
      </c>
      <c r="K1309" t="s">
        <v>1125</v>
      </c>
      <c r="L1309" t="s">
        <v>1125</v>
      </c>
      <c r="M1309" t="s">
        <v>1125</v>
      </c>
      <c r="N1309" t="s">
        <v>1125</v>
      </c>
      <c r="O1309" t="s">
        <v>1125</v>
      </c>
      <c r="P1309" s="1">
        <v>0</v>
      </c>
      <c r="Q1309" t="s">
        <v>96</v>
      </c>
    </row>
    <row r="1310" spans="1:17" hidden="1">
      <c r="A1310" t="s">
        <v>458</v>
      </c>
      <c r="B1310" t="s">
        <v>3097</v>
      </c>
      <c r="C1310" t="s">
        <v>333</v>
      </c>
      <c r="D1310" t="s">
        <v>95</v>
      </c>
      <c r="E1310" t="s">
        <v>571</v>
      </c>
      <c r="F1310" t="s">
        <v>646</v>
      </c>
      <c r="G1310" t="s">
        <v>1125</v>
      </c>
      <c r="H1310" s="1">
        <v>0</v>
      </c>
      <c r="I1310" t="s">
        <v>1125</v>
      </c>
      <c r="J1310" s="1">
        <v>0</v>
      </c>
      <c r="K1310" t="s">
        <v>1125</v>
      </c>
      <c r="L1310" t="s">
        <v>1125</v>
      </c>
      <c r="M1310" t="s">
        <v>1125</v>
      </c>
      <c r="N1310" t="s">
        <v>1125</v>
      </c>
      <c r="O1310" t="s">
        <v>1125</v>
      </c>
      <c r="P1310" s="1">
        <v>0</v>
      </c>
      <c r="Q1310" t="s">
        <v>96</v>
      </c>
    </row>
    <row r="1311" spans="1:17" hidden="1">
      <c r="A1311" t="s">
        <v>458</v>
      </c>
      <c r="B1311" t="s">
        <v>3097</v>
      </c>
      <c r="C1311" t="s">
        <v>333</v>
      </c>
      <c r="D1311" t="s">
        <v>95</v>
      </c>
      <c r="E1311" t="s">
        <v>670</v>
      </c>
      <c r="F1311" t="s">
        <v>95</v>
      </c>
      <c r="G1311" t="s">
        <v>1125</v>
      </c>
      <c r="H1311" s="1">
        <v>0</v>
      </c>
      <c r="I1311" t="s">
        <v>96</v>
      </c>
      <c r="J1311" s="1">
        <v>0</v>
      </c>
      <c r="K1311" t="s">
        <v>98</v>
      </c>
      <c r="L1311" t="s">
        <v>1125</v>
      </c>
      <c r="M1311" t="s">
        <v>1125</v>
      </c>
      <c r="N1311" t="s">
        <v>1125</v>
      </c>
      <c r="O1311" t="s">
        <v>1125</v>
      </c>
      <c r="P1311" s="1">
        <v>0</v>
      </c>
      <c r="Q1311" t="s">
        <v>96</v>
      </c>
    </row>
    <row r="1312" spans="1:17" hidden="1">
      <c r="A1312" t="s">
        <v>458</v>
      </c>
      <c r="B1312" t="s">
        <v>3097</v>
      </c>
      <c r="C1312" t="s">
        <v>334</v>
      </c>
      <c r="D1312" t="s">
        <v>3019</v>
      </c>
      <c r="E1312" t="s">
        <v>405</v>
      </c>
      <c r="F1312" t="s">
        <v>3037</v>
      </c>
      <c r="G1312" t="s">
        <v>1125</v>
      </c>
      <c r="H1312" s="1">
        <v>1</v>
      </c>
      <c r="I1312" t="s">
        <v>96</v>
      </c>
      <c r="J1312" s="1">
        <v>0</v>
      </c>
      <c r="K1312" t="s">
        <v>1149</v>
      </c>
      <c r="L1312" t="s">
        <v>1125</v>
      </c>
      <c r="M1312" t="s">
        <v>1095</v>
      </c>
      <c r="N1312" t="s">
        <v>1125</v>
      </c>
      <c r="O1312" t="s">
        <v>1125</v>
      </c>
      <c r="P1312" s="1">
        <v>0</v>
      </c>
      <c r="Q1312" t="s">
        <v>96</v>
      </c>
    </row>
    <row r="1313" spans="1:17" hidden="1">
      <c r="A1313" t="s">
        <v>458</v>
      </c>
      <c r="B1313" t="s">
        <v>3097</v>
      </c>
      <c r="C1313" t="s">
        <v>334</v>
      </c>
      <c r="D1313" t="s">
        <v>3019</v>
      </c>
      <c r="E1313" t="s">
        <v>405</v>
      </c>
      <c r="F1313" t="s">
        <v>3037</v>
      </c>
      <c r="G1313" t="s">
        <v>1125</v>
      </c>
      <c r="H1313" s="1">
        <v>4</v>
      </c>
      <c r="I1313" t="s">
        <v>96</v>
      </c>
      <c r="J1313" s="1">
        <v>0</v>
      </c>
      <c r="K1313" t="s">
        <v>1150</v>
      </c>
      <c r="L1313" t="s">
        <v>1125</v>
      </c>
      <c r="M1313" t="s">
        <v>1094</v>
      </c>
      <c r="N1313" t="s">
        <v>1125</v>
      </c>
      <c r="O1313" t="s">
        <v>1125</v>
      </c>
      <c r="P1313" s="1">
        <v>0</v>
      </c>
      <c r="Q1313" t="s">
        <v>96</v>
      </c>
    </row>
    <row r="1314" spans="1:17" hidden="1">
      <c r="A1314" t="s">
        <v>458</v>
      </c>
      <c r="B1314" t="s">
        <v>3097</v>
      </c>
      <c r="C1314" t="s">
        <v>334</v>
      </c>
      <c r="D1314" t="s">
        <v>3019</v>
      </c>
      <c r="E1314" t="s">
        <v>405</v>
      </c>
      <c r="F1314" t="s">
        <v>3037</v>
      </c>
      <c r="G1314" t="s">
        <v>1125</v>
      </c>
      <c r="H1314" s="1">
        <v>6</v>
      </c>
      <c r="I1314" t="s">
        <v>96</v>
      </c>
      <c r="J1314" s="1">
        <v>0</v>
      </c>
      <c r="K1314" t="s">
        <v>1151</v>
      </c>
      <c r="L1314" t="s">
        <v>1125</v>
      </c>
      <c r="M1314" t="s">
        <v>1097</v>
      </c>
      <c r="N1314" t="s">
        <v>1125</v>
      </c>
      <c r="O1314" t="s">
        <v>1125</v>
      </c>
      <c r="P1314" s="1">
        <v>0</v>
      </c>
      <c r="Q1314" t="s">
        <v>96</v>
      </c>
    </row>
    <row r="1315" spans="1:17" hidden="1">
      <c r="A1315" t="s">
        <v>458</v>
      </c>
      <c r="B1315" t="s">
        <v>3097</v>
      </c>
      <c r="C1315" t="s">
        <v>334</v>
      </c>
      <c r="D1315" t="s">
        <v>3019</v>
      </c>
      <c r="E1315" t="s">
        <v>519</v>
      </c>
      <c r="F1315" t="s">
        <v>44</v>
      </c>
      <c r="G1315" t="s">
        <v>1125</v>
      </c>
      <c r="H1315" s="1">
        <v>0</v>
      </c>
      <c r="I1315" t="s">
        <v>1125</v>
      </c>
      <c r="J1315" s="1">
        <v>0</v>
      </c>
      <c r="K1315" t="s">
        <v>1125</v>
      </c>
      <c r="L1315" t="s">
        <v>2458</v>
      </c>
      <c r="M1315" t="s">
        <v>1125</v>
      </c>
      <c r="N1315" t="s">
        <v>1125</v>
      </c>
      <c r="O1315" t="s">
        <v>1125</v>
      </c>
      <c r="P1315" s="1">
        <v>0</v>
      </c>
      <c r="Q1315" t="s">
        <v>96</v>
      </c>
    </row>
    <row r="1316" spans="1:17" hidden="1">
      <c r="A1316" t="s">
        <v>458</v>
      </c>
      <c r="B1316" t="s">
        <v>3097</v>
      </c>
      <c r="C1316" t="s">
        <v>334</v>
      </c>
      <c r="D1316" t="s">
        <v>3019</v>
      </c>
      <c r="E1316" t="s">
        <v>3064</v>
      </c>
      <c r="F1316" t="s">
        <v>3019</v>
      </c>
      <c r="G1316" t="s">
        <v>1125</v>
      </c>
      <c r="H1316" s="1">
        <v>0</v>
      </c>
      <c r="I1316" t="s">
        <v>1125</v>
      </c>
      <c r="J1316" s="1">
        <v>0</v>
      </c>
      <c r="K1316" t="s">
        <v>1125</v>
      </c>
      <c r="L1316" t="s">
        <v>1125</v>
      </c>
      <c r="M1316" t="s">
        <v>1125</v>
      </c>
      <c r="N1316" t="s">
        <v>1125</v>
      </c>
      <c r="O1316" t="s">
        <v>1125</v>
      </c>
      <c r="P1316" s="1">
        <v>0</v>
      </c>
      <c r="Q1316" t="s">
        <v>96</v>
      </c>
    </row>
    <row r="1317" spans="1:17" hidden="1">
      <c r="A1317" t="s">
        <v>458</v>
      </c>
      <c r="B1317" t="s">
        <v>3097</v>
      </c>
      <c r="C1317" t="s">
        <v>335</v>
      </c>
      <c r="D1317" t="s">
        <v>3020</v>
      </c>
      <c r="E1317" t="s">
        <v>405</v>
      </c>
      <c r="F1317" t="s">
        <v>3037</v>
      </c>
      <c r="G1317" t="s">
        <v>1125</v>
      </c>
      <c r="H1317" s="1">
        <v>1</v>
      </c>
      <c r="I1317" t="s">
        <v>96</v>
      </c>
      <c r="J1317" s="1">
        <v>0</v>
      </c>
      <c r="K1317" t="s">
        <v>1153</v>
      </c>
      <c r="L1317" t="s">
        <v>1125</v>
      </c>
      <c r="M1317" t="s">
        <v>1095</v>
      </c>
      <c r="N1317" t="s">
        <v>1125</v>
      </c>
      <c r="O1317" t="s">
        <v>1125</v>
      </c>
      <c r="P1317" s="1">
        <v>0</v>
      </c>
      <c r="Q1317" t="s">
        <v>96</v>
      </c>
    </row>
    <row r="1318" spans="1:17" hidden="1">
      <c r="A1318" t="s">
        <v>458</v>
      </c>
      <c r="B1318" t="s">
        <v>3097</v>
      </c>
      <c r="C1318" t="s">
        <v>335</v>
      </c>
      <c r="D1318" t="s">
        <v>3020</v>
      </c>
      <c r="E1318" t="s">
        <v>405</v>
      </c>
      <c r="F1318" t="s">
        <v>3037</v>
      </c>
      <c r="G1318" t="s">
        <v>1125</v>
      </c>
      <c r="H1318" s="1">
        <v>4</v>
      </c>
      <c r="I1318" t="s">
        <v>96</v>
      </c>
      <c r="J1318" s="1">
        <v>0</v>
      </c>
      <c r="K1318" t="s">
        <v>1154</v>
      </c>
      <c r="L1318" t="s">
        <v>1125</v>
      </c>
      <c r="M1318" t="s">
        <v>1094</v>
      </c>
      <c r="N1318" t="s">
        <v>1125</v>
      </c>
      <c r="O1318" t="s">
        <v>1125</v>
      </c>
      <c r="P1318" s="1">
        <v>0</v>
      </c>
      <c r="Q1318" t="s">
        <v>96</v>
      </c>
    </row>
    <row r="1319" spans="1:17" hidden="1">
      <c r="A1319" t="s">
        <v>458</v>
      </c>
      <c r="B1319" t="s">
        <v>3097</v>
      </c>
      <c r="C1319" t="s">
        <v>335</v>
      </c>
      <c r="D1319" t="s">
        <v>3020</v>
      </c>
      <c r="E1319" t="s">
        <v>405</v>
      </c>
      <c r="F1319" t="s">
        <v>3037</v>
      </c>
      <c r="G1319" t="s">
        <v>1125</v>
      </c>
      <c r="H1319" s="1">
        <v>6</v>
      </c>
      <c r="I1319" t="s">
        <v>96</v>
      </c>
      <c r="J1319" s="1">
        <v>0</v>
      </c>
      <c r="K1319" t="s">
        <v>1155</v>
      </c>
      <c r="L1319" t="s">
        <v>1125</v>
      </c>
      <c r="M1319" t="s">
        <v>1097</v>
      </c>
      <c r="N1319" t="s">
        <v>1125</v>
      </c>
      <c r="O1319" t="s">
        <v>1125</v>
      </c>
      <c r="P1319" s="1">
        <v>0</v>
      </c>
      <c r="Q1319" t="s">
        <v>96</v>
      </c>
    </row>
    <row r="1320" spans="1:17" hidden="1">
      <c r="A1320" t="s">
        <v>458</v>
      </c>
      <c r="B1320" t="s">
        <v>3097</v>
      </c>
      <c r="C1320" t="s">
        <v>335</v>
      </c>
      <c r="D1320" t="s">
        <v>3020</v>
      </c>
      <c r="E1320" t="s">
        <v>519</v>
      </c>
      <c r="F1320" t="s">
        <v>44</v>
      </c>
      <c r="G1320" t="s">
        <v>1125</v>
      </c>
      <c r="H1320" s="1">
        <v>0</v>
      </c>
      <c r="I1320" t="s">
        <v>1125</v>
      </c>
      <c r="J1320" s="1">
        <v>0</v>
      </c>
      <c r="K1320" t="s">
        <v>1125</v>
      </c>
      <c r="L1320" t="s">
        <v>2458</v>
      </c>
      <c r="M1320" t="s">
        <v>1125</v>
      </c>
      <c r="N1320" t="s">
        <v>1125</v>
      </c>
      <c r="O1320" t="s">
        <v>1125</v>
      </c>
      <c r="P1320" s="1">
        <v>0</v>
      </c>
      <c r="Q1320" t="s">
        <v>96</v>
      </c>
    </row>
    <row r="1321" spans="1:17" hidden="1">
      <c r="A1321" t="s">
        <v>458</v>
      </c>
      <c r="B1321" t="s">
        <v>3097</v>
      </c>
      <c r="C1321" t="s">
        <v>335</v>
      </c>
      <c r="D1321" t="s">
        <v>3020</v>
      </c>
      <c r="E1321" t="s">
        <v>3052</v>
      </c>
      <c r="F1321" t="s">
        <v>545</v>
      </c>
      <c r="G1321" t="s">
        <v>1125</v>
      </c>
      <c r="H1321" s="1">
        <v>6</v>
      </c>
      <c r="I1321" t="s">
        <v>96</v>
      </c>
      <c r="J1321" s="1">
        <v>0</v>
      </c>
      <c r="K1321" t="s">
        <v>1058</v>
      </c>
      <c r="L1321" t="s">
        <v>2465</v>
      </c>
      <c r="M1321" t="s">
        <v>1097</v>
      </c>
      <c r="N1321" t="s">
        <v>1125</v>
      </c>
      <c r="O1321" t="s">
        <v>1125</v>
      </c>
      <c r="P1321" s="1">
        <v>0</v>
      </c>
      <c r="Q1321" t="s">
        <v>96</v>
      </c>
    </row>
    <row r="1322" spans="1:17" hidden="1">
      <c r="A1322" t="s">
        <v>458</v>
      </c>
      <c r="B1322" t="s">
        <v>3097</v>
      </c>
      <c r="C1322" t="s">
        <v>335</v>
      </c>
      <c r="D1322" t="s">
        <v>3020</v>
      </c>
      <c r="E1322" t="s">
        <v>3052</v>
      </c>
      <c r="F1322" t="s">
        <v>545</v>
      </c>
      <c r="G1322" t="s">
        <v>1125</v>
      </c>
      <c r="H1322" s="1">
        <v>7</v>
      </c>
      <c r="I1322" t="s">
        <v>96</v>
      </c>
      <c r="J1322" s="1">
        <v>0</v>
      </c>
      <c r="K1322" t="s">
        <v>1058</v>
      </c>
      <c r="L1322" t="s">
        <v>2465</v>
      </c>
      <c r="M1322" t="s">
        <v>1098</v>
      </c>
      <c r="N1322" t="s">
        <v>1125</v>
      </c>
      <c r="O1322" t="s">
        <v>1125</v>
      </c>
      <c r="P1322" s="1">
        <v>0</v>
      </c>
      <c r="Q1322" t="s">
        <v>96</v>
      </c>
    </row>
    <row r="1323" spans="1:17" hidden="1">
      <c r="A1323" t="s">
        <v>458</v>
      </c>
      <c r="B1323" t="s">
        <v>3097</v>
      </c>
      <c r="C1323" t="s">
        <v>335</v>
      </c>
      <c r="D1323" t="s">
        <v>3020</v>
      </c>
      <c r="E1323" t="s">
        <v>3068</v>
      </c>
      <c r="F1323" t="s">
        <v>3020</v>
      </c>
      <c r="G1323" t="s">
        <v>1125</v>
      </c>
      <c r="H1323" s="1">
        <v>0</v>
      </c>
      <c r="I1323" t="s">
        <v>1125</v>
      </c>
      <c r="J1323" s="1">
        <v>0</v>
      </c>
      <c r="K1323" t="s">
        <v>1125</v>
      </c>
      <c r="L1323" t="s">
        <v>1125</v>
      </c>
      <c r="M1323" t="s">
        <v>1125</v>
      </c>
      <c r="N1323" t="s">
        <v>1125</v>
      </c>
      <c r="O1323" t="s">
        <v>1125</v>
      </c>
      <c r="P1323" s="1">
        <v>0</v>
      </c>
      <c r="Q1323" t="s">
        <v>96</v>
      </c>
    </row>
    <row r="1324" spans="1:17" hidden="1">
      <c r="A1324" t="s">
        <v>458</v>
      </c>
      <c r="B1324" t="s">
        <v>3097</v>
      </c>
      <c r="C1324" t="s">
        <v>336</v>
      </c>
      <c r="D1324" t="s">
        <v>3021</v>
      </c>
      <c r="E1324" t="s">
        <v>405</v>
      </c>
      <c r="F1324" t="s">
        <v>3037</v>
      </c>
      <c r="G1324" t="s">
        <v>1125</v>
      </c>
      <c r="H1324" s="1">
        <v>1</v>
      </c>
      <c r="I1324" t="s">
        <v>96</v>
      </c>
      <c r="J1324" s="1">
        <v>0</v>
      </c>
      <c r="K1324" t="s">
        <v>1157</v>
      </c>
      <c r="L1324" t="s">
        <v>1125</v>
      </c>
      <c r="M1324" t="s">
        <v>1095</v>
      </c>
      <c r="N1324" t="s">
        <v>1125</v>
      </c>
      <c r="O1324" t="s">
        <v>1125</v>
      </c>
      <c r="P1324" s="1">
        <v>0</v>
      </c>
      <c r="Q1324" t="s">
        <v>96</v>
      </c>
    </row>
    <row r="1325" spans="1:17" hidden="1">
      <c r="A1325" t="s">
        <v>458</v>
      </c>
      <c r="B1325" t="s">
        <v>3097</v>
      </c>
      <c r="C1325" t="s">
        <v>336</v>
      </c>
      <c r="D1325" t="s">
        <v>3021</v>
      </c>
      <c r="E1325" t="s">
        <v>405</v>
      </c>
      <c r="F1325" t="s">
        <v>3037</v>
      </c>
      <c r="G1325" t="s">
        <v>1125</v>
      </c>
      <c r="H1325" s="1">
        <v>4</v>
      </c>
      <c r="I1325" t="s">
        <v>96</v>
      </c>
      <c r="J1325" s="1">
        <v>0</v>
      </c>
      <c r="K1325" t="s">
        <v>1158</v>
      </c>
      <c r="L1325" t="s">
        <v>1125</v>
      </c>
      <c r="M1325" t="s">
        <v>1094</v>
      </c>
      <c r="N1325" t="s">
        <v>1125</v>
      </c>
      <c r="O1325" t="s">
        <v>1125</v>
      </c>
      <c r="P1325" s="1">
        <v>0</v>
      </c>
      <c r="Q1325" t="s">
        <v>96</v>
      </c>
    </row>
    <row r="1326" spans="1:17" hidden="1">
      <c r="A1326" t="s">
        <v>458</v>
      </c>
      <c r="B1326" t="s">
        <v>3097</v>
      </c>
      <c r="C1326" t="s">
        <v>336</v>
      </c>
      <c r="D1326" t="s">
        <v>3021</v>
      </c>
      <c r="E1326" t="s">
        <v>405</v>
      </c>
      <c r="F1326" t="s">
        <v>3037</v>
      </c>
      <c r="G1326" t="s">
        <v>1125</v>
      </c>
      <c r="H1326" s="1">
        <v>6</v>
      </c>
      <c r="I1326" t="s">
        <v>96</v>
      </c>
      <c r="J1326" s="1">
        <v>0</v>
      </c>
      <c r="K1326" t="s">
        <v>1159</v>
      </c>
      <c r="L1326" t="s">
        <v>1125</v>
      </c>
      <c r="M1326" t="s">
        <v>1097</v>
      </c>
      <c r="N1326" t="s">
        <v>1125</v>
      </c>
      <c r="O1326" t="s">
        <v>1125</v>
      </c>
      <c r="P1326" s="1">
        <v>0</v>
      </c>
      <c r="Q1326" t="s">
        <v>96</v>
      </c>
    </row>
    <row r="1327" spans="1:17" hidden="1">
      <c r="A1327" t="s">
        <v>458</v>
      </c>
      <c r="B1327" t="s">
        <v>3097</v>
      </c>
      <c r="C1327" t="s">
        <v>336</v>
      </c>
      <c r="D1327" t="s">
        <v>3021</v>
      </c>
      <c r="E1327" t="s">
        <v>519</v>
      </c>
      <c r="F1327" t="s">
        <v>44</v>
      </c>
      <c r="G1327" t="s">
        <v>1125</v>
      </c>
      <c r="H1327" s="1">
        <v>0</v>
      </c>
      <c r="I1327" t="s">
        <v>1125</v>
      </c>
      <c r="J1327" s="1">
        <v>0</v>
      </c>
      <c r="K1327" t="s">
        <v>1125</v>
      </c>
      <c r="L1327" t="s">
        <v>2458</v>
      </c>
      <c r="M1327" t="s">
        <v>1125</v>
      </c>
      <c r="N1327" t="s">
        <v>1125</v>
      </c>
      <c r="O1327" t="s">
        <v>1125</v>
      </c>
      <c r="P1327" s="1">
        <v>0</v>
      </c>
      <c r="Q1327" t="s">
        <v>96</v>
      </c>
    </row>
    <row r="1328" spans="1:17" hidden="1">
      <c r="A1328" t="s">
        <v>458</v>
      </c>
      <c r="B1328" t="s">
        <v>3097</v>
      </c>
      <c r="C1328" t="s">
        <v>336</v>
      </c>
      <c r="D1328" t="s">
        <v>3021</v>
      </c>
      <c r="E1328" t="s">
        <v>3066</v>
      </c>
      <c r="F1328" t="s">
        <v>3021</v>
      </c>
      <c r="G1328" t="s">
        <v>1125</v>
      </c>
      <c r="H1328" s="1">
        <v>0</v>
      </c>
      <c r="I1328" t="s">
        <v>1125</v>
      </c>
      <c r="J1328" s="1">
        <v>0</v>
      </c>
      <c r="K1328" t="s">
        <v>1125</v>
      </c>
      <c r="L1328" t="s">
        <v>1125</v>
      </c>
      <c r="M1328" t="s">
        <v>1125</v>
      </c>
      <c r="N1328" t="s">
        <v>1125</v>
      </c>
      <c r="O1328" t="s">
        <v>1125</v>
      </c>
      <c r="P1328" s="1">
        <v>0</v>
      </c>
      <c r="Q1328" t="s">
        <v>96</v>
      </c>
    </row>
    <row r="1329" spans="1:17" hidden="1">
      <c r="A1329" t="s">
        <v>458</v>
      </c>
      <c r="B1329" t="s">
        <v>3097</v>
      </c>
      <c r="C1329" t="s">
        <v>337</v>
      </c>
      <c r="D1329" t="s">
        <v>625</v>
      </c>
      <c r="E1329" t="s">
        <v>405</v>
      </c>
      <c r="F1329" t="s">
        <v>3037</v>
      </c>
      <c r="G1329" t="s">
        <v>1125</v>
      </c>
      <c r="H1329" s="1">
        <v>1</v>
      </c>
      <c r="I1329" t="s">
        <v>96</v>
      </c>
      <c r="J1329" s="1">
        <v>0</v>
      </c>
      <c r="K1329" t="s">
        <v>1157</v>
      </c>
      <c r="L1329" t="s">
        <v>1125</v>
      </c>
      <c r="M1329" t="s">
        <v>1095</v>
      </c>
      <c r="N1329" t="s">
        <v>1125</v>
      </c>
      <c r="O1329" t="s">
        <v>1125</v>
      </c>
      <c r="P1329" s="1">
        <v>0</v>
      </c>
      <c r="Q1329" t="s">
        <v>96</v>
      </c>
    </row>
    <row r="1330" spans="1:17" hidden="1">
      <c r="A1330" t="s">
        <v>458</v>
      </c>
      <c r="B1330" t="s">
        <v>3097</v>
      </c>
      <c r="C1330" t="s">
        <v>337</v>
      </c>
      <c r="D1330" t="s">
        <v>625</v>
      </c>
      <c r="E1330" t="s">
        <v>405</v>
      </c>
      <c r="F1330" t="s">
        <v>3037</v>
      </c>
      <c r="G1330" t="s">
        <v>1125</v>
      </c>
      <c r="H1330" s="1">
        <v>4</v>
      </c>
      <c r="I1330" t="s">
        <v>96</v>
      </c>
      <c r="J1330" s="1">
        <v>0</v>
      </c>
      <c r="K1330" t="s">
        <v>1158</v>
      </c>
      <c r="L1330" t="s">
        <v>1125</v>
      </c>
      <c r="M1330" t="s">
        <v>1094</v>
      </c>
      <c r="N1330" t="s">
        <v>1125</v>
      </c>
      <c r="O1330" t="s">
        <v>1125</v>
      </c>
      <c r="P1330" s="1">
        <v>0</v>
      </c>
      <c r="Q1330" t="s">
        <v>96</v>
      </c>
    </row>
    <row r="1331" spans="1:17" hidden="1">
      <c r="A1331" t="s">
        <v>458</v>
      </c>
      <c r="B1331" t="s">
        <v>3097</v>
      </c>
      <c r="C1331" t="s">
        <v>337</v>
      </c>
      <c r="D1331" t="s">
        <v>625</v>
      </c>
      <c r="E1331" t="s">
        <v>405</v>
      </c>
      <c r="F1331" t="s">
        <v>3037</v>
      </c>
      <c r="G1331" t="s">
        <v>1125</v>
      </c>
      <c r="H1331" s="1">
        <v>6</v>
      </c>
      <c r="I1331" t="s">
        <v>96</v>
      </c>
      <c r="J1331" s="1">
        <v>0</v>
      </c>
      <c r="K1331" t="s">
        <v>1159</v>
      </c>
      <c r="L1331" t="s">
        <v>1125</v>
      </c>
      <c r="M1331" t="s">
        <v>1097</v>
      </c>
      <c r="N1331" t="s">
        <v>1125</v>
      </c>
      <c r="O1331" t="s">
        <v>1125</v>
      </c>
      <c r="P1331" s="1">
        <v>0</v>
      </c>
      <c r="Q1331" t="s">
        <v>96</v>
      </c>
    </row>
    <row r="1332" spans="1:17" hidden="1">
      <c r="A1332" t="s">
        <v>458</v>
      </c>
      <c r="B1332" t="s">
        <v>3097</v>
      </c>
      <c r="C1332" t="s">
        <v>337</v>
      </c>
      <c r="D1332" t="s">
        <v>625</v>
      </c>
      <c r="E1332" t="s">
        <v>519</v>
      </c>
      <c r="F1332" t="s">
        <v>44</v>
      </c>
      <c r="G1332" t="s">
        <v>1125</v>
      </c>
      <c r="H1332" s="1">
        <v>0</v>
      </c>
      <c r="I1332" t="s">
        <v>1125</v>
      </c>
      <c r="J1332" s="1">
        <v>0</v>
      </c>
      <c r="K1332" t="s">
        <v>1125</v>
      </c>
      <c r="L1332" t="s">
        <v>2458</v>
      </c>
      <c r="M1332" t="s">
        <v>1125</v>
      </c>
      <c r="N1332" t="s">
        <v>1125</v>
      </c>
      <c r="O1332" t="s">
        <v>1125</v>
      </c>
      <c r="P1332" s="1">
        <v>0</v>
      </c>
      <c r="Q1332" t="s">
        <v>96</v>
      </c>
    </row>
    <row r="1333" spans="1:17" hidden="1">
      <c r="A1333" t="s">
        <v>458</v>
      </c>
      <c r="B1333" t="s">
        <v>3097</v>
      </c>
      <c r="C1333" t="s">
        <v>337</v>
      </c>
      <c r="D1333" t="s">
        <v>625</v>
      </c>
      <c r="E1333" t="s">
        <v>535</v>
      </c>
      <c r="F1333" t="s">
        <v>625</v>
      </c>
      <c r="G1333" t="s">
        <v>1125</v>
      </c>
      <c r="H1333" s="1">
        <v>0</v>
      </c>
      <c r="I1333" t="s">
        <v>1125</v>
      </c>
      <c r="J1333" s="1">
        <v>0</v>
      </c>
      <c r="K1333" t="s">
        <v>1125</v>
      </c>
      <c r="L1333" t="s">
        <v>1125</v>
      </c>
      <c r="M1333" t="s">
        <v>1125</v>
      </c>
      <c r="N1333" t="s">
        <v>1125</v>
      </c>
      <c r="O1333" t="s">
        <v>1125</v>
      </c>
      <c r="P1333" s="1">
        <v>0</v>
      </c>
      <c r="Q1333" t="s">
        <v>96</v>
      </c>
    </row>
    <row r="1334" spans="1:17" hidden="1">
      <c r="A1334" t="s">
        <v>458</v>
      </c>
      <c r="B1334" t="s">
        <v>3097</v>
      </c>
      <c r="C1334" t="s">
        <v>338</v>
      </c>
      <c r="D1334" t="s">
        <v>3022</v>
      </c>
      <c r="E1334" t="s">
        <v>667</v>
      </c>
      <c r="F1334" t="s">
        <v>668</v>
      </c>
      <c r="G1334" t="s">
        <v>1125</v>
      </c>
      <c r="H1334" s="1">
        <v>0</v>
      </c>
      <c r="I1334" t="s">
        <v>96</v>
      </c>
      <c r="J1334" s="1">
        <v>0</v>
      </c>
      <c r="K1334" t="s">
        <v>1125</v>
      </c>
      <c r="L1334" t="s">
        <v>1125</v>
      </c>
      <c r="M1334" t="s">
        <v>1125</v>
      </c>
      <c r="N1334" t="s">
        <v>1125</v>
      </c>
      <c r="O1334" t="s">
        <v>1125</v>
      </c>
      <c r="P1334" s="1">
        <v>0</v>
      </c>
      <c r="Q1334" t="s">
        <v>96</v>
      </c>
    </row>
    <row r="1335" spans="1:17" hidden="1">
      <c r="A1335" t="s">
        <v>458</v>
      </c>
      <c r="B1335" t="s">
        <v>3097</v>
      </c>
      <c r="C1335" t="s">
        <v>140</v>
      </c>
      <c r="D1335" t="s">
        <v>3001</v>
      </c>
      <c r="E1335" t="s">
        <v>405</v>
      </c>
      <c r="F1335" t="s">
        <v>3037</v>
      </c>
      <c r="G1335" t="s">
        <v>1125</v>
      </c>
      <c r="H1335" s="1">
        <v>1</v>
      </c>
      <c r="I1335" t="s">
        <v>96</v>
      </c>
      <c r="J1335" s="1">
        <v>0</v>
      </c>
      <c r="K1335" t="s">
        <v>1153</v>
      </c>
      <c r="L1335" t="s">
        <v>1125</v>
      </c>
      <c r="M1335" t="s">
        <v>1095</v>
      </c>
      <c r="N1335" t="s">
        <v>1125</v>
      </c>
      <c r="O1335" t="s">
        <v>1125</v>
      </c>
      <c r="P1335" s="1">
        <v>0</v>
      </c>
      <c r="Q1335" t="s">
        <v>96</v>
      </c>
    </row>
    <row r="1336" spans="1:17" hidden="1">
      <c r="A1336" t="s">
        <v>458</v>
      </c>
      <c r="B1336" t="s">
        <v>3097</v>
      </c>
      <c r="C1336" t="s">
        <v>140</v>
      </c>
      <c r="D1336" t="s">
        <v>3001</v>
      </c>
      <c r="E1336" t="s">
        <v>405</v>
      </c>
      <c r="F1336" t="s">
        <v>3037</v>
      </c>
      <c r="G1336" t="s">
        <v>1125</v>
      </c>
      <c r="H1336" s="1">
        <v>4</v>
      </c>
      <c r="I1336" t="s">
        <v>96</v>
      </c>
      <c r="J1336" s="1">
        <v>0</v>
      </c>
      <c r="K1336" t="s">
        <v>1154</v>
      </c>
      <c r="L1336" t="s">
        <v>1125</v>
      </c>
      <c r="M1336" t="s">
        <v>1094</v>
      </c>
      <c r="N1336" t="s">
        <v>1125</v>
      </c>
      <c r="O1336" t="s">
        <v>1125</v>
      </c>
      <c r="P1336" s="1">
        <v>0</v>
      </c>
      <c r="Q1336" t="s">
        <v>96</v>
      </c>
    </row>
    <row r="1337" spans="1:17" hidden="1">
      <c r="A1337" t="s">
        <v>458</v>
      </c>
      <c r="B1337" t="s">
        <v>3097</v>
      </c>
      <c r="C1337" t="s">
        <v>140</v>
      </c>
      <c r="D1337" t="s">
        <v>3001</v>
      </c>
      <c r="E1337" t="s">
        <v>405</v>
      </c>
      <c r="F1337" t="s">
        <v>3037</v>
      </c>
      <c r="G1337" t="s">
        <v>1125</v>
      </c>
      <c r="H1337" s="1">
        <v>6</v>
      </c>
      <c r="I1337" t="s">
        <v>96</v>
      </c>
      <c r="J1337" s="1">
        <v>0</v>
      </c>
      <c r="K1337" t="s">
        <v>1155</v>
      </c>
      <c r="L1337" t="s">
        <v>1125</v>
      </c>
      <c r="M1337" t="s">
        <v>1097</v>
      </c>
      <c r="N1337" t="s">
        <v>1125</v>
      </c>
      <c r="O1337" t="s">
        <v>1125</v>
      </c>
      <c r="P1337" s="1">
        <v>0</v>
      </c>
      <c r="Q1337" t="s">
        <v>96</v>
      </c>
    </row>
    <row r="1338" spans="1:17" hidden="1">
      <c r="A1338" t="s">
        <v>458</v>
      </c>
      <c r="B1338" t="s">
        <v>3097</v>
      </c>
      <c r="C1338" t="s">
        <v>140</v>
      </c>
      <c r="D1338" t="s">
        <v>3001</v>
      </c>
      <c r="E1338" t="s">
        <v>407</v>
      </c>
      <c r="F1338" t="s">
        <v>3001</v>
      </c>
      <c r="G1338" t="s">
        <v>1125</v>
      </c>
      <c r="H1338" s="1">
        <v>0</v>
      </c>
      <c r="I1338" t="s">
        <v>1125</v>
      </c>
      <c r="J1338" s="1">
        <v>0</v>
      </c>
      <c r="K1338" t="s">
        <v>1125</v>
      </c>
      <c r="L1338" t="s">
        <v>1125</v>
      </c>
      <c r="M1338" t="s">
        <v>1125</v>
      </c>
      <c r="N1338" t="s">
        <v>1125</v>
      </c>
      <c r="O1338" t="s">
        <v>1125</v>
      </c>
      <c r="P1338" s="1">
        <v>0</v>
      </c>
      <c r="Q1338" t="s">
        <v>96</v>
      </c>
    </row>
    <row r="1339" spans="1:17" hidden="1">
      <c r="A1339" t="s">
        <v>458</v>
      </c>
      <c r="B1339" t="s">
        <v>3097</v>
      </c>
      <c r="C1339" t="s">
        <v>140</v>
      </c>
      <c r="D1339" t="s">
        <v>3001</v>
      </c>
      <c r="E1339" t="s">
        <v>519</v>
      </c>
      <c r="F1339" t="s">
        <v>44</v>
      </c>
      <c r="G1339" t="s">
        <v>1125</v>
      </c>
      <c r="H1339" s="1">
        <v>0</v>
      </c>
      <c r="I1339" t="s">
        <v>1125</v>
      </c>
      <c r="J1339" s="1">
        <v>0</v>
      </c>
      <c r="K1339" t="s">
        <v>1125</v>
      </c>
      <c r="L1339" t="s">
        <v>2458</v>
      </c>
      <c r="M1339" t="s">
        <v>1125</v>
      </c>
      <c r="N1339" t="s">
        <v>1125</v>
      </c>
      <c r="O1339" t="s">
        <v>1125</v>
      </c>
      <c r="P1339" s="1">
        <v>0</v>
      </c>
      <c r="Q1339" t="s">
        <v>96</v>
      </c>
    </row>
    <row r="1340" spans="1:17" hidden="1">
      <c r="A1340" t="s">
        <v>458</v>
      </c>
      <c r="B1340" t="s">
        <v>3097</v>
      </c>
      <c r="C1340" t="s">
        <v>140</v>
      </c>
      <c r="D1340" t="s">
        <v>3001</v>
      </c>
      <c r="E1340" t="s">
        <v>3052</v>
      </c>
      <c r="F1340" t="s">
        <v>545</v>
      </c>
      <c r="G1340" t="s">
        <v>1125</v>
      </c>
      <c r="H1340" s="1">
        <v>6</v>
      </c>
      <c r="I1340" t="s">
        <v>96</v>
      </c>
      <c r="J1340" s="1">
        <v>0</v>
      </c>
      <c r="K1340" t="s">
        <v>1058</v>
      </c>
      <c r="L1340" t="s">
        <v>2465</v>
      </c>
      <c r="M1340" t="s">
        <v>1097</v>
      </c>
      <c r="N1340" t="s">
        <v>1125</v>
      </c>
      <c r="O1340" t="s">
        <v>1125</v>
      </c>
      <c r="P1340" s="1">
        <v>0</v>
      </c>
      <c r="Q1340" t="s">
        <v>96</v>
      </c>
    </row>
    <row r="1341" spans="1:17" hidden="1">
      <c r="A1341" t="s">
        <v>458</v>
      </c>
      <c r="B1341" t="s">
        <v>3097</v>
      </c>
      <c r="C1341" t="s">
        <v>140</v>
      </c>
      <c r="D1341" t="s">
        <v>3001</v>
      </c>
      <c r="E1341" t="s">
        <v>3052</v>
      </c>
      <c r="F1341" t="s">
        <v>545</v>
      </c>
      <c r="G1341" t="s">
        <v>1125</v>
      </c>
      <c r="H1341" s="1">
        <v>7</v>
      </c>
      <c r="I1341" t="s">
        <v>96</v>
      </c>
      <c r="J1341" s="1">
        <v>0</v>
      </c>
      <c r="K1341" t="s">
        <v>1058</v>
      </c>
      <c r="L1341" t="s">
        <v>2465</v>
      </c>
      <c r="M1341" t="s">
        <v>1098</v>
      </c>
      <c r="N1341" t="s">
        <v>1125</v>
      </c>
      <c r="O1341" t="s">
        <v>1125</v>
      </c>
      <c r="P1341" s="1">
        <v>0</v>
      </c>
      <c r="Q1341" t="s">
        <v>96</v>
      </c>
    </row>
    <row r="1342" spans="1:17" hidden="1">
      <c r="A1342" t="s">
        <v>458</v>
      </c>
      <c r="B1342" t="s">
        <v>3097</v>
      </c>
      <c r="C1342" t="s">
        <v>141</v>
      </c>
      <c r="D1342" t="s">
        <v>627</v>
      </c>
      <c r="E1342" t="s">
        <v>405</v>
      </c>
      <c r="F1342" t="s">
        <v>3037</v>
      </c>
      <c r="G1342" t="s">
        <v>1125</v>
      </c>
      <c r="H1342" s="1">
        <v>1</v>
      </c>
      <c r="I1342" t="s">
        <v>96</v>
      </c>
      <c r="J1342" s="1">
        <v>0</v>
      </c>
      <c r="K1342" t="s">
        <v>1149</v>
      </c>
      <c r="L1342" t="s">
        <v>1125</v>
      </c>
      <c r="M1342" t="s">
        <v>1095</v>
      </c>
      <c r="N1342" t="s">
        <v>1125</v>
      </c>
      <c r="O1342" t="s">
        <v>1125</v>
      </c>
      <c r="P1342" s="1">
        <v>0</v>
      </c>
      <c r="Q1342" t="s">
        <v>96</v>
      </c>
    </row>
    <row r="1343" spans="1:17" hidden="1">
      <c r="A1343" t="s">
        <v>458</v>
      </c>
      <c r="B1343" t="s">
        <v>3097</v>
      </c>
      <c r="C1343" t="s">
        <v>141</v>
      </c>
      <c r="D1343" t="s">
        <v>627</v>
      </c>
      <c r="E1343" t="s">
        <v>405</v>
      </c>
      <c r="F1343" t="s">
        <v>3037</v>
      </c>
      <c r="G1343" t="s">
        <v>1125</v>
      </c>
      <c r="H1343" s="1">
        <v>4</v>
      </c>
      <c r="I1343" t="s">
        <v>96</v>
      </c>
      <c r="J1343" s="1">
        <v>0</v>
      </c>
      <c r="K1343" t="s">
        <v>1150</v>
      </c>
      <c r="L1343" t="s">
        <v>1125</v>
      </c>
      <c r="M1343" t="s">
        <v>1094</v>
      </c>
      <c r="N1343" t="s">
        <v>1125</v>
      </c>
      <c r="O1343" t="s">
        <v>1125</v>
      </c>
      <c r="P1343" s="1">
        <v>0</v>
      </c>
      <c r="Q1343" t="s">
        <v>96</v>
      </c>
    </row>
    <row r="1344" spans="1:17" hidden="1">
      <c r="A1344" t="s">
        <v>458</v>
      </c>
      <c r="B1344" t="s">
        <v>3097</v>
      </c>
      <c r="C1344" t="s">
        <v>141</v>
      </c>
      <c r="D1344" t="s">
        <v>627</v>
      </c>
      <c r="E1344" t="s">
        <v>405</v>
      </c>
      <c r="F1344" t="s">
        <v>3037</v>
      </c>
      <c r="G1344" t="s">
        <v>1125</v>
      </c>
      <c r="H1344" s="1">
        <v>6</v>
      </c>
      <c r="I1344" t="s">
        <v>96</v>
      </c>
      <c r="J1344" s="1">
        <v>0</v>
      </c>
      <c r="K1344" t="s">
        <v>1151</v>
      </c>
      <c r="L1344" t="s">
        <v>1125</v>
      </c>
      <c r="M1344" t="s">
        <v>1097</v>
      </c>
      <c r="N1344" t="s">
        <v>1125</v>
      </c>
      <c r="O1344" t="s">
        <v>1125</v>
      </c>
      <c r="P1344" s="1">
        <v>0</v>
      </c>
      <c r="Q1344" t="s">
        <v>96</v>
      </c>
    </row>
    <row r="1345" spans="1:17" hidden="1">
      <c r="A1345" t="s">
        <v>458</v>
      </c>
      <c r="B1345" t="s">
        <v>3097</v>
      </c>
      <c r="C1345" t="s">
        <v>141</v>
      </c>
      <c r="D1345" t="s">
        <v>627</v>
      </c>
      <c r="E1345" t="s">
        <v>519</v>
      </c>
      <c r="F1345" t="s">
        <v>44</v>
      </c>
      <c r="G1345" t="s">
        <v>1125</v>
      </c>
      <c r="H1345" s="1">
        <v>0</v>
      </c>
      <c r="I1345" t="s">
        <v>1125</v>
      </c>
      <c r="J1345" s="1">
        <v>0</v>
      </c>
      <c r="K1345" t="s">
        <v>1125</v>
      </c>
      <c r="L1345" t="s">
        <v>2458</v>
      </c>
      <c r="M1345" t="s">
        <v>1125</v>
      </c>
      <c r="N1345" t="s">
        <v>1125</v>
      </c>
      <c r="O1345" t="s">
        <v>1125</v>
      </c>
      <c r="P1345" s="1">
        <v>0</v>
      </c>
      <c r="Q1345" t="s">
        <v>96</v>
      </c>
    </row>
    <row r="1346" spans="1:17" hidden="1">
      <c r="A1346" t="s">
        <v>458</v>
      </c>
      <c r="B1346" t="s">
        <v>3097</v>
      </c>
      <c r="C1346" t="s">
        <v>141</v>
      </c>
      <c r="D1346" t="s">
        <v>627</v>
      </c>
      <c r="E1346" t="s">
        <v>410</v>
      </c>
      <c r="F1346" t="s">
        <v>627</v>
      </c>
      <c r="G1346" t="s">
        <v>1125</v>
      </c>
      <c r="H1346" s="1">
        <v>0</v>
      </c>
      <c r="I1346" t="s">
        <v>1125</v>
      </c>
      <c r="J1346" s="1">
        <v>0</v>
      </c>
      <c r="K1346" t="s">
        <v>1125</v>
      </c>
      <c r="L1346" t="s">
        <v>1125</v>
      </c>
      <c r="M1346" t="s">
        <v>1125</v>
      </c>
      <c r="N1346" t="s">
        <v>1125</v>
      </c>
      <c r="O1346" t="s">
        <v>1125</v>
      </c>
      <c r="P1346" s="1">
        <v>0</v>
      </c>
      <c r="Q1346" t="s">
        <v>96</v>
      </c>
    </row>
    <row r="1347" spans="1:17" hidden="1">
      <c r="A1347" t="s">
        <v>458</v>
      </c>
      <c r="B1347" t="s">
        <v>3097</v>
      </c>
      <c r="C1347" t="s">
        <v>142</v>
      </c>
      <c r="D1347" t="s">
        <v>629</v>
      </c>
      <c r="E1347" t="s">
        <v>405</v>
      </c>
      <c r="F1347" t="s">
        <v>3037</v>
      </c>
      <c r="G1347" t="s">
        <v>1125</v>
      </c>
      <c r="H1347" s="1">
        <v>1</v>
      </c>
      <c r="I1347" t="s">
        <v>96</v>
      </c>
      <c r="J1347" s="1">
        <v>0</v>
      </c>
      <c r="K1347" t="s">
        <v>1147</v>
      </c>
      <c r="L1347" t="s">
        <v>1125</v>
      </c>
      <c r="M1347" t="s">
        <v>1095</v>
      </c>
      <c r="N1347" t="s">
        <v>1125</v>
      </c>
      <c r="O1347" t="s">
        <v>1125</v>
      </c>
      <c r="P1347" s="1">
        <v>0</v>
      </c>
      <c r="Q1347" t="s">
        <v>96</v>
      </c>
    </row>
    <row r="1348" spans="1:17" hidden="1">
      <c r="A1348" t="s">
        <v>458</v>
      </c>
      <c r="B1348" t="s">
        <v>3097</v>
      </c>
      <c r="C1348" t="s">
        <v>142</v>
      </c>
      <c r="D1348" t="s">
        <v>629</v>
      </c>
      <c r="E1348" t="s">
        <v>548</v>
      </c>
      <c r="F1348" t="s">
        <v>629</v>
      </c>
      <c r="G1348" t="s">
        <v>1125</v>
      </c>
      <c r="H1348" s="1">
        <v>0</v>
      </c>
      <c r="I1348" t="s">
        <v>1125</v>
      </c>
      <c r="J1348" s="1">
        <v>0</v>
      </c>
      <c r="K1348" t="s">
        <v>1125</v>
      </c>
      <c r="L1348" t="s">
        <v>1125</v>
      </c>
      <c r="M1348" t="s">
        <v>1125</v>
      </c>
      <c r="N1348" t="s">
        <v>1125</v>
      </c>
      <c r="O1348" t="s">
        <v>1125</v>
      </c>
      <c r="P1348" s="1">
        <v>0</v>
      </c>
      <c r="Q1348" t="s">
        <v>96</v>
      </c>
    </row>
    <row r="1349" spans="1:17" hidden="1">
      <c r="A1349" t="s">
        <v>458</v>
      </c>
      <c r="B1349" t="s">
        <v>3097</v>
      </c>
      <c r="C1349" t="s">
        <v>143</v>
      </c>
      <c r="D1349" t="s">
        <v>3024</v>
      </c>
      <c r="E1349" t="s">
        <v>487</v>
      </c>
      <c r="F1349" t="s">
        <v>3031</v>
      </c>
      <c r="G1349" t="s">
        <v>1125</v>
      </c>
      <c r="H1349" s="1">
        <v>0</v>
      </c>
      <c r="I1349" t="s">
        <v>1125</v>
      </c>
      <c r="J1349" s="1">
        <v>0</v>
      </c>
      <c r="K1349" t="s">
        <v>1125</v>
      </c>
      <c r="L1349" t="s">
        <v>1125</v>
      </c>
      <c r="M1349" t="s">
        <v>1125</v>
      </c>
      <c r="N1349" t="s">
        <v>1125</v>
      </c>
      <c r="O1349" t="s">
        <v>1125</v>
      </c>
      <c r="P1349" s="1">
        <v>0</v>
      </c>
      <c r="Q1349" t="s">
        <v>96</v>
      </c>
    </row>
    <row r="1350" spans="1:17" hidden="1">
      <c r="A1350" t="s">
        <v>458</v>
      </c>
      <c r="B1350" t="s">
        <v>3097</v>
      </c>
      <c r="C1350" t="s">
        <v>143</v>
      </c>
      <c r="D1350" t="s">
        <v>3024</v>
      </c>
      <c r="E1350" t="s">
        <v>417</v>
      </c>
      <c r="F1350" t="s">
        <v>633</v>
      </c>
      <c r="G1350" t="s">
        <v>1125</v>
      </c>
      <c r="H1350" s="1">
        <v>0</v>
      </c>
      <c r="I1350" t="s">
        <v>1125</v>
      </c>
      <c r="J1350" s="1">
        <v>0</v>
      </c>
      <c r="K1350" t="s">
        <v>1125</v>
      </c>
      <c r="L1350" t="s">
        <v>2458</v>
      </c>
      <c r="M1350" t="s">
        <v>1125</v>
      </c>
      <c r="N1350" t="s">
        <v>1125</v>
      </c>
      <c r="O1350" t="s">
        <v>1125</v>
      </c>
      <c r="P1350" s="1">
        <v>0</v>
      </c>
      <c r="Q1350" t="s">
        <v>96</v>
      </c>
    </row>
  </sheetData>
  <autoFilter ref="A1:Q1350" xr:uid="{00000000-0001-0000-0000-000000000000}">
    <filterColumn colId="1">
      <filters>
        <filter val="HDA_MHC"/>
      </filters>
    </filterColumn>
  </autoFilter>
  <phoneticPr fontId="0" type="noConversion"/>
  <pageMargins left="0.75" right="0.75" top="1" bottom="1" header="0.5" footer="0.5"/>
  <pageSetup paperSize="9" orientation="portrait" r:id="rId1"/>
  <headerFooter alignWithMargins="0">
    <oddFooter>&amp;C&amp;"Calibri"&amp;11&amp;K000000_x000D_&amp;1#&amp;"Calibri"&amp;10&amp;KFF0000OFFICIAL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9F3C-245C-4DC7-A0B8-B9D891B9B8B4}">
  <sheetPr codeName="Sheet17"/>
  <dimension ref="A1:D6"/>
  <sheetViews>
    <sheetView zoomScale="130" zoomScaleNormal="130" workbookViewId="0">
      <selection activeCell="C21" sqref="C21"/>
    </sheetView>
  </sheetViews>
  <sheetFormatPr defaultRowHeight="12.5"/>
  <cols>
    <col min="2" max="2" width="16.1796875" customWidth="1" collapsed="1"/>
    <col min="3" max="3" width="73.54296875" customWidth="1" collapsed="1"/>
    <col min="4" max="4" width="18.1796875" customWidth="1" collapsed="1"/>
  </cols>
  <sheetData>
    <row r="1" spans="1:4" ht="14">
      <c r="A1" s="19"/>
      <c r="B1" s="20" t="s">
        <v>1100</v>
      </c>
      <c r="C1" s="20" t="s">
        <v>3108</v>
      </c>
      <c r="D1" s="20" t="s">
        <v>3109</v>
      </c>
    </row>
    <row r="2" spans="1:4" ht="14">
      <c r="A2" s="19"/>
      <c r="B2" s="19" t="s">
        <v>1095</v>
      </c>
      <c r="C2" s="19" t="s">
        <v>3110</v>
      </c>
    </row>
    <row r="3" spans="1:4" ht="14">
      <c r="A3" s="19"/>
      <c r="B3" s="19" t="s">
        <v>1094</v>
      </c>
      <c r="C3" s="19" t="s">
        <v>3111</v>
      </c>
    </row>
    <row r="4" spans="1:4" ht="14">
      <c r="A4" s="19"/>
      <c r="B4" s="19" t="s">
        <v>1096</v>
      </c>
      <c r="C4" s="19" t="s">
        <v>3112</v>
      </c>
    </row>
    <row r="5" spans="1:4" ht="14">
      <c r="A5" s="19"/>
      <c r="B5" s="19" t="s">
        <v>1097</v>
      </c>
      <c r="C5" s="19" t="s">
        <v>3113</v>
      </c>
    </row>
    <row r="6" spans="1:4" ht="14">
      <c r="A6" s="19"/>
      <c r="B6" s="19" t="s">
        <v>1098</v>
      </c>
      <c r="C6" s="19" t="s">
        <v>3114</v>
      </c>
    </row>
  </sheetData>
  <pageMargins left="0.7" right="0.7" top="0.75" bottom="0.75" header="0.3" footer="0.3"/>
  <pageSetup paperSize="9" orientation="portrait" r:id="rId1"/>
  <headerFooter>
    <oddFooter>&amp;C&amp;1#&amp;"Calibri"&amp;10&amp;KFF0000OFFICIAL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B05B-E4B4-4F75-9B7A-EBCC6E4A0DE5}">
  <sheetPr codeName="Sheet18"/>
  <dimension ref="A1:L11"/>
  <sheetViews>
    <sheetView workbookViewId="0">
      <selection activeCell="D11" sqref="D11"/>
    </sheetView>
  </sheetViews>
  <sheetFormatPr defaultRowHeight="14.5"/>
  <cols>
    <col min="1" max="1" width="27.26953125" style="8" customWidth="1" collapsed="1"/>
    <col min="2" max="2" width="21.7265625" style="8" customWidth="1" collapsed="1"/>
    <col min="3" max="3" width="44.7265625" style="8" customWidth="1" collapsed="1"/>
    <col min="4" max="4" width="14.453125" style="8" customWidth="1" collapsed="1"/>
    <col min="5" max="5" width="19.7265625" style="8" customWidth="1" collapsed="1"/>
    <col min="6" max="8" width="11.26953125" style="8" customWidth="1" collapsed="1"/>
    <col min="9" max="9" width="35.7265625" style="8" customWidth="1" collapsed="1"/>
    <col min="10" max="258" width="9.1796875" style="8" collapsed="1"/>
    <col min="259" max="259" width="27.26953125" style="8" customWidth="1" collapsed="1"/>
    <col min="260" max="260" width="21.7265625" style="8" customWidth="1" collapsed="1"/>
    <col min="261" max="261" width="44.7265625" style="8" customWidth="1" collapsed="1"/>
    <col min="262" max="262" width="14.453125" style="8" customWidth="1" collapsed="1"/>
    <col min="263" max="263" width="19.7265625" style="8" customWidth="1" collapsed="1"/>
    <col min="264" max="264" width="11.26953125" style="8" customWidth="1" collapsed="1"/>
    <col min="265" max="265" width="35.7265625" style="8" customWidth="1" collapsed="1"/>
    <col min="266" max="514" width="9.1796875" style="8" collapsed="1"/>
    <col min="515" max="515" width="27.26953125" style="8" customWidth="1" collapsed="1"/>
    <col min="516" max="516" width="21.7265625" style="8" customWidth="1" collapsed="1"/>
    <col min="517" max="517" width="44.7265625" style="8" customWidth="1" collapsed="1"/>
    <col min="518" max="518" width="14.453125" style="8" customWidth="1" collapsed="1"/>
    <col min="519" max="519" width="19.7265625" style="8" customWidth="1" collapsed="1"/>
    <col min="520" max="520" width="11.26953125" style="8" customWidth="1" collapsed="1"/>
    <col min="521" max="521" width="35.7265625" style="8" customWidth="1" collapsed="1"/>
    <col min="522" max="770" width="9.1796875" style="8" collapsed="1"/>
    <col min="771" max="771" width="27.26953125" style="8" customWidth="1" collapsed="1"/>
    <col min="772" max="772" width="21.7265625" style="8" customWidth="1" collapsed="1"/>
    <col min="773" max="773" width="44.7265625" style="8" customWidth="1" collapsed="1"/>
    <col min="774" max="774" width="14.453125" style="8" customWidth="1" collapsed="1"/>
    <col min="775" max="775" width="19.7265625" style="8" customWidth="1" collapsed="1"/>
    <col min="776" max="776" width="11.26953125" style="8" customWidth="1" collapsed="1"/>
    <col min="777" max="777" width="35.7265625" style="8" customWidth="1" collapsed="1"/>
    <col min="778" max="1026" width="9.1796875" style="8" collapsed="1"/>
    <col min="1027" max="1027" width="27.26953125" style="8" customWidth="1" collapsed="1"/>
    <col min="1028" max="1028" width="21.7265625" style="8" customWidth="1" collapsed="1"/>
    <col min="1029" max="1029" width="44.7265625" style="8" customWidth="1" collapsed="1"/>
    <col min="1030" max="1030" width="14.453125" style="8" customWidth="1" collapsed="1"/>
    <col min="1031" max="1031" width="19.7265625" style="8" customWidth="1" collapsed="1"/>
    <col min="1032" max="1032" width="11.26953125" style="8" customWidth="1" collapsed="1"/>
    <col min="1033" max="1033" width="35.7265625" style="8" customWidth="1" collapsed="1"/>
    <col min="1034" max="1282" width="9.1796875" style="8" collapsed="1"/>
    <col min="1283" max="1283" width="27.26953125" style="8" customWidth="1" collapsed="1"/>
    <col min="1284" max="1284" width="21.7265625" style="8" customWidth="1" collapsed="1"/>
    <col min="1285" max="1285" width="44.7265625" style="8" customWidth="1" collapsed="1"/>
    <col min="1286" max="1286" width="14.453125" style="8" customWidth="1" collapsed="1"/>
    <col min="1287" max="1287" width="19.7265625" style="8" customWidth="1" collapsed="1"/>
    <col min="1288" max="1288" width="11.26953125" style="8" customWidth="1" collapsed="1"/>
    <col min="1289" max="1289" width="35.7265625" style="8" customWidth="1" collapsed="1"/>
    <col min="1290" max="1538" width="9.1796875" style="8" collapsed="1"/>
    <col min="1539" max="1539" width="27.26953125" style="8" customWidth="1" collapsed="1"/>
    <col min="1540" max="1540" width="21.7265625" style="8" customWidth="1" collapsed="1"/>
    <col min="1541" max="1541" width="44.7265625" style="8" customWidth="1" collapsed="1"/>
    <col min="1542" max="1542" width="14.453125" style="8" customWidth="1" collapsed="1"/>
    <col min="1543" max="1543" width="19.7265625" style="8" customWidth="1" collapsed="1"/>
    <col min="1544" max="1544" width="11.26953125" style="8" customWidth="1" collapsed="1"/>
    <col min="1545" max="1545" width="35.7265625" style="8" customWidth="1" collapsed="1"/>
    <col min="1546" max="1794" width="9.1796875" style="8" collapsed="1"/>
    <col min="1795" max="1795" width="27.26953125" style="8" customWidth="1" collapsed="1"/>
    <col min="1796" max="1796" width="21.7265625" style="8" customWidth="1" collapsed="1"/>
    <col min="1797" max="1797" width="44.7265625" style="8" customWidth="1" collapsed="1"/>
    <col min="1798" max="1798" width="14.453125" style="8" customWidth="1" collapsed="1"/>
    <col min="1799" max="1799" width="19.7265625" style="8" customWidth="1" collapsed="1"/>
    <col min="1800" max="1800" width="11.26953125" style="8" customWidth="1" collapsed="1"/>
    <col min="1801" max="1801" width="35.7265625" style="8" customWidth="1" collapsed="1"/>
    <col min="1802" max="2050" width="9.1796875" style="8" collapsed="1"/>
    <col min="2051" max="2051" width="27.26953125" style="8" customWidth="1" collapsed="1"/>
    <col min="2052" max="2052" width="21.7265625" style="8" customWidth="1" collapsed="1"/>
    <col min="2053" max="2053" width="44.7265625" style="8" customWidth="1" collapsed="1"/>
    <col min="2054" max="2054" width="14.453125" style="8" customWidth="1" collapsed="1"/>
    <col min="2055" max="2055" width="19.7265625" style="8" customWidth="1" collapsed="1"/>
    <col min="2056" max="2056" width="11.26953125" style="8" customWidth="1" collapsed="1"/>
    <col min="2057" max="2057" width="35.7265625" style="8" customWidth="1" collapsed="1"/>
    <col min="2058" max="2306" width="9.1796875" style="8" collapsed="1"/>
    <col min="2307" max="2307" width="27.26953125" style="8" customWidth="1" collapsed="1"/>
    <col min="2308" max="2308" width="21.7265625" style="8" customWidth="1" collapsed="1"/>
    <col min="2309" max="2309" width="44.7265625" style="8" customWidth="1" collapsed="1"/>
    <col min="2310" max="2310" width="14.453125" style="8" customWidth="1" collapsed="1"/>
    <col min="2311" max="2311" width="19.7265625" style="8" customWidth="1" collapsed="1"/>
    <col min="2312" max="2312" width="11.26953125" style="8" customWidth="1" collapsed="1"/>
    <col min="2313" max="2313" width="35.7265625" style="8" customWidth="1" collapsed="1"/>
    <col min="2314" max="2562" width="9.1796875" style="8" collapsed="1"/>
    <col min="2563" max="2563" width="27.26953125" style="8" customWidth="1" collapsed="1"/>
    <col min="2564" max="2564" width="21.7265625" style="8" customWidth="1" collapsed="1"/>
    <col min="2565" max="2565" width="44.7265625" style="8" customWidth="1" collapsed="1"/>
    <col min="2566" max="2566" width="14.453125" style="8" customWidth="1" collapsed="1"/>
    <col min="2567" max="2567" width="19.7265625" style="8" customWidth="1" collapsed="1"/>
    <col min="2568" max="2568" width="11.26953125" style="8" customWidth="1" collapsed="1"/>
    <col min="2569" max="2569" width="35.7265625" style="8" customWidth="1" collapsed="1"/>
    <col min="2570" max="2818" width="9.1796875" style="8" collapsed="1"/>
    <col min="2819" max="2819" width="27.26953125" style="8" customWidth="1" collapsed="1"/>
    <col min="2820" max="2820" width="21.7265625" style="8" customWidth="1" collapsed="1"/>
    <col min="2821" max="2821" width="44.7265625" style="8" customWidth="1" collapsed="1"/>
    <col min="2822" max="2822" width="14.453125" style="8" customWidth="1" collapsed="1"/>
    <col min="2823" max="2823" width="19.7265625" style="8" customWidth="1" collapsed="1"/>
    <col min="2824" max="2824" width="11.26953125" style="8" customWidth="1" collapsed="1"/>
    <col min="2825" max="2825" width="35.7265625" style="8" customWidth="1" collapsed="1"/>
    <col min="2826" max="3074" width="9.1796875" style="8" collapsed="1"/>
    <col min="3075" max="3075" width="27.26953125" style="8" customWidth="1" collapsed="1"/>
    <col min="3076" max="3076" width="21.7265625" style="8" customWidth="1" collapsed="1"/>
    <col min="3077" max="3077" width="44.7265625" style="8" customWidth="1" collapsed="1"/>
    <col min="3078" max="3078" width="14.453125" style="8" customWidth="1" collapsed="1"/>
    <col min="3079" max="3079" width="19.7265625" style="8" customWidth="1" collapsed="1"/>
    <col min="3080" max="3080" width="11.26953125" style="8" customWidth="1" collapsed="1"/>
    <col min="3081" max="3081" width="35.7265625" style="8" customWidth="1" collapsed="1"/>
    <col min="3082" max="3330" width="9.1796875" style="8" collapsed="1"/>
    <col min="3331" max="3331" width="27.26953125" style="8" customWidth="1" collapsed="1"/>
    <col min="3332" max="3332" width="21.7265625" style="8" customWidth="1" collapsed="1"/>
    <col min="3333" max="3333" width="44.7265625" style="8" customWidth="1" collapsed="1"/>
    <col min="3334" max="3334" width="14.453125" style="8" customWidth="1" collapsed="1"/>
    <col min="3335" max="3335" width="19.7265625" style="8" customWidth="1" collapsed="1"/>
    <col min="3336" max="3336" width="11.26953125" style="8" customWidth="1" collapsed="1"/>
    <col min="3337" max="3337" width="35.7265625" style="8" customWidth="1" collapsed="1"/>
    <col min="3338" max="3586" width="9.1796875" style="8" collapsed="1"/>
    <col min="3587" max="3587" width="27.26953125" style="8" customWidth="1" collapsed="1"/>
    <col min="3588" max="3588" width="21.7265625" style="8" customWidth="1" collapsed="1"/>
    <col min="3589" max="3589" width="44.7265625" style="8" customWidth="1" collapsed="1"/>
    <col min="3590" max="3590" width="14.453125" style="8" customWidth="1" collapsed="1"/>
    <col min="3591" max="3591" width="19.7265625" style="8" customWidth="1" collapsed="1"/>
    <col min="3592" max="3592" width="11.26953125" style="8" customWidth="1" collapsed="1"/>
    <col min="3593" max="3593" width="35.7265625" style="8" customWidth="1" collapsed="1"/>
    <col min="3594" max="3842" width="9.1796875" style="8" collapsed="1"/>
    <col min="3843" max="3843" width="27.26953125" style="8" customWidth="1" collapsed="1"/>
    <col min="3844" max="3844" width="21.7265625" style="8" customWidth="1" collapsed="1"/>
    <col min="3845" max="3845" width="44.7265625" style="8" customWidth="1" collapsed="1"/>
    <col min="3846" max="3846" width="14.453125" style="8" customWidth="1" collapsed="1"/>
    <col min="3847" max="3847" width="19.7265625" style="8" customWidth="1" collapsed="1"/>
    <col min="3848" max="3848" width="11.26953125" style="8" customWidth="1" collapsed="1"/>
    <col min="3849" max="3849" width="35.7265625" style="8" customWidth="1" collapsed="1"/>
    <col min="3850" max="4098" width="9.1796875" style="8" collapsed="1"/>
    <col min="4099" max="4099" width="27.26953125" style="8" customWidth="1" collapsed="1"/>
    <col min="4100" max="4100" width="21.7265625" style="8" customWidth="1" collapsed="1"/>
    <col min="4101" max="4101" width="44.7265625" style="8" customWidth="1" collapsed="1"/>
    <col min="4102" max="4102" width="14.453125" style="8" customWidth="1" collapsed="1"/>
    <col min="4103" max="4103" width="19.7265625" style="8" customWidth="1" collapsed="1"/>
    <col min="4104" max="4104" width="11.26953125" style="8" customWidth="1" collapsed="1"/>
    <col min="4105" max="4105" width="35.7265625" style="8" customWidth="1" collapsed="1"/>
    <col min="4106" max="4354" width="9.1796875" style="8" collapsed="1"/>
    <col min="4355" max="4355" width="27.26953125" style="8" customWidth="1" collapsed="1"/>
    <col min="4356" max="4356" width="21.7265625" style="8" customWidth="1" collapsed="1"/>
    <col min="4357" max="4357" width="44.7265625" style="8" customWidth="1" collapsed="1"/>
    <col min="4358" max="4358" width="14.453125" style="8" customWidth="1" collapsed="1"/>
    <col min="4359" max="4359" width="19.7265625" style="8" customWidth="1" collapsed="1"/>
    <col min="4360" max="4360" width="11.26953125" style="8" customWidth="1" collapsed="1"/>
    <col min="4361" max="4361" width="35.7265625" style="8" customWidth="1" collapsed="1"/>
    <col min="4362" max="4610" width="9.1796875" style="8" collapsed="1"/>
    <col min="4611" max="4611" width="27.26953125" style="8" customWidth="1" collapsed="1"/>
    <col min="4612" max="4612" width="21.7265625" style="8" customWidth="1" collapsed="1"/>
    <col min="4613" max="4613" width="44.7265625" style="8" customWidth="1" collapsed="1"/>
    <col min="4614" max="4614" width="14.453125" style="8" customWidth="1" collapsed="1"/>
    <col min="4615" max="4615" width="19.7265625" style="8" customWidth="1" collapsed="1"/>
    <col min="4616" max="4616" width="11.26953125" style="8" customWidth="1" collapsed="1"/>
    <col min="4617" max="4617" width="35.7265625" style="8" customWidth="1" collapsed="1"/>
    <col min="4618" max="4866" width="9.1796875" style="8" collapsed="1"/>
    <col min="4867" max="4867" width="27.26953125" style="8" customWidth="1" collapsed="1"/>
    <col min="4868" max="4868" width="21.7265625" style="8" customWidth="1" collapsed="1"/>
    <col min="4869" max="4869" width="44.7265625" style="8" customWidth="1" collapsed="1"/>
    <col min="4870" max="4870" width="14.453125" style="8" customWidth="1" collapsed="1"/>
    <col min="4871" max="4871" width="19.7265625" style="8" customWidth="1" collapsed="1"/>
    <col min="4872" max="4872" width="11.26953125" style="8" customWidth="1" collapsed="1"/>
    <col min="4873" max="4873" width="35.7265625" style="8" customWidth="1" collapsed="1"/>
    <col min="4874" max="5122" width="9.1796875" style="8" collapsed="1"/>
    <col min="5123" max="5123" width="27.26953125" style="8" customWidth="1" collapsed="1"/>
    <col min="5124" max="5124" width="21.7265625" style="8" customWidth="1" collapsed="1"/>
    <col min="5125" max="5125" width="44.7265625" style="8" customWidth="1" collapsed="1"/>
    <col min="5126" max="5126" width="14.453125" style="8" customWidth="1" collapsed="1"/>
    <col min="5127" max="5127" width="19.7265625" style="8" customWidth="1" collapsed="1"/>
    <col min="5128" max="5128" width="11.26953125" style="8" customWidth="1" collapsed="1"/>
    <col min="5129" max="5129" width="35.7265625" style="8" customWidth="1" collapsed="1"/>
    <col min="5130" max="5378" width="9.1796875" style="8" collapsed="1"/>
    <col min="5379" max="5379" width="27.26953125" style="8" customWidth="1" collapsed="1"/>
    <col min="5380" max="5380" width="21.7265625" style="8" customWidth="1" collapsed="1"/>
    <col min="5381" max="5381" width="44.7265625" style="8" customWidth="1" collapsed="1"/>
    <col min="5382" max="5382" width="14.453125" style="8" customWidth="1" collapsed="1"/>
    <col min="5383" max="5383" width="19.7265625" style="8" customWidth="1" collapsed="1"/>
    <col min="5384" max="5384" width="11.26953125" style="8" customWidth="1" collapsed="1"/>
    <col min="5385" max="5385" width="35.7265625" style="8" customWidth="1" collapsed="1"/>
    <col min="5386" max="5634" width="9.1796875" style="8" collapsed="1"/>
    <col min="5635" max="5635" width="27.26953125" style="8" customWidth="1" collapsed="1"/>
    <col min="5636" max="5636" width="21.7265625" style="8" customWidth="1" collapsed="1"/>
    <col min="5637" max="5637" width="44.7265625" style="8" customWidth="1" collapsed="1"/>
    <col min="5638" max="5638" width="14.453125" style="8" customWidth="1" collapsed="1"/>
    <col min="5639" max="5639" width="19.7265625" style="8" customWidth="1" collapsed="1"/>
    <col min="5640" max="5640" width="11.26953125" style="8" customWidth="1" collapsed="1"/>
    <col min="5641" max="5641" width="35.7265625" style="8" customWidth="1" collapsed="1"/>
    <col min="5642" max="5890" width="9.1796875" style="8" collapsed="1"/>
    <col min="5891" max="5891" width="27.26953125" style="8" customWidth="1" collapsed="1"/>
    <col min="5892" max="5892" width="21.7265625" style="8" customWidth="1" collapsed="1"/>
    <col min="5893" max="5893" width="44.7265625" style="8" customWidth="1" collapsed="1"/>
    <col min="5894" max="5894" width="14.453125" style="8" customWidth="1" collapsed="1"/>
    <col min="5895" max="5895" width="19.7265625" style="8" customWidth="1" collapsed="1"/>
    <col min="5896" max="5896" width="11.26953125" style="8" customWidth="1" collapsed="1"/>
    <col min="5897" max="5897" width="35.7265625" style="8" customWidth="1" collapsed="1"/>
    <col min="5898" max="6146" width="9.1796875" style="8" collapsed="1"/>
    <col min="6147" max="6147" width="27.26953125" style="8" customWidth="1" collapsed="1"/>
    <col min="6148" max="6148" width="21.7265625" style="8" customWidth="1" collapsed="1"/>
    <col min="6149" max="6149" width="44.7265625" style="8" customWidth="1" collapsed="1"/>
    <col min="6150" max="6150" width="14.453125" style="8" customWidth="1" collapsed="1"/>
    <col min="6151" max="6151" width="19.7265625" style="8" customWidth="1" collapsed="1"/>
    <col min="6152" max="6152" width="11.26953125" style="8" customWidth="1" collapsed="1"/>
    <col min="6153" max="6153" width="35.7265625" style="8" customWidth="1" collapsed="1"/>
    <col min="6154" max="6402" width="9.1796875" style="8" collapsed="1"/>
    <col min="6403" max="6403" width="27.26953125" style="8" customWidth="1" collapsed="1"/>
    <col min="6404" max="6404" width="21.7265625" style="8" customWidth="1" collapsed="1"/>
    <col min="6405" max="6405" width="44.7265625" style="8" customWidth="1" collapsed="1"/>
    <col min="6406" max="6406" width="14.453125" style="8" customWidth="1" collapsed="1"/>
    <col min="6407" max="6407" width="19.7265625" style="8" customWidth="1" collapsed="1"/>
    <col min="6408" max="6408" width="11.26953125" style="8" customWidth="1" collapsed="1"/>
    <col min="6409" max="6409" width="35.7265625" style="8" customWidth="1" collapsed="1"/>
    <col min="6410" max="6658" width="9.1796875" style="8" collapsed="1"/>
    <col min="6659" max="6659" width="27.26953125" style="8" customWidth="1" collapsed="1"/>
    <col min="6660" max="6660" width="21.7265625" style="8" customWidth="1" collapsed="1"/>
    <col min="6661" max="6661" width="44.7265625" style="8" customWidth="1" collapsed="1"/>
    <col min="6662" max="6662" width="14.453125" style="8" customWidth="1" collapsed="1"/>
    <col min="6663" max="6663" width="19.7265625" style="8" customWidth="1" collapsed="1"/>
    <col min="6664" max="6664" width="11.26953125" style="8" customWidth="1" collapsed="1"/>
    <col min="6665" max="6665" width="35.7265625" style="8" customWidth="1" collapsed="1"/>
    <col min="6666" max="6914" width="9.1796875" style="8" collapsed="1"/>
    <col min="6915" max="6915" width="27.26953125" style="8" customWidth="1" collapsed="1"/>
    <col min="6916" max="6916" width="21.7265625" style="8" customWidth="1" collapsed="1"/>
    <col min="6917" max="6917" width="44.7265625" style="8" customWidth="1" collapsed="1"/>
    <col min="6918" max="6918" width="14.453125" style="8" customWidth="1" collapsed="1"/>
    <col min="6919" max="6919" width="19.7265625" style="8" customWidth="1" collapsed="1"/>
    <col min="6920" max="6920" width="11.26953125" style="8" customWidth="1" collapsed="1"/>
    <col min="6921" max="6921" width="35.7265625" style="8" customWidth="1" collapsed="1"/>
    <col min="6922" max="7170" width="9.1796875" style="8" collapsed="1"/>
    <col min="7171" max="7171" width="27.26953125" style="8" customWidth="1" collapsed="1"/>
    <col min="7172" max="7172" width="21.7265625" style="8" customWidth="1" collapsed="1"/>
    <col min="7173" max="7173" width="44.7265625" style="8" customWidth="1" collapsed="1"/>
    <col min="7174" max="7174" width="14.453125" style="8" customWidth="1" collapsed="1"/>
    <col min="7175" max="7175" width="19.7265625" style="8" customWidth="1" collapsed="1"/>
    <col min="7176" max="7176" width="11.26953125" style="8" customWidth="1" collapsed="1"/>
    <col min="7177" max="7177" width="35.7265625" style="8" customWidth="1" collapsed="1"/>
    <col min="7178" max="7426" width="9.1796875" style="8" collapsed="1"/>
    <col min="7427" max="7427" width="27.26953125" style="8" customWidth="1" collapsed="1"/>
    <col min="7428" max="7428" width="21.7265625" style="8" customWidth="1" collapsed="1"/>
    <col min="7429" max="7429" width="44.7265625" style="8" customWidth="1" collapsed="1"/>
    <col min="7430" max="7430" width="14.453125" style="8" customWidth="1" collapsed="1"/>
    <col min="7431" max="7431" width="19.7265625" style="8" customWidth="1" collapsed="1"/>
    <col min="7432" max="7432" width="11.26953125" style="8" customWidth="1" collapsed="1"/>
    <col min="7433" max="7433" width="35.7265625" style="8" customWidth="1" collapsed="1"/>
    <col min="7434" max="7682" width="9.1796875" style="8" collapsed="1"/>
    <col min="7683" max="7683" width="27.26953125" style="8" customWidth="1" collapsed="1"/>
    <col min="7684" max="7684" width="21.7265625" style="8" customWidth="1" collapsed="1"/>
    <col min="7685" max="7685" width="44.7265625" style="8" customWidth="1" collapsed="1"/>
    <col min="7686" max="7686" width="14.453125" style="8" customWidth="1" collapsed="1"/>
    <col min="7687" max="7687" width="19.7265625" style="8" customWidth="1" collapsed="1"/>
    <col min="7688" max="7688" width="11.26953125" style="8" customWidth="1" collapsed="1"/>
    <col min="7689" max="7689" width="35.7265625" style="8" customWidth="1" collapsed="1"/>
    <col min="7690" max="7938" width="9.1796875" style="8" collapsed="1"/>
    <col min="7939" max="7939" width="27.26953125" style="8" customWidth="1" collapsed="1"/>
    <col min="7940" max="7940" width="21.7265625" style="8" customWidth="1" collapsed="1"/>
    <col min="7941" max="7941" width="44.7265625" style="8" customWidth="1" collapsed="1"/>
    <col min="7942" max="7942" width="14.453125" style="8" customWidth="1" collapsed="1"/>
    <col min="7943" max="7943" width="19.7265625" style="8" customWidth="1" collapsed="1"/>
    <col min="7944" max="7944" width="11.26953125" style="8" customWidth="1" collapsed="1"/>
    <col min="7945" max="7945" width="35.7265625" style="8" customWidth="1" collapsed="1"/>
    <col min="7946" max="8194" width="9.1796875" style="8" collapsed="1"/>
    <col min="8195" max="8195" width="27.26953125" style="8" customWidth="1" collapsed="1"/>
    <col min="8196" max="8196" width="21.7265625" style="8" customWidth="1" collapsed="1"/>
    <col min="8197" max="8197" width="44.7265625" style="8" customWidth="1" collapsed="1"/>
    <col min="8198" max="8198" width="14.453125" style="8" customWidth="1" collapsed="1"/>
    <col min="8199" max="8199" width="19.7265625" style="8" customWidth="1" collapsed="1"/>
    <col min="8200" max="8200" width="11.26953125" style="8" customWidth="1" collapsed="1"/>
    <col min="8201" max="8201" width="35.7265625" style="8" customWidth="1" collapsed="1"/>
    <col min="8202" max="8450" width="9.1796875" style="8" collapsed="1"/>
    <col min="8451" max="8451" width="27.26953125" style="8" customWidth="1" collapsed="1"/>
    <col min="8452" max="8452" width="21.7265625" style="8" customWidth="1" collapsed="1"/>
    <col min="8453" max="8453" width="44.7265625" style="8" customWidth="1" collapsed="1"/>
    <col min="8454" max="8454" width="14.453125" style="8" customWidth="1" collapsed="1"/>
    <col min="8455" max="8455" width="19.7265625" style="8" customWidth="1" collapsed="1"/>
    <col min="8456" max="8456" width="11.26953125" style="8" customWidth="1" collapsed="1"/>
    <col min="8457" max="8457" width="35.7265625" style="8" customWidth="1" collapsed="1"/>
    <col min="8458" max="8706" width="9.1796875" style="8" collapsed="1"/>
    <col min="8707" max="8707" width="27.26953125" style="8" customWidth="1" collapsed="1"/>
    <col min="8708" max="8708" width="21.7265625" style="8" customWidth="1" collapsed="1"/>
    <col min="8709" max="8709" width="44.7265625" style="8" customWidth="1" collapsed="1"/>
    <col min="8710" max="8710" width="14.453125" style="8" customWidth="1" collapsed="1"/>
    <col min="8711" max="8711" width="19.7265625" style="8" customWidth="1" collapsed="1"/>
    <col min="8712" max="8712" width="11.26953125" style="8" customWidth="1" collapsed="1"/>
    <col min="8713" max="8713" width="35.7265625" style="8" customWidth="1" collapsed="1"/>
    <col min="8714" max="8962" width="9.1796875" style="8" collapsed="1"/>
    <col min="8963" max="8963" width="27.26953125" style="8" customWidth="1" collapsed="1"/>
    <col min="8964" max="8964" width="21.7265625" style="8" customWidth="1" collapsed="1"/>
    <col min="8965" max="8965" width="44.7265625" style="8" customWidth="1" collapsed="1"/>
    <col min="8966" max="8966" width="14.453125" style="8" customWidth="1" collapsed="1"/>
    <col min="8967" max="8967" width="19.7265625" style="8" customWidth="1" collapsed="1"/>
    <col min="8968" max="8968" width="11.26953125" style="8" customWidth="1" collapsed="1"/>
    <col min="8969" max="8969" width="35.7265625" style="8" customWidth="1" collapsed="1"/>
    <col min="8970" max="9218" width="9.1796875" style="8" collapsed="1"/>
    <col min="9219" max="9219" width="27.26953125" style="8" customWidth="1" collapsed="1"/>
    <col min="9220" max="9220" width="21.7265625" style="8" customWidth="1" collapsed="1"/>
    <col min="9221" max="9221" width="44.7265625" style="8" customWidth="1" collapsed="1"/>
    <col min="9222" max="9222" width="14.453125" style="8" customWidth="1" collapsed="1"/>
    <col min="9223" max="9223" width="19.7265625" style="8" customWidth="1" collapsed="1"/>
    <col min="9224" max="9224" width="11.26953125" style="8" customWidth="1" collapsed="1"/>
    <col min="9225" max="9225" width="35.7265625" style="8" customWidth="1" collapsed="1"/>
    <col min="9226" max="9474" width="9.1796875" style="8" collapsed="1"/>
    <col min="9475" max="9475" width="27.26953125" style="8" customWidth="1" collapsed="1"/>
    <col min="9476" max="9476" width="21.7265625" style="8" customWidth="1" collapsed="1"/>
    <col min="9477" max="9477" width="44.7265625" style="8" customWidth="1" collapsed="1"/>
    <col min="9478" max="9478" width="14.453125" style="8" customWidth="1" collapsed="1"/>
    <col min="9479" max="9479" width="19.7265625" style="8" customWidth="1" collapsed="1"/>
    <col min="9480" max="9480" width="11.26953125" style="8" customWidth="1" collapsed="1"/>
    <col min="9481" max="9481" width="35.7265625" style="8" customWidth="1" collapsed="1"/>
    <col min="9482" max="9730" width="9.1796875" style="8" collapsed="1"/>
    <col min="9731" max="9731" width="27.26953125" style="8" customWidth="1" collapsed="1"/>
    <col min="9732" max="9732" width="21.7265625" style="8" customWidth="1" collapsed="1"/>
    <col min="9733" max="9733" width="44.7265625" style="8" customWidth="1" collapsed="1"/>
    <col min="9734" max="9734" width="14.453125" style="8" customWidth="1" collapsed="1"/>
    <col min="9735" max="9735" width="19.7265625" style="8" customWidth="1" collapsed="1"/>
    <col min="9736" max="9736" width="11.26953125" style="8" customWidth="1" collapsed="1"/>
    <col min="9737" max="9737" width="35.7265625" style="8" customWidth="1" collapsed="1"/>
    <col min="9738" max="9986" width="9.1796875" style="8" collapsed="1"/>
    <col min="9987" max="9987" width="27.26953125" style="8" customWidth="1" collapsed="1"/>
    <col min="9988" max="9988" width="21.7265625" style="8" customWidth="1" collapsed="1"/>
    <col min="9989" max="9989" width="44.7265625" style="8" customWidth="1" collapsed="1"/>
    <col min="9990" max="9990" width="14.453125" style="8" customWidth="1" collapsed="1"/>
    <col min="9991" max="9991" width="19.7265625" style="8" customWidth="1" collapsed="1"/>
    <col min="9992" max="9992" width="11.26953125" style="8" customWidth="1" collapsed="1"/>
    <col min="9993" max="9993" width="35.7265625" style="8" customWidth="1" collapsed="1"/>
    <col min="9994" max="10242" width="9.1796875" style="8" collapsed="1"/>
    <col min="10243" max="10243" width="27.26953125" style="8" customWidth="1" collapsed="1"/>
    <col min="10244" max="10244" width="21.7265625" style="8" customWidth="1" collapsed="1"/>
    <col min="10245" max="10245" width="44.7265625" style="8" customWidth="1" collapsed="1"/>
    <col min="10246" max="10246" width="14.453125" style="8" customWidth="1" collapsed="1"/>
    <col min="10247" max="10247" width="19.7265625" style="8" customWidth="1" collapsed="1"/>
    <col min="10248" max="10248" width="11.26953125" style="8" customWidth="1" collapsed="1"/>
    <col min="10249" max="10249" width="35.7265625" style="8" customWidth="1" collapsed="1"/>
    <col min="10250" max="10498" width="9.1796875" style="8" collapsed="1"/>
    <col min="10499" max="10499" width="27.26953125" style="8" customWidth="1" collapsed="1"/>
    <col min="10500" max="10500" width="21.7265625" style="8" customWidth="1" collapsed="1"/>
    <col min="10501" max="10501" width="44.7265625" style="8" customWidth="1" collapsed="1"/>
    <col min="10502" max="10502" width="14.453125" style="8" customWidth="1" collapsed="1"/>
    <col min="10503" max="10503" width="19.7265625" style="8" customWidth="1" collapsed="1"/>
    <col min="10504" max="10504" width="11.26953125" style="8" customWidth="1" collapsed="1"/>
    <col min="10505" max="10505" width="35.7265625" style="8" customWidth="1" collapsed="1"/>
    <col min="10506" max="10754" width="9.1796875" style="8" collapsed="1"/>
    <col min="10755" max="10755" width="27.26953125" style="8" customWidth="1" collapsed="1"/>
    <col min="10756" max="10756" width="21.7265625" style="8" customWidth="1" collapsed="1"/>
    <col min="10757" max="10757" width="44.7265625" style="8" customWidth="1" collapsed="1"/>
    <col min="10758" max="10758" width="14.453125" style="8" customWidth="1" collapsed="1"/>
    <col min="10759" max="10759" width="19.7265625" style="8" customWidth="1" collapsed="1"/>
    <col min="10760" max="10760" width="11.26953125" style="8" customWidth="1" collapsed="1"/>
    <col min="10761" max="10761" width="35.7265625" style="8" customWidth="1" collapsed="1"/>
    <col min="10762" max="11010" width="9.1796875" style="8" collapsed="1"/>
    <col min="11011" max="11011" width="27.26953125" style="8" customWidth="1" collapsed="1"/>
    <col min="11012" max="11012" width="21.7265625" style="8" customWidth="1" collapsed="1"/>
    <col min="11013" max="11013" width="44.7265625" style="8" customWidth="1" collapsed="1"/>
    <col min="11014" max="11014" width="14.453125" style="8" customWidth="1" collapsed="1"/>
    <col min="11015" max="11015" width="19.7265625" style="8" customWidth="1" collapsed="1"/>
    <col min="11016" max="11016" width="11.26953125" style="8" customWidth="1" collapsed="1"/>
    <col min="11017" max="11017" width="35.7265625" style="8" customWidth="1" collapsed="1"/>
    <col min="11018" max="11266" width="9.1796875" style="8" collapsed="1"/>
    <col min="11267" max="11267" width="27.26953125" style="8" customWidth="1" collapsed="1"/>
    <col min="11268" max="11268" width="21.7265625" style="8" customWidth="1" collapsed="1"/>
    <col min="11269" max="11269" width="44.7265625" style="8" customWidth="1" collapsed="1"/>
    <col min="11270" max="11270" width="14.453125" style="8" customWidth="1" collapsed="1"/>
    <col min="11271" max="11271" width="19.7265625" style="8" customWidth="1" collapsed="1"/>
    <col min="11272" max="11272" width="11.26953125" style="8" customWidth="1" collapsed="1"/>
    <col min="11273" max="11273" width="35.7265625" style="8" customWidth="1" collapsed="1"/>
    <col min="11274" max="11522" width="9.1796875" style="8" collapsed="1"/>
    <col min="11523" max="11523" width="27.26953125" style="8" customWidth="1" collapsed="1"/>
    <col min="11524" max="11524" width="21.7265625" style="8" customWidth="1" collapsed="1"/>
    <col min="11525" max="11525" width="44.7265625" style="8" customWidth="1" collapsed="1"/>
    <col min="11526" max="11526" width="14.453125" style="8" customWidth="1" collapsed="1"/>
    <col min="11527" max="11527" width="19.7265625" style="8" customWidth="1" collapsed="1"/>
    <col min="11528" max="11528" width="11.26953125" style="8" customWidth="1" collapsed="1"/>
    <col min="11529" max="11529" width="35.7265625" style="8" customWidth="1" collapsed="1"/>
    <col min="11530" max="11778" width="9.1796875" style="8" collapsed="1"/>
    <col min="11779" max="11779" width="27.26953125" style="8" customWidth="1" collapsed="1"/>
    <col min="11780" max="11780" width="21.7265625" style="8" customWidth="1" collapsed="1"/>
    <col min="11781" max="11781" width="44.7265625" style="8" customWidth="1" collapsed="1"/>
    <col min="11782" max="11782" width="14.453125" style="8" customWidth="1" collapsed="1"/>
    <col min="11783" max="11783" width="19.7265625" style="8" customWidth="1" collapsed="1"/>
    <col min="11784" max="11784" width="11.26953125" style="8" customWidth="1" collapsed="1"/>
    <col min="11785" max="11785" width="35.7265625" style="8" customWidth="1" collapsed="1"/>
    <col min="11786" max="12034" width="9.1796875" style="8" collapsed="1"/>
    <col min="12035" max="12035" width="27.26953125" style="8" customWidth="1" collapsed="1"/>
    <col min="12036" max="12036" width="21.7265625" style="8" customWidth="1" collapsed="1"/>
    <col min="12037" max="12037" width="44.7265625" style="8" customWidth="1" collapsed="1"/>
    <col min="12038" max="12038" width="14.453125" style="8" customWidth="1" collapsed="1"/>
    <col min="12039" max="12039" width="19.7265625" style="8" customWidth="1" collapsed="1"/>
    <col min="12040" max="12040" width="11.26953125" style="8" customWidth="1" collapsed="1"/>
    <col min="12041" max="12041" width="35.7265625" style="8" customWidth="1" collapsed="1"/>
    <col min="12042" max="12290" width="9.1796875" style="8" collapsed="1"/>
    <col min="12291" max="12291" width="27.26953125" style="8" customWidth="1" collapsed="1"/>
    <col min="12292" max="12292" width="21.7265625" style="8" customWidth="1" collapsed="1"/>
    <col min="12293" max="12293" width="44.7265625" style="8" customWidth="1" collapsed="1"/>
    <col min="12294" max="12294" width="14.453125" style="8" customWidth="1" collapsed="1"/>
    <col min="12295" max="12295" width="19.7265625" style="8" customWidth="1" collapsed="1"/>
    <col min="12296" max="12296" width="11.26953125" style="8" customWidth="1" collapsed="1"/>
    <col min="12297" max="12297" width="35.7265625" style="8" customWidth="1" collapsed="1"/>
    <col min="12298" max="12546" width="9.1796875" style="8" collapsed="1"/>
    <col min="12547" max="12547" width="27.26953125" style="8" customWidth="1" collapsed="1"/>
    <col min="12548" max="12548" width="21.7265625" style="8" customWidth="1" collapsed="1"/>
    <col min="12549" max="12549" width="44.7265625" style="8" customWidth="1" collapsed="1"/>
    <col min="12550" max="12550" width="14.453125" style="8" customWidth="1" collapsed="1"/>
    <col min="12551" max="12551" width="19.7265625" style="8" customWidth="1" collapsed="1"/>
    <col min="12552" max="12552" width="11.26953125" style="8" customWidth="1" collapsed="1"/>
    <col min="12553" max="12553" width="35.7265625" style="8" customWidth="1" collapsed="1"/>
    <col min="12554" max="12802" width="9.1796875" style="8" collapsed="1"/>
    <col min="12803" max="12803" width="27.26953125" style="8" customWidth="1" collapsed="1"/>
    <col min="12804" max="12804" width="21.7265625" style="8" customWidth="1" collapsed="1"/>
    <col min="12805" max="12805" width="44.7265625" style="8" customWidth="1" collapsed="1"/>
    <col min="12806" max="12806" width="14.453125" style="8" customWidth="1" collapsed="1"/>
    <col min="12807" max="12807" width="19.7265625" style="8" customWidth="1" collapsed="1"/>
    <col min="12808" max="12808" width="11.26953125" style="8" customWidth="1" collapsed="1"/>
    <col min="12809" max="12809" width="35.7265625" style="8" customWidth="1" collapsed="1"/>
    <col min="12810" max="13058" width="9.1796875" style="8" collapsed="1"/>
    <col min="13059" max="13059" width="27.26953125" style="8" customWidth="1" collapsed="1"/>
    <col min="13060" max="13060" width="21.7265625" style="8" customWidth="1" collapsed="1"/>
    <col min="13061" max="13061" width="44.7265625" style="8" customWidth="1" collapsed="1"/>
    <col min="13062" max="13062" width="14.453125" style="8" customWidth="1" collapsed="1"/>
    <col min="13063" max="13063" width="19.7265625" style="8" customWidth="1" collapsed="1"/>
    <col min="13064" max="13064" width="11.26953125" style="8" customWidth="1" collapsed="1"/>
    <col min="13065" max="13065" width="35.7265625" style="8" customWidth="1" collapsed="1"/>
    <col min="13066" max="13314" width="9.1796875" style="8" collapsed="1"/>
    <col min="13315" max="13315" width="27.26953125" style="8" customWidth="1" collapsed="1"/>
    <col min="13316" max="13316" width="21.7265625" style="8" customWidth="1" collapsed="1"/>
    <col min="13317" max="13317" width="44.7265625" style="8" customWidth="1" collapsed="1"/>
    <col min="13318" max="13318" width="14.453125" style="8" customWidth="1" collapsed="1"/>
    <col min="13319" max="13319" width="19.7265625" style="8" customWidth="1" collapsed="1"/>
    <col min="13320" max="13320" width="11.26953125" style="8" customWidth="1" collapsed="1"/>
    <col min="13321" max="13321" width="35.7265625" style="8" customWidth="1" collapsed="1"/>
    <col min="13322" max="13570" width="9.1796875" style="8" collapsed="1"/>
    <col min="13571" max="13571" width="27.26953125" style="8" customWidth="1" collapsed="1"/>
    <col min="13572" max="13572" width="21.7265625" style="8" customWidth="1" collapsed="1"/>
    <col min="13573" max="13573" width="44.7265625" style="8" customWidth="1" collapsed="1"/>
    <col min="13574" max="13574" width="14.453125" style="8" customWidth="1" collapsed="1"/>
    <col min="13575" max="13575" width="19.7265625" style="8" customWidth="1" collapsed="1"/>
    <col min="13576" max="13576" width="11.26953125" style="8" customWidth="1" collapsed="1"/>
    <col min="13577" max="13577" width="35.7265625" style="8" customWidth="1" collapsed="1"/>
    <col min="13578" max="13826" width="9.1796875" style="8" collapsed="1"/>
    <col min="13827" max="13827" width="27.26953125" style="8" customWidth="1" collapsed="1"/>
    <col min="13828" max="13828" width="21.7265625" style="8" customWidth="1" collapsed="1"/>
    <col min="13829" max="13829" width="44.7265625" style="8" customWidth="1" collapsed="1"/>
    <col min="13830" max="13830" width="14.453125" style="8" customWidth="1" collapsed="1"/>
    <col min="13831" max="13831" width="19.7265625" style="8" customWidth="1" collapsed="1"/>
    <col min="13832" max="13832" width="11.26953125" style="8" customWidth="1" collapsed="1"/>
    <col min="13833" max="13833" width="35.7265625" style="8" customWidth="1" collapsed="1"/>
    <col min="13834" max="14082" width="9.1796875" style="8" collapsed="1"/>
    <col min="14083" max="14083" width="27.26953125" style="8" customWidth="1" collapsed="1"/>
    <col min="14084" max="14084" width="21.7265625" style="8" customWidth="1" collapsed="1"/>
    <col min="14085" max="14085" width="44.7265625" style="8" customWidth="1" collapsed="1"/>
    <col min="14086" max="14086" width="14.453125" style="8" customWidth="1" collapsed="1"/>
    <col min="14087" max="14087" width="19.7265625" style="8" customWidth="1" collapsed="1"/>
    <col min="14088" max="14088" width="11.26953125" style="8" customWidth="1" collapsed="1"/>
    <col min="14089" max="14089" width="35.7265625" style="8" customWidth="1" collapsed="1"/>
    <col min="14090" max="14338" width="9.1796875" style="8" collapsed="1"/>
    <col min="14339" max="14339" width="27.26953125" style="8" customWidth="1" collapsed="1"/>
    <col min="14340" max="14340" width="21.7265625" style="8" customWidth="1" collapsed="1"/>
    <col min="14341" max="14341" width="44.7265625" style="8" customWidth="1" collapsed="1"/>
    <col min="14342" max="14342" width="14.453125" style="8" customWidth="1" collapsed="1"/>
    <col min="14343" max="14343" width="19.7265625" style="8" customWidth="1" collapsed="1"/>
    <col min="14344" max="14344" width="11.26953125" style="8" customWidth="1" collapsed="1"/>
    <col min="14345" max="14345" width="35.7265625" style="8" customWidth="1" collapsed="1"/>
    <col min="14346" max="14594" width="9.1796875" style="8" collapsed="1"/>
    <col min="14595" max="14595" width="27.26953125" style="8" customWidth="1" collapsed="1"/>
    <col min="14596" max="14596" width="21.7265625" style="8" customWidth="1" collapsed="1"/>
    <col min="14597" max="14597" width="44.7265625" style="8" customWidth="1" collapsed="1"/>
    <col min="14598" max="14598" width="14.453125" style="8" customWidth="1" collapsed="1"/>
    <col min="14599" max="14599" width="19.7265625" style="8" customWidth="1" collapsed="1"/>
    <col min="14600" max="14600" width="11.26953125" style="8" customWidth="1" collapsed="1"/>
    <col min="14601" max="14601" width="35.7265625" style="8" customWidth="1" collapsed="1"/>
    <col min="14602" max="14850" width="9.1796875" style="8" collapsed="1"/>
    <col min="14851" max="14851" width="27.26953125" style="8" customWidth="1" collapsed="1"/>
    <col min="14852" max="14852" width="21.7265625" style="8" customWidth="1" collapsed="1"/>
    <col min="14853" max="14853" width="44.7265625" style="8" customWidth="1" collapsed="1"/>
    <col min="14854" max="14854" width="14.453125" style="8" customWidth="1" collapsed="1"/>
    <col min="14855" max="14855" width="19.7265625" style="8" customWidth="1" collapsed="1"/>
    <col min="14856" max="14856" width="11.26953125" style="8" customWidth="1" collapsed="1"/>
    <col min="14857" max="14857" width="35.7265625" style="8" customWidth="1" collapsed="1"/>
    <col min="14858" max="15106" width="9.1796875" style="8" collapsed="1"/>
    <col min="15107" max="15107" width="27.26953125" style="8" customWidth="1" collapsed="1"/>
    <col min="15108" max="15108" width="21.7265625" style="8" customWidth="1" collapsed="1"/>
    <col min="15109" max="15109" width="44.7265625" style="8" customWidth="1" collapsed="1"/>
    <col min="15110" max="15110" width="14.453125" style="8" customWidth="1" collapsed="1"/>
    <col min="15111" max="15111" width="19.7265625" style="8" customWidth="1" collapsed="1"/>
    <col min="15112" max="15112" width="11.26953125" style="8" customWidth="1" collapsed="1"/>
    <col min="15113" max="15113" width="35.7265625" style="8" customWidth="1" collapsed="1"/>
    <col min="15114" max="15362" width="9.1796875" style="8" collapsed="1"/>
    <col min="15363" max="15363" width="27.26953125" style="8" customWidth="1" collapsed="1"/>
    <col min="15364" max="15364" width="21.7265625" style="8" customWidth="1" collapsed="1"/>
    <col min="15365" max="15365" width="44.7265625" style="8" customWidth="1" collapsed="1"/>
    <col min="15366" max="15366" width="14.453125" style="8" customWidth="1" collapsed="1"/>
    <col min="15367" max="15367" width="19.7265625" style="8" customWidth="1" collapsed="1"/>
    <col min="15368" max="15368" width="11.26953125" style="8" customWidth="1" collapsed="1"/>
    <col min="15369" max="15369" width="35.7265625" style="8" customWidth="1" collapsed="1"/>
    <col min="15370" max="15618" width="9.1796875" style="8" collapsed="1"/>
    <col min="15619" max="15619" width="27.26953125" style="8" customWidth="1" collapsed="1"/>
    <col min="15620" max="15620" width="21.7265625" style="8" customWidth="1" collapsed="1"/>
    <col min="15621" max="15621" width="44.7265625" style="8" customWidth="1" collapsed="1"/>
    <col min="15622" max="15622" width="14.453125" style="8" customWidth="1" collapsed="1"/>
    <col min="15623" max="15623" width="19.7265625" style="8" customWidth="1" collapsed="1"/>
    <col min="15624" max="15624" width="11.26953125" style="8" customWidth="1" collapsed="1"/>
    <col min="15625" max="15625" width="35.7265625" style="8" customWidth="1" collapsed="1"/>
    <col min="15626" max="15874" width="9.1796875" style="8" collapsed="1"/>
    <col min="15875" max="15875" width="27.26953125" style="8" customWidth="1" collapsed="1"/>
    <col min="15876" max="15876" width="21.7265625" style="8" customWidth="1" collapsed="1"/>
    <col min="15877" max="15877" width="44.7265625" style="8" customWidth="1" collapsed="1"/>
    <col min="15878" max="15878" width="14.453125" style="8" customWidth="1" collapsed="1"/>
    <col min="15879" max="15879" width="19.7265625" style="8" customWidth="1" collapsed="1"/>
    <col min="15880" max="15880" width="11.26953125" style="8" customWidth="1" collapsed="1"/>
    <col min="15881" max="15881" width="35.7265625" style="8" customWidth="1" collapsed="1"/>
    <col min="15882" max="16130" width="9.1796875" style="8" collapsed="1"/>
    <col min="16131" max="16131" width="27.26953125" style="8" customWidth="1" collapsed="1"/>
    <col min="16132" max="16132" width="21.7265625" style="8" customWidth="1" collapsed="1"/>
    <col min="16133" max="16133" width="44.7265625" style="8" customWidth="1" collapsed="1"/>
    <col min="16134" max="16134" width="14.453125" style="8" customWidth="1" collapsed="1"/>
    <col min="16135" max="16135" width="19.7265625" style="8" customWidth="1" collapsed="1"/>
    <col min="16136" max="16136" width="11.26953125" style="8" customWidth="1" collapsed="1"/>
    <col min="16137" max="16137" width="35.7265625" style="8" customWidth="1" collapsed="1"/>
    <col min="16138" max="16384" width="9.1796875" style="8" collapsed="1"/>
  </cols>
  <sheetData>
    <row r="1" spans="1:12">
      <c r="A1" s="7" t="s">
        <v>3115</v>
      </c>
      <c r="B1" s="7" t="s">
        <v>3116</v>
      </c>
      <c r="C1" s="7" t="s">
        <v>3117</v>
      </c>
      <c r="D1" s="7" t="s">
        <v>3118</v>
      </c>
      <c r="E1" s="7" t="s">
        <v>3119</v>
      </c>
      <c r="F1" s="7" t="s">
        <v>3120</v>
      </c>
      <c r="G1" s="249" t="s">
        <v>3121</v>
      </c>
      <c r="H1" s="249" t="s">
        <v>3122</v>
      </c>
      <c r="I1" s="7" t="s">
        <v>3123</v>
      </c>
      <c r="J1" s="7" t="s">
        <v>3124</v>
      </c>
      <c r="K1" s="7" t="s">
        <v>3125</v>
      </c>
      <c r="L1" s="7" t="s">
        <v>3126</v>
      </c>
    </row>
    <row r="2" spans="1:12">
      <c r="A2" s="8" t="s">
        <v>3127</v>
      </c>
      <c r="B2" s="8" t="s">
        <v>3128</v>
      </c>
      <c r="D2" s="8" t="s">
        <v>3129</v>
      </c>
      <c r="F2" s="8">
        <v>1.2</v>
      </c>
    </row>
    <row r="3" spans="1:12">
      <c r="A3" s="8" t="s">
        <v>3130</v>
      </c>
      <c r="B3" s="8" t="s">
        <v>3131</v>
      </c>
      <c r="D3" s="8" t="s">
        <v>3132</v>
      </c>
      <c r="F3" s="8">
        <v>2.1</v>
      </c>
    </row>
    <row r="4" spans="1:12">
      <c r="A4" s="8" t="s">
        <v>3133</v>
      </c>
      <c r="B4" s="8" t="s">
        <v>3128</v>
      </c>
      <c r="C4" s="8" t="s">
        <v>3134</v>
      </c>
      <c r="D4" s="8" t="s">
        <v>3135</v>
      </c>
      <c r="E4" s="8" t="s">
        <v>3136</v>
      </c>
      <c r="F4" s="8">
        <v>1.2</v>
      </c>
      <c r="I4" s="8" t="s">
        <v>3137</v>
      </c>
    </row>
    <row r="5" spans="1:12">
      <c r="A5" s="8" t="s">
        <v>3138</v>
      </c>
      <c r="B5" s="8" t="s">
        <v>3128</v>
      </c>
      <c r="D5" s="8" t="s">
        <v>3135</v>
      </c>
      <c r="F5" s="8">
        <v>1.2</v>
      </c>
      <c r="I5" s="8" t="s">
        <v>3139</v>
      </c>
      <c r="L5" s="8" t="s">
        <v>3140</v>
      </c>
    </row>
    <row r="6" spans="1:12">
      <c r="A6" s="8" t="s">
        <v>3141</v>
      </c>
      <c r="B6" s="8" t="s">
        <v>3128</v>
      </c>
      <c r="D6" s="8" t="s">
        <v>3142</v>
      </c>
      <c r="F6" s="8">
        <v>1.2</v>
      </c>
      <c r="I6" s="8" t="s">
        <v>3139</v>
      </c>
      <c r="L6" s="8" t="s">
        <v>3140</v>
      </c>
    </row>
    <row r="7" spans="1:12">
      <c r="A7" s="8" t="s">
        <v>3143</v>
      </c>
      <c r="B7" s="8" t="s">
        <v>3128</v>
      </c>
      <c r="D7" s="8" t="s">
        <v>3135</v>
      </c>
      <c r="F7" s="8">
        <v>1.2</v>
      </c>
      <c r="I7" s="8" t="s">
        <v>3137</v>
      </c>
      <c r="L7" s="8" t="s">
        <v>3144</v>
      </c>
    </row>
    <row r="8" spans="1:12">
      <c r="A8" s="8" t="s">
        <v>3145</v>
      </c>
      <c r="B8" s="8" t="s">
        <v>3128</v>
      </c>
      <c r="D8" s="8" t="s">
        <v>3142</v>
      </c>
      <c r="F8" s="8">
        <v>1.2</v>
      </c>
      <c r="I8" s="8" t="s">
        <v>3137</v>
      </c>
      <c r="L8" s="8" t="s">
        <v>3144</v>
      </c>
    </row>
    <row r="9" spans="1:12">
      <c r="A9" s="8" t="s">
        <v>3146</v>
      </c>
      <c r="B9" s="8" t="s">
        <v>3131</v>
      </c>
      <c r="D9" s="8" t="s">
        <v>387</v>
      </c>
      <c r="F9" s="8">
        <v>1.2</v>
      </c>
      <c r="L9" s="8" t="s">
        <v>3147</v>
      </c>
    </row>
    <row r="10" spans="1:12">
      <c r="A10" s="8" t="s">
        <v>3148</v>
      </c>
      <c r="B10" s="8" t="s">
        <v>3131</v>
      </c>
      <c r="D10" s="8" t="s">
        <v>3149</v>
      </c>
      <c r="F10" s="8">
        <v>2.1</v>
      </c>
      <c r="L10" s="8" t="s">
        <v>3150</v>
      </c>
    </row>
    <row r="11" spans="1:12">
      <c r="A11" s="8" t="s">
        <v>3151</v>
      </c>
      <c r="B11" s="8" t="s">
        <v>3128</v>
      </c>
      <c r="D11" s="8" t="s">
        <v>1127</v>
      </c>
      <c r="F11" s="8">
        <v>2.1</v>
      </c>
      <c r="I11" s="8" t="s">
        <v>3152</v>
      </c>
      <c r="L11" s="8" t="s">
        <v>3140</v>
      </c>
    </row>
  </sheetData>
  <pageMargins left="0.7" right="0.7" top="0.75" bottom="0.75" header="0.3" footer="0.3"/>
  <pageSetup paperSize="9" orientation="portrait" r:id="rId1"/>
  <headerFooter>
    <oddFooter>&amp;C&amp;"Calibri"&amp;11&amp;K000000_x000D_&amp;1#&amp;"Calibri"&amp;10&amp;KFF0000OFFICIAL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dimension ref="A1:C38"/>
  <sheetViews>
    <sheetView workbookViewId="0">
      <selection activeCell="B38" sqref="B38"/>
    </sheetView>
  </sheetViews>
  <sheetFormatPr defaultRowHeight="12.5"/>
  <cols>
    <col min="1" max="1" width="7" bestFit="1" customWidth="1" collapsed="1"/>
    <col min="2" max="2" width="16" bestFit="1" customWidth="1" collapsed="1"/>
    <col min="3" max="3" width="34" bestFit="1" customWidth="1" collapsed="1"/>
  </cols>
  <sheetData>
    <row r="1" spans="1:3" s="5" customFormat="1" ht="27" customHeight="1">
      <c r="A1" s="3" t="s">
        <v>440</v>
      </c>
      <c r="B1" s="3" t="s">
        <v>3153</v>
      </c>
      <c r="C1" s="3" t="s">
        <v>3154</v>
      </c>
    </row>
    <row r="2" spans="1:3">
      <c r="A2" t="s">
        <v>458</v>
      </c>
      <c r="B2" t="s">
        <v>98</v>
      </c>
      <c r="C2" t="s">
        <v>3155</v>
      </c>
    </row>
    <row r="3" spans="1:3">
      <c r="A3" t="s">
        <v>458</v>
      </c>
      <c r="B3" t="s">
        <v>1147</v>
      </c>
      <c r="C3" t="s">
        <v>3156</v>
      </c>
    </row>
    <row r="4" spans="1:3">
      <c r="A4" t="s">
        <v>458</v>
      </c>
      <c r="B4" t="s">
        <v>3157</v>
      </c>
      <c r="C4" t="s">
        <v>3158</v>
      </c>
    </row>
    <row r="5" spans="1:3">
      <c r="A5" t="s">
        <v>458</v>
      </c>
      <c r="B5" t="s">
        <v>3159</v>
      </c>
      <c r="C5" t="s">
        <v>3160</v>
      </c>
    </row>
    <row r="6" spans="1:3">
      <c r="A6" t="s">
        <v>458</v>
      </c>
      <c r="B6" t="s">
        <v>3084</v>
      </c>
      <c r="C6" t="s">
        <v>3161</v>
      </c>
    </row>
    <row r="7" spans="1:3">
      <c r="A7" t="s">
        <v>458</v>
      </c>
      <c r="B7" t="s">
        <v>1148</v>
      </c>
      <c r="C7" t="s">
        <v>3162</v>
      </c>
    </row>
    <row r="8" spans="1:3">
      <c r="A8" t="s">
        <v>458</v>
      </c>
      <c r="B8" t="s">
        <v>1149</v>
      </c>
      <c r="C8" t="s">
        <v>3163</v>
      </c>
    </row>
    <row r="9" spans="1:3">
      <c r="A9" t="s">
        <v>458</v>
      </c>
      <c r="B9" t="s">
        <v>3164</v>
      </c>
      <c r="C9" t="s">
        <v>3165</v>
      </c>
    </row>
    <row r="10" spans="1:3">
      <c r="A10" t="s">
        <v>458</v>
      </c>
      <c r="B10" t="s">
        <v>3166</v>
      </c>
      <c r="C10" t="s">
        <v>3167</v>
      </c>
    </row>
    <row r="11" spans="1:3">
      <c r="A11" t="s">
        <v>458</v>
      </c>
      <c r="B11" t="s">
        <v>1150</v>
      </c>
      <c r="C11" t="s">
        <v>3168</v>
      </c>
    </row>
    <row r="12" spans="1:3">
      <c r="A12" t="s">
        <v>458</v>
      </c>
      <c r="B12" t="s">
        <v>1151</v>
      </c>
      <c r="C12" t="s">
        <v>3169</v>
      </c>
    </row>
    <row r="13" spans="1:3">
      <c r="A13" t="s">
        <v>458</v>
      </c>
      <c r="B13" t="s">
        <v>1152</v>
      </c>
      <c r="C13" t="s">
        <v>3170</v>
      </c>
    </row>
    <row r="14" spans="1:3">
      <c r="A14" t="s">
        <v>458</v>
      </c>
      <c r="B14" t="s">
        <v>1153</v>
      </c>
      <c r="C14" t="s">
        <v>3171</v>
      </c>
    </row>
    <row r="15" spans="1:3">
      <c r="A15" t="s">
        <v>458</v>
      </c>
      <c r="B15" t="s">
        <v>3172</v>
      </c>
      <c r="C15" t="s">
        <v>3173</v>
      </c>
    </row>
    <row r="16" spans="1:3">
      <c r="A16" t="s">
        <v>458</v>
      </c>
      <c r="B16" t="s">
        <v>3174</v>
      </c>
      <c r="C16" t="s">
        <v>3175</v>
      </c>
    </row>
    <row r="17" spans="1:3">
      <c r="A17" t="s">
        <v>458</v>
      </c>
      <c r="B17" t="s">
        <v>1154</v>
      </c>
      <c r="C17" t="s">
        <v>3176</v>
      </c>
    </row>
    <row r="18" spans="1:3">
      <c r="A18" t="s">
        <v>458</v>
      </c>
      <c r="B18" t="s">
        <v>1155</v>
      </c>
      <c r="C18" t="s">
        <v>3177</v>
      </c>
    </row>
    <row r="19" spans="1:3">
      <c r="A19" t="s">
        <v>458</v>
      </c>
      <c r="B19" t="s">
        <v>1156</v>
      </c>
      <c r="C19" t="s">
        <v>3178</v>
      </c>
    </row>
    <row r="20" spans="1:3">
      <c r="A20" t="s">
        <v>458</v>
      </c>
      <c r="B20" t="s">
        <v>1157</v>
      </c>
      <c r="C20" t="s">
        <v>3179</v>
      </c>
    </row>
    <row r="21" spans="1:3">
      <c r="A21" t="s">
        <v>458</v>
      </c>
      <c r="B21" t="s">
        <v>3180</v>
      </c>
      <c r="C21" t="s">
        <v>3181</v>
      </c>
    </row>
    <row r="22" spans="1:3">
      <c r="A22" t="s">
        <v>458</v>
      </c>
      <c r="B22" t="s">
        <v>3182</v>
      </c>
      <c r="C22" t="s">
        <v>3183</v>
      </c>
    </row>
    <row r="23" spans="1:3">
      <c r="A23" t="s">
        <v>458</v>
      </c>
      <c r="B23" t="s">
        <v>1158</v>
      </c>
      <c r="C23" t="s">
        <v>3184</v>
      </c>
    </row>
    <row r="24" spans="1:3">
      <c r="A24" t="s">
        <v>458</v>
      </c>
      <c r="B24" t="s">
        <v>1159</v>
      </c>
      <c r="C24" t="s">
        <v>3185</v>
      </c>
    </row>
    <row r="25" spans="1:3">
      <c r="A25" t="s">
        <v>458</v>
      </c>
      <c r="B25" t="s">
        <v>1160</v>
      </c>
      <c r="C25" t="s">
        <v>3186</v>
      </c>
    </row>
    <row r="26" spans="1:3">
      <c r="A26" t="s">
        <v>458</v>
      </c>
      <c r="B26" t="s">
        <v>1161</v>
      </c>
      <c r="C26" t="s">
        <v>3187</v>
      </c>
    </row>
    <row r="27" spans="1:3">
      <c r="A27" t="s">
        <v>458</v>
      </c>
      <c r="B27" t="s">
        <v>1163</v>
      </c>
      <c r="C27" t="s">
        <v>3188</v>
      </c>
    </row>
    <row r="28" spans="1:3">
      <c r="A28" t="s">
        <v>458</v>
      </c>
      <c r="B28" t="s">
        <v>197</v>
      </c>
      <c r="C28" t="s">
        <v>197</v>
      </c>
    </row>
    <row r="29" spans="1:3">
      <c r="A29" t="s">
        <v>458</v>
      </c>
      <c r="B29" t="s">
        <v>144</v>
      </c>
      <c r="C29" t="s">
        <v>3189</v>
      </c>
    </row>
    <row r="30" spans="1:3">
      <c r="A30" t="s">
        <v>458</v>
      </c>
      <c r="B30" t="s">
        <v>69</v>
      </c>
      <c r="C30" t="s">
        <v>3190</v>
      </c>
    </row>
    <row r="31" spans="1:3">
      <c r="A31" t="s">
        <v>458</v>
      </c>
      <c r="B31" t="s">
        <v>146</v>
      </c>
      <c r="C31" t="s">
        <v>3191</v>
      </c>
    </row>
    <row r="32" spans="1:3">
      <c r="A32" t="s">
        <v>458</v>
      </c>
      <c r="B32" t="s">
        <v>351</v>
      </c>
      <c r="C32" t="s">
        <v>3192</v>
      </c>
    </row>
    <row r="33" spans="1:3">
      <c r="A33" t="s">
        <v>458</v>
      </c>
      <c r="B33" t="s">
        <v>3193</v>
      </c>
      <c r="C33" t="s">
        <v>3194</v>
      </c>
    </row>
    <row r="34" spans="1:3">
      <c r="A34" t="s">
        <v>458</v>
      </c>
      <c r="B34" t="s">
        <v>3081</v>
      </c>
      <c r="C34" t="s">
        <v>3195</v>
      </c>
    </row>
    <row r="35" spans="1:3">
      <c r="A35" t="s">
        <v>458</v>
      </c>
      <c r="B35" t="s">
        <v>121</v>
      </c>
      <c r="C35" t="s">
        <v>3196</v>
      </c>
    </row>
    <row r="36" spans="1:3">
      <c r="A36" t="s">
        <v>458</v>
      </c>
      <c r="B36" t="s">
        <v>3089</v>
      </c>
      <c r="C36" t="s">
        <v>3197</v>
      </c>
    </row>
    <row r="37" spans="1:3">
      <c r="A37" t="s">
        <v>458</v>
      </c>
      <c r="B37" t="s">
        <v>1136</v>
      </c>
      <c r="C37" t="s">
        <v>1136</v>
      </c>
    </row>
    <row r="38" spans="1:3">
      <c r="A38" t="s">
        <v>458</v>
      </c>
      <c r="B38" t="s">
        <v>1058</v>
      </c>
      <c r="C38" t="s">
        <v>3198</v>
      </c>
    </row>
  </sheetData>
  <pageMargins left="0.7" right="0.7" top="0.75" bottom="0.75" header="0.3" footer="0.3"/>
  <pageSetup paperSize="9" orientation="portrait" r:id="rId1"/>
  <headerFooter>
    <oddFooter>&amp;C&amp;"Calibri"&amp;11&amp;K000000_x000D_&amp;1#&amp;"Calibri"&amp;10&amp;KFF0000OFFICIAL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E426-BC5C-439D-BA17-B60B111B2779}">
  <sheetPr codeName="Sheet6" filterMode="1">
    <tabColor theme="8" tint="0.59999389629810485"/>
  </sheetPr>
  <dimension ref="A1:V106"/>
  <sheetViews>
    <sheetView topLeftCell="B1" zoomScale="115" zoomScaleNormal="115" workbookViewId="0">
      <pane ySplit="1" topLeftCell="A2" activePane="bottomLeft" state="frozen"/>
      <selection activeCell="B1" sqref="B1"/>
      <selection pane="bottomLeft" activeCell="B2" sqref="B2"/>
    </sheetView>
  </sheetViews>
  <sheetFormatPr defaultRowHeight="12.5"/>
  <cols>
    <col min="1" max="1" width="6.26953125" hidden="1" customWidth="1" collapsed="1"/>
    <col min="2" max="2" width="12" bestFit="1" customWidth="1" collapsed="1"/>
    <col min="3" max="3" width="43.81640625" customWidth="1" collapsed="1"/>
    <col min="4" max="4" width="33.7265625" customWidth="1" collapsed="1"/>
    <col min="6" max="6" width="11.453125" customWidth="1" collapsed="1"/>
    <col min="7" max="7" width="13.1796875" customWidth="1" collapsed="1"/>
    <col min="8" max="8" width="11.453125" customWidth="1" collapsed="1"/>
    <col min="9" max="9" width="19.26953125" customWidth="1" collapsed="1"/>
    <col min="10" max="10" width="36.1796875" customWidth="1" collapsed="1"/>
    <col min="11" max="11" width="20.7265625" customWidth="1" collapsed="1"/>
    <col min="12" max="13" width="21.1796875" customWidth="1" collapsed="1"/>
    <col min="14" max="14" width="27.453125" customWidth="1" collapsed="1"/>
    <col min="15" max="16" width="22.54296875" customWidth="1" collapsed="1"/>
    <col min="17" max="17" width="37.26953125" customWidth="1" collapsed="1"/>
    <col min="18" max="19" width="20" customWidth="1" collapsed="1"/>
    <col min="20" max="20" width="18.26953125" customWidth="1" collapsed="1"/>
    <col min="21" max="21" width="20.26953125" customWidth="1" collapsed="1"/>
  </cols>
  <sheetData>
    <row r="1" spans="1:22" s="5" customFormat="1" ht="32.5" customHeight="1">
      <c r="A1" s="3" t="s">
        <v>440</v>
      </c>
      <c r="B1" s="3" t="s">
        <v>3</v>
      </c>
      <c r="C1" s="3" t="s">
        <v>441</v>
      </c>
      <c r="D1" s="3" t="s">
        <v>442</v>
      </c>
      <c r="E1" s="5" t="s">
        <v>443</v>
      </c>
      <c r="F1" s="55" t="s">
        <v>444</v>
      </c>
      <c r="G1" s="175" t="s">
        <v>445</v>
      </c>
      <c r="H1" s="55" t="s">
        <v>446</v>
      </c>
      <c r="I1" s="54" t="s">
        <v>447</v>
      </c>
      <c r="J1" s="234" t="s">
        <v>448</v>
      </c>
      <c r="K1" s="54" t="s">
        <v>449</v>
      </c>
      <c r="L1" s="54" t="s">
        <v>450</v>
      </c>
      <c r="M1" s="54" t="s">
        <v>451</v>
      </c>
      <c r="N1" s="133" t="s">
        <v>452</v>
      </c>
      <c r="O1" s="85" t="s">
        <v>453</v>
      </c>
      <c r="P1" s="85" t="s">
        <v>454</v>
      </c>
      <c r="Q1" s="5" t="s">
        <v>455</v>
      </c>
      <c r="R1" s="5" t="s">
        <v>456</v>
      </c>
      <c r="S1" s="5" t="s">
        <v>457</v>
      </c>
    </row>
    <row r="2" spans="1:22" ht="13.75" customHeight="1">
      <c r="A2" t="s">
        <v>458</v>
      </c>
      <c r="B2" t="s">
        <v>97</v>
      </c>
      <c r="C2" s="2" t="s">
        <v>43</v>
      </c>
      <c r="D2" t="s">
        <v>43</v>
      </c>
      <c r="E2" t="str">
        <f>B2</f>
        <v>001</v>
      </c>
      <c r="F2" t="s">
        <v>459</v>
      </c>
      <c r="G2" t="s">
        <v>460</v>
      </c>
      <c r="H2" s="2" t="s">
        <v>459</v>
      </c>
      <c r="I2" s="2" t="s">
        <v>459</v>
      </c>
      <c r="J2" s="2"/>
    </row>
    <row r="3" spans="1:22" hidden="1">
      <c r="A3" t="s">
        <v>458</v>
      </c>
      <c r="B3" t="s">
        <v>157</v>
      </c>
      <c r="C3" s="2" t="s">
        <v>402</v>
      </c>
      <c r="D3" s="2" t="s">
        <v>461</v>
      </c>
      <c r="E3" t="str">
        <f t="shared" ref="E3:E62" si="0">B3</f>
        <v>002</v>
      </c>
      <c r="F3" t="s">
        <v>459</v>
      </c>
      <c r="G3" t="s">
        <v>460</v>
      </c>
      <c r="H3" s="2" t="s">
        <v>459</v>
      </c>
      <c r="I3" s="2" t="s">
        <v>459</v>
      </c>
      <c r="J3" s="2"/>
      <c r="L3" s="2"/>
      <c r="M3" s="2"/>
      <c r="N3" s="36"/>
    </row>
    <row r="4" spans="1:22" ht="14.5" hidden="1">
      <c r="A4" t="s">
        <v>458</v>
      </c>
      <c r="B4" t="s">
        <v>208</v>
      </c>
      <c r="C4" s="2" t="s">
        <v>419</v>
      </c>
      <c r="D4" s="2" t="s">
        <v>462</v>
      </c>
      <c r="E4" t="str">
        <f t="shared" si="0"/>
        <v>003</v>
      </c>
      <c r="H4" s="2" t="s">
        <v>460</v>
      </c>
      <c r="I4" s="86" t="s">
        <v>460</v>
      </c>
      <c r="J4" s="58" t="s">
        <v>463</v>
      </c>
      <c r="K4" s="36"/>
      <c r="L4" s="2" t="s">
        <v>464</v>
      </c>
      <c r="M4" s="2"/>
      <c r="N4" s="36"/>
    </row>
    <row r="5" spans="1:22" ht="14.5" hidden="1">
      <c r="A5" t="s">
        <v>458</v>
      </c>
      <c r="B5" t="s">
        <v>465</v>
      </c>
      <c r="C5" s="2" t="s">
        <v>128</v>
      </c>
      <c r="D5" t="s">
        <v>466</v>
      </c>
      <c r="E5" t="str">
        <f t="shared" si="0"/>
        <v>004</v>
      </c>
      <c r="H5" s="2" t="s">
        <v>460</v>
      </c>
      <c r="I5" s="86" t="s">
        <v>460</v>
      </c>
      <c r="J5" s="58" t="s">
        <v>467</v>
      </c>
      <c r="K5" s="36"/>
      <c r="L5" s="2" t="s">
        <v>468</v>
      </c>
      <c r="M5" s="2"/>
      <c r="N5" s="36"/>
      <c r="O5" s="36"/>
      <c r="P5" s="36"/>
    </row>
    <row r="6" spans="1:22" ht="14.5" hidden="1">
      <c r="A6" t="s">
        <v>458</v>
      </c>
      <c r="B6" t="s">
        <v>469</v>
      </c>
      <c r="C6" t="s">
        <v>420</v>
      </c>
      <c r="D6" t="s">
        <v>470</v>
      </c>
      <c r="E6" t="str">
        <f t="shared" si="0"/>
        <v>005</v>
      </c>
      <c r="H6" s="2" t="s">
        <v>460</v>
      </c>
      <c r="I6" s="86" t="s">
        <v>460</v>
      </c>
      <c r="J6" s="58" t="s">
        <v>463</v>
      </c>
      <c r="L6" s="2" t="s">
        <v>464</v>
      </c>
      <c r="M6" s="2"/>
    </row>
    <row r="7" spans="1:22" ht="112.5" hidden="1">
      <c r="A7" t="s">
        <v>458</v>
      </c>
      <c r="B7" t="s">
        <v>401</v>
      </c>
      <c r="C7" t="s">
        <v>47</v>
      </c>
      <c r="D7" t="s">
        <v>471</v>
      </c>
      <c r="E7" t="str">
        <f t="shared" si="0"/>
        <v>006</v>
      </c>
      <c r="H7" s="2" t="s">
        <v>460</v>
      </c>
      <c r="I7" s="86" t="s">
        <v>460</v>
      </c>
      <c r="J7" s="58" t="s">
        <v>472</v>
      </c>
      <c r="L7" s="2" t="s">
        <v>473</v>
      </c>
      <c r="M7" s="2"/>
      <c r="P7" s="2" t="s">
        <v>474</v>
      </c>
      <c r="Q7" s="80" t="s">
        <v>475</v>
      </c>
      <c r="R7" s="80"/>
      <c r="S7" s="80"/>
      <c r="T7" s="66" t="s">
        <v>476</v>
      </c>
      <c r="U7" s="66"/>
      <c r="V7" s="66"/>
    </row>
    <row r="8" spans="1:22" ht="14.5" hidden="1">
      <c r="A8" t="s">
        <v>458</v>
      </c>
      <c r="B8" t="s">
        <v>477</v>
      </c>
      <c r="C8" t="s">
        <v>415</v>
      </c>
      <c r="D8" t="s">
        <v>415</v>
      </c>
      <c r="E8" t="str">
        <f t="shared" si="0"/>
        <v>007</v>
      </c>
      <c r="H8" s="2" t="s">
        <v>460</v>
      </c>
      <c r="I8" s="86" t="s">
        <v>460</v>
      </c>
      <c r="J8" s="58" t="s">
        <v>478</v>
      </c>
      <c r="L8" s="2" t="s">
        <v>479</v>
      </c>
      <c r="M8" s="2"/>
    </row>
    <row r="9" spans="1:22" ht="13" hidden="1" customHeight="1">
      <c r="B9" t="s">
        <v>480</v>
      </c>
      <c r="C9" t="s">
        <v>130</v>
      </c>
      <c r="D9" t="s">
        <v>481</v>
      </c>
      <c r="E9" t="str">
        <f t="shared" si="0"/>
        <v>008</v>
      </c>
      <c r="H9" s="2" t="s">
        <v>460</v>
      </c>
      <c r="I9" s="86" t="s">
        <v>460</v>
      </c>
      <c r="J9" s="58" t="s">
        <v>482</v>
      </c>
      <c r="L9" s="2" t="s">
        <v>483</v>
      </c>
      <c r="M9" s="2"/>
    </row>
    <row r="10" spans="1:22" s="63" customFormat="1" hidden="1">
      <c r="A10" s="63" t="s">
        <v>458</v>
      </c>
      <c r="B10" s="63" t="s">
        <v>484</v>
      </c>
      <c r="C10" s="63" t="s">
        <v>485</v>
      </c>
      <c r="D10" s="63" t="s">
        <v>486</v>
      </c>
      <c r="E10" s="63" t="str">
        <f t="shared" si="0"/>
        <v>009</v>
      </c>
      <c r="F10" s="63" t="s">
        <v>459</v>
      </c>
      <c r="H10" s="63" t="s">
        <v>459</v>
      </c>
      <c r="I10" s="63" t="s">
        <v>459</v>
      </c>
    </row>
    <row r="11" spans="1:22" ht="25" hidden="1">
      <c r="B11" t="s">
        <v>487</v>
      </c>
      <c r="C11" t="s">
        <v>132</v>
      </c>
      <c r="D11" t="s">
        <v>488</v>
      </c>
      <c r="E11" t="str">
        <f t="shared" si="0"/>
        <v>010</v>
      </c>
      <c r="H11" s="2" t="s">
        <v>460</v>
      </c>
      <c r="I11" s="86" t="s">
        <v>460</v>
      </c>
      <c r="J11" s="94" t="s">
        <v>489</v>
      </c>
      <c r="L11" s="78" t="s">
        <v>490</v>
      </c>
      <c r="M11" s="78"/>
    </row>
    <row r="12" spans="1:22" ht="14.5" hidden="1">
      <c r="B12" t="s">
        <v>411</v>
      </c>
      <c r="C12" s="2" t="s">
        <v>491</v>
      </c>
      <c r="D12" t="s">
        <v>492</v>
      </c>
      <c r="E12" t="str">
        <f t="shared" si="0"/>
        <v>011</v>
      </c>
      <c r="H12" s="2" t="s">
        <v>460</v>
      </c>
      <c r="I12" s="86" t="s">
        <v>460</v>
      </c>
      <c r="J12" s="58" t="s">
        <v>493</v>
      </c>
      <c r="L12" s="2" t="s">
        <v>494</v>
      </c>
      <c r="M12" s="2"/>
      <c r="Q12" s="58"/>
      <c r="R12" s="58"/>
      <c r="S12" s="58"/>
    </row>
    <row r="13" spans="1:22" ht="14.5" hidden="1">
      <c r="A13" t="s">
        <v>458</v>
      </c>
      <c r="B13" t="s">
        <v>412</v>
      </c>
      <c r="C13" s="2" t="s">
        <v>85</v>
      </c>
      <c r="D13" s="2" t="s">
        <v>495</v>
      </c>
      <c r="E13" t="str">
        <f t="shared" si="0"/>
        <v>012</v>
      </c>
      <c r="H13" s="2" t="s">
        <v>460</v>
      </c>
      <c r="I13" s="86" t="s">
        <v>460</v>
      </c>
      <c r="J13" s="58" t="s">
        <v>493</v>
      </c>
      <c r="L13" s="2" t="s">
        <v>494</v>
      </c>
      <c r="M13" s="2"/>
    </row>
    <row r="14" spans="1:22" ht="237.5" hidden="1">
      <c r="B14" s="63" t="s">
        <v>496</v>
      </c>
      <c r="C14" s="63" t="s">
        <v>497</v>
      </c>
      <c r="D14" s="63" t="s">
        <v>498</v>
      </c>
      <c r="E14" s="63" t="str">
        <f t="shared" si="0"/>
        <v>013</v>
      </c>
      <c r="F14" s="63"/>
      <c r="G14" s="63"/>
      <c r="H14" s="63" t="s">
        <v>460</v>
      </c>
      <c r="I14" s="102" t="s">
        <v>460</v>
      </c>
      <c r="J14" s="103" t="s">
        <v>499</v>
      </c>
      <c r="K14" s="63"/>
      <c r="L14" s="104" t="s">
        <v>500</v>
      </c>
      <c r="M14" s="53"/>
      <c r="P14" s="2" t="s">
        <v>501</v>
      </c>
      <c r="Q14" s="80" t="s">
        <v>502</v>
      </c>
      <c r="R14" s="80" t="s">
        <v>503</v>
      </c>
      <c r="S14" s="80" t="s">
        <v>504</v>
      </c>
      <c r="U14" s="66"/>
      <c r="V14" s="66"/>
    </row>
    <row r="15" spans="1:22" ht="101.5" hidden="1">
      <c r="B15" t="s">
        <v>505</v>
      </c>
      <c r="C15" s="2" t="s">
        <v>53</v>
      </c>
      <c r="D15" s="2" t="s">
        <v>506</v>
      </c>
      <c r="E15" t="str">
        <f t="shared" si="0"/>
        <v>014</v>
      </c>
      <c r="H15" s="2" t="s">
        <v>460</v>
      </c>
      <c r="I15" s="86" t="s">
        <v>460</v>
      </c>
      <c r="J15" s="61" t="s">
        <v>499</v>
      </c>
      <c r="L15" s="66" t="s">
        <v>500</v>
      </c>
      <c r="M15" s="66"/>
      <c r="P15" s="2" t="s">
        <v>501</v>
      </c>
    </row>
    <row r="16" spans="1:22" ht="101.5" hidden="1">
      <c r="A16" t="s">
        <v>458</v>
      </c>
      <c r="B16" t="s">
        <v>507</v>
      </c>
      <c r="C16" s="2" t="s">
        <v>56</v>
      </c>
      <c r="D16" s="2" t="s">
        <v>508</v>
      </c>
      <c r="E16" t="str">
        <f t="shared" si="0"/>
        <v>015</v>
      </c>
      <c r="H16" s="2" t="s">
        <v>460</v>
      </c>
      <c r="I16" s="86" t="s">
        <v>460</v>
      </c>
      <c r="J16" s="61" t="s">
        <v>499</v>
      </c>
      <c r="L16" s="53" t="s">
        <v>500</v>
      </c>
      <c r="M16" s="53"/>
      <c r="P16" s="2" t="s">
        <v>501</v>
      </c>
    </row>
    <row r="17" spans="1:19" ht="14.5" hidden="1">
      <c r="A17" t="s">
        <v>458</v>
      </c>
      <c r="B17" t="s">
        <v>405</v>
      </c>
      <c r="C17" s="2" t="s">
        <v>59</v>
      </c>
      <c r="D17" s="2" t="s">
        <v>509</v>
      </c>
      <c r="E17" t="str">
        <f t="shared" si="0"/>
        <v>016</v>
      </c>
      <c r="H17" s="2" t="s">
        <v>460</v>
      </c>
      <c r="I17" s="86" t="s">
        <v>460</v>
      </c>
      <c r="J17" s="58" t="s">
        <v>510</v>
      </c>
      <c r="L17" s="2" t="s">
        <v>511</v>
      </c>
      <c r="M17" s="2"/>
    </row>
    <row r="18" spans="1:19" ht="14.5" hidden="1">
      <c r="A18" t="s">
        <v>458</v>
      </c>
      <c r="B18" t="s">
        <v>406</v>
      </c>
      <c r="C18" s="2" t="s">
        <v>62</v>
      </c>
      <c r="D18" s="2" t="s">
        <v>512</v>
      </c>
      <c r="E18" t="str">
        <f t="shared" si="0"/>
        <v>017</v>
      </c>
      <c r="H18" s="2" t="s">
        <v>460</v>
      </c>
      <c r="I18" s="86" t="s">
        <v>460</v>
      </c>
      <c r="J18" s="58" t="s">
        <v>510</v>
      </c>
      <c r="L18" s="2" t="s">
        <v>511</v>
      </c>
      <c r="M18" s="2"/>
    </row>
    <row r="19" spans="1:19" ht="14.5" hidden="1">
      <c r="A19" t="s">
        <v>458</v>
      </c>
      <c r="B19" t="s">
        <v>407</v>
      </c>
      <c r="C19" s="2" t="s">
        <v>65</v>
      </c>
      <c r="D19" s="2" t="s">
        <v>513</v>
      </c>
      <c r="E19" t="str">
        <f t="shared" si="0"/>
        <v>018</v>
      </c>
      <c r="H19" s="2" t="s">
        <v>460</v>
      </c>
      <c r="I19" s="86" t="s">
        <v>460</v>
      </c>
      <c r="J19" s="58" t="s">
        <v>510</v>
      </c>
      <c r="L19" s="2" t="s">
        <v>511</v>
      </c>
      <c r="M19" s="2"/>
    </row>
    <row r="20" spans="1:19" ht="72.5" hidden="1">
      <c r="A20" t="s">
        <v>458</v>
      </c>
      <c r="B20" t="s">
        <v>427</v>
      </c>
      <c r="C20" s="2" t="s">
        <v>120</v>
      </c>
      <c r="D20" s="2" t="s">
        <v>514</v>
      </c>
      <c r="E20" t="str">
        <f t="shared" si="0"/>
        <v>019</v>
      </c>
      <c r="H20" s="2" t="s">
        <v>460</v>
      </c>
      <c r="I20" s="86" t="s">
        <v>460</v>
      </c>
      <c r="J20" s="61" t="s">
        <v>515</v>
      </c>
      <c r="L20" s="79" t="s">
        <v>516</v>
      </c>
      <c r="M20" s="79"/>
    </row>
    <row r="21" spans="1:19" ht="72.5" hidden="1">
      <c r="B21" t="s">
        <v>428</v>
      </c>
      <c r="C21" s="2" t="s">
        <v>123</v>
      </c>
      <c r="D21" s="2" t="s">
        <v>517</v>
      </c>
      <c r="E21" t="str">
        <f t="shared" si="0"/>
        <v>020</v>
      </c>
      <c r="H21" s="2" t="s">
        <v>460</v>
      </c>
      <c r="I21" s="86" t="s">
        <v>460</v>
      </c>
      <c r="J21" s="61" t="s">
        <v>515</v>
      </c>
      <c r="L21" s="76" t="s">
        <v>516</v>
      </c>
      <c r="M21" s="76"/>
    </row>
    <row r="22" spans="1:19" ht="72.5" hidden="1">
      <c r="B22" t="s">
        <v>429</v>
      </c>
      <c r="C22" s="2" t="s">
        <v>125</v>
      </c>
      <c r="D22" s="2" t="s">
        <v>518</v>
      </c>
      <c r="E22" t="str">
        <f t="shared" si="0"/>
        <v>021</v>
      </c>
      <c r="H22" s="2" t="s">
        <v>460</v>
      </c>
      <c r="I22" s="86" t="s">
        <v>460</v>
      </c>
      <c r="J22" s="61" t="s">
        <v>515</v>
      </c>
      <c r="L22" s="76" t="s">
        <v>516</v>
      </c>
      <c r="M22" s="76"/>
    </row>
    <row r="23" spans="1:19" ht="29" hidden="1">
      <c r="A23" t="s">
        <v>458</v>
      </c>
      <c r="B23" t="s">
        <v>519</v>
      </c>
      <c r="C23" s="2" t="s">
        <v>418</v>
      </c>
      <c r="D23" s="2" t="s">
        <v>520</v>
      </c>
      <c r="E23" t="str">
        <f t="shared" si="0"/>
        <v>022</v>
      </c>
      <c r="H23" s="2" t="s">
        <v>460</v>
      </c>
      <c r="I23" s="86" t="s">
        <v>460</v>
      </c>
      <c r="J23" s="61" t="s">
        <v>521</v>
      </c>
      <c r="L23" s="77" t="s">
        <v>522</v>
      </c>
      <c r="M23" s="77"/>
    </row>
    <row r="24" spans="1:19" ht="200" hidden="1">
      <c r="A24" t="s">
        <v>458</v>
      </c>
      <c r="B24" t="s">
        <v>523</v>
      </c>
      <c r="C24" s="2" t="s">
        <v>218</v>
      </c>
      <c r="D24" s="2" t="s">
        <v>218</v>
      </c>
      <c r="E24" t="str">
        <f t="shared" si="0"/>
        <v>023</v>
      </c>
      <c r="F24" t="s">
        <v>459</v>
      </c>
      <c r="H24" t="s">
        <v>459</v>
      </c>
      <c r="I24" s="2" t="s">
        <v>460</v>
      </c>
      <c r="J24" s="53" t="s">
        <v>3199</v>
      </c>
      <c r="K24" t="s">
        <v>525</v>
      </c>
      <c r="L24" s="53" t="s">
        <v>3200</v>
      </c>
      <c r="M24" s="21"/>
      <c r="S24" s="53" t="s">
        <v>527</v>
      </c>
    </row>
    <row r="25" spans="1:19" s="2" customFormat="1" hidden="1">
      <c r="A25" s="2" t="s">
        <v>458</v>
      </c>
      <c r="B25" s="2" t="s">
        <v>528</v>
      </c>
      <c r="C25" s="2" t="s">
        <v>279</v>
      </c>
      <c r="D25" s="2" t="s">
        <v>279</v>
      </c>
      <c r="E25" s="2" t="str">
        <f t="shared" si="0"/>
        <v>024</v>
      </c>
      <c r="F25" s="2" t="s">
        <v>459</v>
      </c>
      <c r="G25" s="2" t="s">
        <v>460</v>
      </c>
      <c r="H25" s="2" t="s">
        <v>459</v>
      </c>
      <c r="I25" s="2" t="s">
        <v>459</v>
      </c>
    </row>
    <row r="26" spans="1:19" hidden="1">
      <c r="B26" s="215" t="s">
        <v>529</v>
      </c>
      <c r="C26" s="214" t="s">
        <v>299</v>
      </c>
      <c r="D26" s="214" t="s">
        <v>530</v>
      </c>
      <c r="E26" s="215" t="s">
        <v>529</v>
      </c>
      <c r="F26" s="214"/>
      <c r="G26" s="213" t="s">
        <v>460</v>
      </c>
      <c r="H26" s="213" t="s">
        <v>459</v>
      </c>
      <c r="I26" s="213" t="s">
        <v>459</v>
      </c>
      <c r="J26" s="2"/>
    </row>
    <row r="27" spans="1:19" hidden="1">
      <c r="B27" s="219" t="s">
        <v>531</v>
      </c>
      <c r="C27" s="214" t="s">
        <v>302</v>
      </c>
      <c r="D27" s="214" t="s">
        <v>532</v>
      </c>
      <c r="E27" s="219" t="s">
        <v>531</v>
      </c>
      <c r="F27" s="214"/>
      <c r="G27" s="213" t="s">
        <v>460</v>
      </c>
      <c r="H27" s="213" t="s">
        <v>459</v>
      </c>
      <c r="I27" s="213" t="s">
        <v>459</v>
      </c>
      <c r="J27" s="2"/>
    </row>
    <row r="28" spans="1:19" hidden="1">
      <c r="B28" t="s">
        <v>533</v>
      </c>
      <c r="C28" s="2" t="s">
        <v>196</v>
      </c>
      <c r="D28" s="2" t="s">
        <v>196</v>
      </c>
      <c r="E28" t="str">
        <f t="shared" si="0"/>
        <v>025</v>
      </c>
      <c r="F28" t="s">
        <v>459</v>
      </c>
      <c r="H28" t="s">
        <v>459</v>
      </c>
      <c r="I28" s="2" t="s">
        <v>459</v>
      </c>
      <c r="J28" s="2"/>
    </row>
    <row r="29" spans="1:19" hidden="1">
      <c r="B29" t="s">
        <v>408</v>
      </c>
      <c r="C29" t="s">
        <v>68</v>
      </c>
      <c r="D29" t="s">
        <v>534</v>
      </c>
      <c r="E29" t="str">
        <f t="shared" si="0"/>
        <v>026</v>
      </c>
      <c r="F29" t="s">
        <v>459</v>
      </c>
      <c r="H29" t="s">
        <v>459</v>
      </c>
      <c r="I29" s="2" t="s">
        <v>459</v>
      </c>
      <c r="J29" s="2"/>
    </row>
    <row r="30" spans="1:19" ht="14.5" hidden="1">
      <c r="A30" t="s">
        <v>458</v>
      </c>
      <c r="B30" t="s">
        <v>535</v>
      </c>
      <c r="C30" s="2" t="s">
        <v>134</v>
      </c>
      <c r="D30" t="s">
        <v>536</v>
      </c>
      <c r="E30" t="str">
        <f t="shared" si="0"/>
        <v>027</v>
      </c>
      <c r="H30" s="2" t="s">
        <v>460</v>
      </c>
      <c r="I30" s="86" t="s">
        <v>460</v>
      </c>
      <c r="J30" s="58" t="s">
        <v>537</v>
      </c>
      <c r="L30" s="2" t="s">
        <v>538</v>
      </c>
      <c r="M30" s="2"/>
    </row>
    <row r="31" spans="1:19" ht="99" hidden="1" customHeight="1">
      <c r="B31" t="s">
        <v>539</v>
      </c>
      <c r="C31" s="36" t="s">
        <v>155</v>
      </c>
      <c r="D31" s="2" t="s">
        <v>155</v>
      </c>
      <c r="E31" t="str">
        <f t="shared" si="0"/>
        <v>028</v>
      </c>
      <c r="F31" s="75" t="s">
        <v>459</v>
      </c>
      <c r="H31" s="88" t="s">
        <v>540</v>
      </c>
      <c r="I31" s="26" t="s">
        <v>460</v>
      </c>
      <c r="J31" s="121" t="s">
        <v>541</v>
      </c>
      <c r="K31" s="53" t="s">
        <v>542</v>
      </c>
      <c r="L31" s="2"/>
      <c r="M31" s="2"/>
      <c r="N31" s="2"/>
    </row>
    <row r="32" spans="1:19" ht="40" hidden="1" customHeight="1">
      <c r="B32" t="s">
        <v>410</v>
      </c>
      <c r="C32" t="s">
        <v>79</v>
      </c>
      <c r="D32" t="s">
        <v>543</v>
      </c>
      <c r="E32" t="str">
        <f t="shared" si="0"/>
        <v>029</v>
      </c>
      <c r="F32" t="s">
        <v>459</v>
      </c>
      <c r="H32" s="2" t="s">
        <v>459</v>
      </c>
      <c r="I32" s="2" t="s">
        <v>459</v>
      </c>
      <c r="J32" s="2"/>
    </row>
    <row r="33" spans="1:22" s="63" customFormat="1" ht="14.5" hidden="1">
      <c r="A33" s="63" t="s">
        <v>458</v>
      </c>
      <c r="B33" s="63" t="s">
        <v>544</v>
      </c>
      <c r="C33" s="63" t="s">
        <v>545</v>
      </c>
      <c r="D33" s="63" t="s">
        <v>545</v>
      </c>
      <c r="E33" s="63" t="str">
        <f t="shared" si="0"/>
        <v>030</v>
      </c>
      <c r="F33" s="63" t="s">
        <v>459</v>
      </c>
      <c r="I33" s="102"/>
      <c r="J33" s="65" t="s">
        <v>546</v>
      </c>
      <c r="K33" s="63" t="s">
        <v>547</v>
      </c>
    </row>
    <row r="34" spans="1:22" s="63" customFormat="1" ht="14.5" hidden="1">
      <c r="A34" s="63" t="s">
        <v>458</v>
      </c>
      <c r="B34" s="63" t="s">
        <v>548</v>
      </c>
      <c r="C34" s="63" t="s">
        <v>549</v>
      </c>
      <c r="D34" s="63" t="s">
        <v>549</v>
      </c>
      <c r="E34" s="63" t="str">
        <f t="shared" si="0"/>
        <v>031</v>
      </c>
      <c r="I34" s="102" t="s">
        <v>459</v>
      </c>
      <c r="J34" s="65"/>
    </row>
    <row r="35" spans="1:22" ht="14.5" hidden="1">
      <c r="A35" t="s">
        <v>458</v>
      </c>
      <c r="B35" t="s">
        <v>413</v>
      </c>
      <c r="C35" s="2" t="s">
        <v>88</v>
      </c>
      <c r="D35" t="s">
        <v>550</v>
      </c>
      <c r="E35" t="str">
        <f t="shared" si="0"/>
        <v>032</v>
      </c>
      <c r="H35" s="2" t="s">
        <v>460</v>
      </c>
      <c r="I35" s="86" t="s">
        <v>460</v>
      </c>
      <c r="J35" s="58" t="s">
        <v>493</v>
      </c>
      <c r="L35" s="2" t="s">
        <v>494</v>
      </c>
      <c r="M35" s="2"/>
    </row>
    <row r="36" spans="1:22" ht="137.5" hidden="1">
      <c r="A36" t="s">
        <v>458</v>
      </c>
      <c r="B36" t="s">
        <v>414</v>
      </c>
      <c r="C36" s="2" t="s">
        <v>91</v>
      </c>
      <c r="D36" s="2" t="s">
        <v>551</v>
      </c>
      <c r="E36" t="str">
        <f t="shared" si="0"/>
        <v>033</v>
      </c>
      <c r="H36" s="2" t="s">
        <v>460</v>
      </c>
      <c r="I36" s="86" t="s">
        <v>460</v>
      </c>
      <c r="J36" s="53" t="s">
        <v>524</v>
      </c>
      <c r="L36" s="53" t="s">
        <v>526</v>
      </c>
      <c r="M36" s="2"/>
      <c r="N36" s="2"/>
      <c r="O36" s="2"/>
      <c r="P36" t="s">
        <v>552</v>
      </c>
      <c r="Q36" s="80" t="s">
        <v>553</v>
      </c>
      <c r="R36" s="80" t="s">
        <v>554</v>
      </c>
      <c r="S36" s="80" t="s">
        <v>555</v>
      </c>
      <c r="T36" s="20"/>
      <c r="U36" s="66"/>
      <c r="V36" s="66"/>
    </row>
    <row r="37" spans="1:22" ht="25" hidden="1">
      <c r="A37" t="s">
        <v>458</v>
      </c>
      <c r="B37" t="s">
        <v>416</v>
      </c>
      <c r="C37" s="2" t="s">
        <v>94</v>
      </c>
      <c r="D37" s="2" t="s">
        <v>556</v>
      </c>
      <c r="E37" t="str">
        <f t="shared" si="0"/>
        <v>034</v>
      </c>
      <c r="H37" s="2" t="s">
        <v>460</v>
      </c>
      <c r="I37" s="86" t="s">
        <v>460</v>
      </c>
      <c r="J37" s="53" t="s">
        <v>524</v>
      </c>
      <c r="L37" s="53" t="s">
        <v>526</v>
      </c>
      <c r="M37" s="2"/>
      <c r="N37" s="2"/>
      <c r="O37" s="2"/>
    </row>
    <row r="38" spans="1:22" ht="25" hidden="1">
      <c r="A38" t="s">
        <v>458</v>
      </c>
      <c r="B38" t="s">
        <v>417</v>
      </c>
      <c r="C38" s="2" t="s">
        <v>101</v>
      </c>
      <c r="D38" s="2" t="s">
        <v>557</v>
      </c>
      <c r="E38" t="str">
        <f t="shared" si="0"/>
        <v>035</v>
      </c>
      <c r="H38" s="2" t="s">
        <v>460</v>
      </c>
      <c r="I38" s="86" t="s">
        <v>460</v>
      </c>
      <c r="J38" s="53" t="s">
        <v>524</v>
      </c>
      <c r="L38" s="53" t="s">
        <v>526</v>
      </c>
      <c r="M38" s="2"/>
      <c r="N38" s="2"/>
      <c r="O38" s="2"/>
    </row>
    <row r="39" spans="1:22" ht="25" hidden="1">
      <c r="A39" t="s">
        <v>458</v>
      </c>
      <c r="B39" t="s">
        <v>421</v>
      </c>
      <c r="C39" s="2" t="s">
        <v>104</v>
      </c>
      <c r="D39" s="2" t="s">
        <v>558</v>
      </c>
      <c r="E39" t="str">
        <f t="shared" si="0"/>
        <v>036</v>
      </c>
      <c r="H39" s="2" t="s">
        <v>460</v>
      </c>
      <c r="I39" s="86" t="s">
        <v>460</v>
      </c>
      <c r="J39" s="53" t="s">
        <v>524</v>
      </c>
      <c r="L39" s="53" t="s">
        <v>526</v>
      </c>
      <c r="M39" s="2"/>
      <c r="N39" s="2"/>
      <c r="O39" s="2"/>
    </row>
    <row r="40" spans="1:22" ht="25" hidden="1">
      <c r="A40" t="s">
        <v>458</v>
      </c>
      <c r="B40" t="s">
        <v>422</v>
      </c>
      <c r="C40" s="2" t="s">
        <v>107</v>
      </c>
      <c r="D40" s="2" t="s">
        <v>559</v>
      </c>
      <c r="E40" t="str">
        <f t="shared" si="0"/>
        <v>037</v>
      </c>
      <c r="H40" s="2" t="s">
        <v>460</v>
      </c>
      <c r="I40" s="86" t="s">
        <v>460</v>
      </c>
      <c r="J40" s="53" t="s">
        <v>524</v>
      </c>
      <c r="L40" s="53" t="s">
        <v>526</v>
      </c>
      <c r="M40" s="2"/>
      <c r="N40" s="2"/>
      <c r="O40" s="2"/>
    </row>
    <row r="41" spans="1:22" ht="25" hidden="1">
      <c r="A41" t="s">
        <v>458</v>
      </c>
      <c r="B41" t="s">
        <v>423</v>
      </c>
      <c r="C41" s="2" t="s">
        <v>110</v>
      </c>
      <c r="D41" s="2" t="s">
        <v>560</v>
      </c>
      <c r="E41" t="str">
        <f t="shared" si="0"/>
        <v>038</v>
      </c>
      <c r="H41" s="2" t="s">
        <v>460</v>
      </c>
      <c r="I41" s="86" t="s">
        <v>460</v>
      </c>
      <c r="J41" s="53" t="s">
        <v>524</v>
      </c>
      <c r="L41" s="53" t="s">
        <v>526</v>
      </c>
      <c r="M41" s="2"/>
      <c r="N41" s="2"/>
      <c r="O41" s="2"/>
    </row>
    <row r="42" spans="1:22" ht="125" hidden="1">
      <c r="A42" t="s">
        <v>458</v>
      </c>
      <c r="B42" t="s">
        <v>561</v>
      </c>
      <c r="C42" t="s">
        <v>389</v>
      </c>
      <c r="D42" t="s">
        <v>562</v>
      </c>
      <c r="E42" t="str">
        <f t="shared" si="0"/>
        <v>039</v>
      </c>
      <c r="F42" s="75" t="s">
        <v>459</v>
      </c>
      <c r="H42" s="88" t="s">
        <v>563</v>
      </c>
      <c r="I42" s="2" t="s">
        <v>460</v>
      </c>
      <c r="J42" s="2"/>
      <c r="K42" s="2" t="s">
        <v>564</v>
      </c>
      <c r="L42" s="2"/>
      <c r="M42" s="2"/>
      <c r="N42" s="53"/>
      <c r="O42" s="2"/>
      <c r="Q42" s="53" t="s">
        <v>565</v>
      </c>
    </row>
    <row r="43" spans="1:22" hidden="1">
      <c r="A43" t="s">
        <v>458</v>
      </c>
      <c r="B43" t="s">
        <v>566</v>
      </c>
      <c r="C43" t="s">
        <v>392</v>
      </c>
      <c r="D43" t="s">
        <v>567</v>
      </c>
      <c r="E43" t="str">
        <f t="shared" si="0"/>
        <v>040</v>
      </c>
      <c r="F43" s="75" t="s">
        <v>459</v>
      </c>
      <c r="H43" s="88" t="s">
        <v>563</v>
      </c>
      <c r="I43" s="2" t="s">
        <v>460</v>
      </c>
      <c r="J43" s="2"/>
      <c r="K43" s="2" t="s">
        <v>564</v>
      </c>
      <c r="L43" s="2"/>
      <c r="M43" s="2"/>
      <c r="N43" s="2"/>
    </row>
    <row r="44" spans="1:22" ht="14.5" hidden="1">
      <c r="A44" t="s">
        <v>458</v>
      </c>
      <c r="B44" t="s">
        <v>424</v>
      </c>
      <c r="C44" s="2" t="s">
        <v>74</v>
      </c>
      <c r="D44" s="2" t="s">
        <v>568</v>
      </c>
      <c r="E44" t="str">
        <f t="shared" si="0"/>
        <v>041</v>
      </c>
      <c r="H44" s="2" t="s">
        <v>460</v>
      </c>
      <c r="I44" s="2" t="s">
        <v>460</v>
      </c>
      <c r="J44" s="58" t="s">
        <v>467</v>
      </c>
      <c r="L44" s="2" t="s">
        <v>468</v>
      </c>
      <c r="M44" s="2"/>
      <c r="N44" s="2"/>
      <c r="O44" s="2"/>
    </row>
    <row r="45" spans="1:22" ht="14.5" hidden="1">
      <c r="A45" t="s">
        <v>458</v>
      </c>
      <c r="B45" t="s">
        <v>425</v>
      </c>
      <c r="C45" s="2" t="s">
        <v>114</v>
      </c>
      <c r="D45" s="2" t="s">
        <v>569</v>
      </c>
      <c r="E45" t="str">
        <f t="shared" si="0"/>
        <v>042</v>
      </c>
      <c r="H45" s="2" t="s">
        <v>460</v>
      </c>
      <c r="I45" s="2" t="s">
        <v>460</v>
      </c>
      <c r="J45" s="58" t="s">
        <v>467</v>
      </c>
      <c r="L45" s="2" t="s">
        <v>468</v>
      </c>
      <c r="M45" s="2"/>
      <c r="N45" s="2"/>
      <c r="O45" s="2"/>
    </row>
    <row r="46" spans="1:22" ht="14.5" hidden="1">
      <c r="A46" t="s">
        <v>458</v>
      </c>
      <c r="B46" t="s">
        <v>426</v>
      </c>
      <c r="C46" s="2" t="s">
        <v>117</v>
      </c>
      <c r="D46" s="2" t="s">
        <v>570</v>
      </c>
      <c r="E46" t="str">
        <f t="shared" si="0"/>
        <v>043</v>
      </c>
      <c r="H46" s="2" t="s">
        <v>460</v>
      </c>
      <c r="I46" s="2" t="s">
        <v>460</v>
      </c>
      <c r="J46" s="58" t="s">
        <v>467</v>
      </c>
      <c r="L46" s="2" t="s">
        <v>468</v>
      </c>
      <c r="M46" s="2"/>
      <c r="N46" s="2"/>
      <c r="O46" s="2"/>
    </row>
    <row r="47" spans="1:22" hidden="1">
      <c r="A47" t="s">
        <v>458</v>
      </c>
      <c r="B47" t="s">
        <v>430</v>
      </c>
      <c r="C47" s="2" t="s">
        <v>127</v>
      </c>
      <c r="D47" t="s">
        <v>127</v>
      </c>
      <c r="E47" t="str">
        <f t="shared" si="0"/>
        <v>044</v>
      </c>
      <c r="H47" s="2" t="s">
        <v>460</v>
      </c>
      <c r="I47" s="2" t="s">
        <v>459</v>
      </c>
      <c r="J47" s="2"/>
      <c r="L47" s="2"/>
      <c r="M47" s="2"/>
    </row>
    <row r="48" spans="1:22" hidden="1">
      <c r="A48" t="s">
        <v>458</v>
      </c>
      <c r="B48" t="s">
        <v>571</v>
      </c>
      <c r="C48" s="2" t="s">
        <v>437</v>
      </c>
      <c r="D48" s="2" t="s">
        <v>572</v>
      </c>
      <c r="E48" t="str">
        <f t="shared" si="0"/>
        <v>045</v>
      </c>
      <c r="H48" s="2" t="s">
        <v>460</v>
      </c>
      <c r="I48" s="2" t="s">
        <v>459</v>
      </c>
      <c r="J48" s="2"/>
      <c r="L48" s="2"/>
      <c r="M48" s="2"/>
    </row>
    <row r="49" spans="1:20" hidden="1">
      <c r="A49" t="s">
        <v>458</v>
      </c>
      <c r="B49" t="s">
        <v>573</v>
      </c>
      <c r="C49" t="s">
        <v>95</v>
      </c>
      <c r="D49" t="s">
        <v>95</v>
      </c>
      <c r="E49" t="str">
        <f t="shared" si="0"/>
        <v>046</v>
      </c>
      <c r="F49" t="s">
        <v>459</v>
      </c>
      <c r="G49" t="s">
        <v>460</v>
      </c>
      <c r="H49" s="2" t="s">
        <v>540</v>
      </c>
      <c r="I49" s="2" t="s">
        <v>459</v>
      </c>
      <c r="J49" s="2"/>
      <c r="L49" s="2"/>
      <c r="M49" s="2"/>
    </row>
    <row r="50" spans="1:20" hidden="1">
      <c r="A50" t="s">
        <v>458</v>
      </c>
      <c r="B50" t="s">
        <v>574</v>
      </c>
      <c r="C50" t="s">
        <v>403</v>
      </c>
      <c r="D50" t="s">
        <v>575</v>
      </c>
      <c r="E50" t="str">
        <f t="shared" si="0"/>
        <v>047</v>
      </c>
      <c r="F50" t="s">
        <v>459</v>
      </c>
      <c r="H50" s="2" t="s">
        <v>459</v>
      </c>
      <c r="I50" s="2" t="s">
        <v>459</v>
      </c>
      <c r="J50" s="2"/>
      <c r="L50" s="2"/>
      <c r="M50" s="2"/>
    </row>
    <row r="51" spans="1:20" hidden="1">
      <c r="A51" t="s">
        <v>458</v>
      </c>
      <c r="B51" t="s">
        <v>576</v>
      </c>
      <c r="C51" t="s">
        <v>253</v>
      </c>
      <c r="D51" t="s">
        <v>577</v>
      </c>
      <c r="E51" t="str">
        <f t="shared" si="0"/>
        <v>048</v>
      </c>
      <c r="F51" t="s">
        <v>459</v>
      </c>
      <c r="H51" s="2" t="s">
        <v>459</v>
      </c>
      <c r="I51" s="2" t="s">
        <v>459</v>
      </c>
      <c r="J51" s="2"/>
      <c r="L51" s="2"/>
      <c r="M51" s="2"/>
    </row>
    <row r="52" spans="1:20" ht="125" hidden="1">
      <c r="A52" t="s">
        <v>458</v>
      </c>
      <c r="B52" t="s">
        <v>404</v>
      </c>
      <c r="C52" s="2" t="s">
        <v>51</v>
      </c>
      <c r="D52" s="2" t="s">
        <v>578</v>
      </c>
      <c r="E52" t="str">
        <f t="shared" si="0"/>
        <v>049</v>
      </c>
      <c r="F52" t="s">
        <v>459</v>
      </c>
      <c r="H52" s="2" t="s">
        <v>459</v>
      </c>
      <c r="I52" s="86" t="s">
        <v>460</v>
      </c>
      <c r="J52" s="90" t="s">
        <v>579</v>
      </c>
      <c r="L52" s="87">
        <v>1239021000168100</v>
      </c>
      <c r="M52" s="87"/>
      <c r="Q52" s="66" t="s">
        <v>580</v>
      </c>
      <c r="R52" s="66" t="s">
        <v>581</v>
      </c>
      <c r="S52" s="66" t="s">
        <v>582</v>
      </c>
    </row>
    <row r="53" spans="1:20" hidden="1">
      <c r="A53" t="s">
        <v>458</v>
      </c>
      <c r="B53" t="s">
        <v>409</v>
      </c>
      <c r="C53" t="s">
        <v>76</v>
      </c>
      <c r="D53" t="s">
        <v>583</v>
      </c>
      <c r="E53" t="str">
        <f t="shared" si="0"/>
        <v>050</v>
      </c>
      <c r="F53" t="s">
        <v>459</v>
      </c>
      <c r="H53" s="2" t="s">
        <v>459</v>
      </c>
      <c r="I53" s="2" t="s">
        <v>459</v>
      </c>
      <c r="J53" s="2"/>
    </row>
    <row r="54" spans="1:20" ht="358.5" hidden="1" customHeight="1">
      <c r="B54" t="s">
        <v>431</v>
      </c>
      <c r="C54" t="s">
        <v>44</v>
      </c>
      <c r="D54" t="s">
        <v>584</v>
      </c>
      <c r="E54" t="str">
        <f t="shared" si="0"/>
        <v>051</v>
      </c>
      <c r="H54" s="2" t="s">
        <v>460</v>
      </c>
      <c r="I54" s="86" t="s">
        <v>460</v>
      </c>
      <c r="J54" s="86" t="s">
        <v>585</v>
      </c>
      <c r="K54" t="s">
        <v>586</v>
      </c>
      <c r="O54" s="2"/>
      <c r="P54" s="66" t="s">
        <v>587</v>
      </c>
      <c r="Q54" s="80" t="s">
        <v>588</v>
      </c>
      <c r="S54" s="20"/>
      <c r="T54" s="20"/>
    </row>
    <row r="55" spans="1:20" ht="29" hidden="1">
      <c r="B55" t="s">
        <v>589</v>
      </c>
      <c r="C55" s="2" t="s">
        <v>138</v>
      </c>
      <c r="D55" s="2" t="s">
        <v>590</v>
      </c>
      <c r="E55" t="str">
        <f t="shared" si="0"/>
        <v>052</v>
      </c>
      <c r="F55" s="2"/>
      <c r="G55" s="2"/>
      <c r="H55" s="2" t="s">
        <v>460</v>
      </c>
      <c r="I55" s="86" t="s">
        <v>460</v>
      </c>
      <c r="J55" s="61" t="s">
        <v>591</v>
      </c>
      <c r="L55" s="95" t="s">
        <v>592</v>
      </c>
    </row>
    <row r="56" spans="1:20" ht="43.5" hidden="1">
      <c r="B56" t="s">
        <v>593</v>
      </c>
      <c r="C56" s="2" t="s">
        <v>136</v>
      </c>
      <c r="D56" s="2" t="s">
        <v>594</v>
      </c>
      <c r="E56" t="str">
        <f t="shared" si="0"/>
        <v>053</v>
      </c>
      <c r="F56" s="2"/>
      <c r="G56" s="2"/>
      <c r="H56" s="2" t="s">
        <v>460</v>
      </c>
      <c r="I56" s="86" t="s">
        <v>460</v>
      </c>
      <c r="J56" s="61" t="s">
        <v>595</v>
      </c>
      <c r="L56" s="95" t="s">
        <v>596</v>
      </c>
    </row>
    <row r="57" spans="1:20" ht="25" hidden="1">
      <c r="B57" t="s">
        <v>597</v>
      </c>
      <c r="C57" s="2" t="s">
        <v>432</v>
      </c>
      <c r="D57" s="2" t="s">
        <v>598</v>
      </c>
      <c r="E57" t="str">
        <f t="shared" si="0"/>
        <v>054</v>
      </c>
      <c r="F57" s="2"/>
      <c r="G57" s="2"/>
      <c r="H57" s="2" t="s">
        <v>460</v>
      </c>
      <c r="I57" s="86" t="s">
        <v>460</v>
      </c>
      <c r="J57" s="53" t="s">
        <v>524</v>
      </c>
      <c r="L57" s="53" t="s">
        <v>526</v>
      </c>
    </row>
    <row r="58" spans="1:20" ht="25" hidden="1">
      <c r="B58" t="s">
        <v>599</v>
      </c>
      <c r="C58" s="2" t="s">
        <v>433</v>
      </c>
      <c r="D58" s="2" t="s">
        <v>600</v>
      </c>
      <c r="E58" t="str">
        <f t="shared" si="0"/>
        <v>055</v>
      </c>
      <c r="F58" s="2"/>
      <c r="G58" s="2"/>
      <c r="H58" s="2" t="s">
        <v>460</v>
      </c>
      <c r="I58" s="86" t="s">
        <v>460</v>
      </c>
      <c r="J58" s="53" t="s">
        <v>524</v>
      </c>
      <c r="L58" s="53" t="s">
        <v>526</v>
      </c>
    </row>
    <row r="59" spans="1:20" ht="25" hidden="1">
      <c r="B59" t="s">
        <v>601</v>
      </c>
      <c r="C59" s="2" t="s">
        <v>434</v>
      </c>
      <c r="D59" s="2" t="s">
        <v>602</v>
      </c>
      <c r="E59" t="str">
        <f t="shared" si="0"/>
        <v>056</v>
      </c>
      <c r="F59" s="2"/>
      <c r="G59" s="2"/>
      <c r="H59" s="2" t="s">
        <v>460</v>
      </c>
      <c r="I59" s="86" t="s">
        <v>460</v>
      </c>
      <c r="J59" s="53" t="s">
        <v>524</v>
      </c>
      <c r="L59" s="53" t="s">
        <v>526</v>
      </c>
    </row>
    <row r="60" spans="1:20" ht="25" hidden="1">
      <c r="B60" t="s">
        <v>603</v>
      </c>
      <c r="C60" s="2" t="s">
        <v>435</v>
      </c>
      <c r="D60" s="2" t="s">
        <v>604</v>
      </c>
      <c r="E60" t="str">
        <f t="shared" si="0"/>
        <v>057</v>
      </c>
      <c r="F60" s="2"/>
      <c r="G60" s="2"/>
      <c r="H60" s="2" t="s">
        <v>460</v>
      </c>
      <c r="I60" s="86" t="s">
        <v>460</v>
      </c>
      <c r="J60" s="53" t="s">
        <v>524</v>
      </c>
      <c r="L60" s="53" t="s">
        <v>526</v>
      </c>
    </row>
    <row r="61" spans="1:20" ht="14.5" hidden="1">
      <c r="B61" t="s">
        <v>605</v>
      </c>
      <c r="C61" s="2" t="s">
        <v>436</v>
      </c>
      <c r="D61" s="2" t="s">
        <v>606</v>
      </c>
      <c r="E61" t="str">
        <f t="shared" si="0"/>
        <v>058</v>
      </c>
      <c r="F61" s="2"/>
      <c r="G61" s="2"/>
      <c r="H61" s="2" t="s">
        <v>460</v>
      </c>
      <c r="I61" s="86" t="s">
        <v>459</v>
      </c>
      <c r="J61" s="61"/>
      <c r="L61" s="95"/>
    </row>
    <row r="62" spans="1:20" ht="14.5" hidden="1">
      <c r="B62" s="195" t="s">
        <v>243</v>
      </c>
      <c r="C62" s="25" t="s">
        <v>206</v>
      </c>
      <c r="D62" s="25" t="s">
        <v>607</v>
      </c>
      <c r="E62" s="20" t="str">
        <f t="shared" si="0"/>
        <v>060</v>
      </c>
      <c r="F62" s="25"/>
      <c r="G62" s="25"/>
      <c r="H62" s="25" t="s">
        <v>459</v>
      </c>
      <c r="I62" s="196" t="s">
        <v>459</v>
      </c>
      <c r="J62" s="61"/>
      <c r="L62" s="95"/>
    </row>
    <row r="63" spans="1:20" ht="14.5" hidden="1">
      <c r="B63" s="195" t="s">
        <v>244</v>
      </c>
      <c r="C63" s="25" t="s">
        <v>211</v>
      </c>
      <c r="D63" s="25" t="s">
        <v>608</v>
      </c>
      <c r="E63" s="20" t="str">
        <f t="shared" ref="E63" si="1">B63</f>
        <v>061</v>
      </c>
      <c r="F63" s="25"/>
      <c r="G63" s="25"/>
      <c r="H63" s="25" t="s">
        <v>459</v>
      </c>
      <c r="I63" s="196" t="s">
        <v>459</v>
      </c>
      <c r="J63" s="61"/>
      <c r="L63" s="95"/>
    </row>
    <row r="64" spans="1:20" ht="14.5" hidden="1">
      <c r="B64" s="20" t="s">
        <v>609</v>
      </c>
      <c r="C64" s="20" t="s">
        <v>3204</v>
      </c>
      <c r="D64" s="20" t="s">
        <v>3205</v>
      </c>
      <c r="E64" s="195" t="s">
        <v>609</v>
      </c>
      <c r="F64" s="20" t="s">
        <v>459</v>
      </c>
      <c r="G64" s="20" t="s">
        <v>460</v>
      </c>
      <c r="H64" s="20" t="s">
        <v>563</v>
      </c>
      <c r="I64" s="20" t="s">
        <v>459</v>
      </c>
      <c r="J64" s="58"/>
      <c r="K64" s="59"/>
    </row>
    <row r="66" spans="1:22" ht="13" hidden="1">
      <c r="B66" s="33" t="s">
        <v>610</v>
      </c>
      <c r="C66" s="32"/>
      <c r="D66" s="32"/>
      <c r="E66" s="32"/>
      <c r="F66" s="32"/>
      <c r="G66" s="32"/>
      <c r="H66" s="32"/>
      <c r="I66" s="32"/>
      <c r="J66" s="32"/>
    </row>
    <row r="67" spans="1:22" hidden="1"/>
    <row r="68" spans="1:22" hidden="1">
      <c r="A68" t="s">
        <v>458</v>
      </c>
      <c r="B68" s="27" t="s">
        <v>157</v>
      </c>
      <c r="C68" s="27" t="s">
        <v>611</v>
      </c>
      <c r="D68" s="27" t="s">
        <v>612</v>
      </c>
      <c r="E68" s="2" t="s">
        <v>613</v>
      </c>
      <c r="V68" t="s">
        <v>614</v>
      </c>
    </row>
    <row r="69" spans="1:22" hidden="1">
      <c r="A69" t="s">
        <v>458</v>
      </c>
      <c r="B69" s="27" t="s">
        <v>465</v>
      </c>
      <c r="C69" s="27" t="s">
        <v>615</v>
      </c>
      <c r="D69" s="27" t="s">
        <v>616</v>
      </c>
      <c r="E69" t="s">
        <v>617</v>
      </c>
    </row>
    <row r="70" spans="1:22" hidden="1">
      <c r="A70" t="s">
        <v>458</v>
      </c>
      <c r="B70" s="20" t="s">
        <v>469</v>
      </c>
      <c r="C70" s="20" t="s">
        <v>618</v>
      </c>
      <c r="D70" s="20" t="s">
        <v>618</v>
      </c>
      <c r="E70" s="2" t="s">
        <v>619</v>
      </c>
      <c r="V70" t="s">
        <v>614</v>
      </c>
    </row>
    <row r="71" spans="1:22" hidden="1">
      <c r="A71" t="s">
        <v>458</v>
      </c>
      <c r="B71" s="27" t="s">
        <v>484</v>
      </c>
      <c r="C71" s="27" t="s">
        <v>44</v>
      </c>
      <c r="D71" s="27" t="s">
        <v>584</v>
      </c>
      <c r="E71" t="s">
        <v>617</v>
      </c>
    </row>
    <row r="72" spans="1:22" hidden="1">
      <c r="A72" t="s">
        <v>458</v>
      </c>
      <c r="B72" s="22" t="s">
        <v>519</v>
      </c>
      <c r="C72" s="22" t="s">
        <v>44</v>
      </c>
      <c r="D72" s="22" t="s">
        <v>620</v>
      </c>
      <c r="E72" s="2" t="s">
        <v>621</v>
      </c>
    </row>
    <row r="73" spans="1:22" hidden="1">
      <c r="A73" t="s">
        <v>458</v>
      </c>
      <c r="B73" s="22" t="s">
        <v>523</v>
      </c>
      <c r="C73" s="22" t="s">
        <v>622</v>
      </c>
      <c r="D73" s="22" t="s">
        <v>623</v>
      </c>
      <c r="E73" s="2" t="s">
        <v>624</v>
      </c>
    </row>
    <row r="74" spans="1:22" hidden="1">
      <c r="A74" t="s">
        <v>458</v>
      </c>
      <c r="B74" s="22" t="s">
        <v>528</v>
      </c>
      <c r="C74" s="22" t="s">
        <v>44</v>
      </c>
      <c r="D74" s="22" t="s">
        <v>584</v>
      </c>
      <c r="E74" s="2" t="s">
        <v>621</v>
      </c>
    </row>
    <row r="75" spans="1:22" hidden="1">
      <c r="A75" t="s">
        <v>458</v>
      </c>
      <c r="B75" s="22" t="s">
        <v>535</v>
      </c>
      <c r="C75" s="22" t="s">
        <v>625</v>
      </c>
      <c r="D75" s="22" t="s">
        <v>626</v>
      </c>
      <c r="E75" s="2" t="s">
        <v>624</v>
      </c>
    </row>
    <row r="76" spans="1:22" hidden="1">
      <c r="A76" t="s">
        <v>458</v>
      </c>
      <c r="B76" s="22" t="s">
        <v>410</v>
      </c>
      <c r="C76" s="22" t="s">
        <v>627</v>
      </c>
      <c r="D76" s="22" t="s">
        <v>628</v>
      </c>
      <c r="E76" s="2" t="s">
        <v>624</v>
      </c>
    </row>
    <row r="77" spans="1:22" hidden="1">
      <c r="A77" t="s">
        <v>458</v>
      </c>
      <c r="B77" s="22" t="s">
        <v>548</v>
      </c>
      <c r="C77" s="22" t="s">
        <v>629</v>
      </c>
      <c r="D77" s="22" t="s">
        <v>630</v>
      </c>
      <c r="E77" s="2" t="s">
        <v>624</v>
      </c>
    </row>
    <row r="78" spans="1:22" hidden="1">
      <c r="A78" t="s">
        <v>458</v>
      </c>
      <c r="B78" s="22" t="s">
        <v>413</v>
      </c>
      <c r="C78" s="22" t="s">
        <v>631</v>
      </c>
      <c r="D78" s="22" t="s">
        <v>632</v>
      </c>
      <c r="E78" s="2" t="s">
        <v>624</v>
      </c>
    </row>
    <row r="79" spans="1:22" hidden="1">
      <c r="A79" t="s">
        <v>458</v>
      </c>
      <c r="B79" s="22" t="s">
        <v>417</v>
      </c>
      <c r="C79" s="22" t="s">
        <v>633</v>
      </c>
      <c r="D79" s="22" t="s">
        <v>634</v>
      </c>
      <c r="E79" s="2" t="s">
        <v>624</v>
      </c>
    </row>
    <row r="80" spans="1:22" hidden="1">
      <c r="A80" t="s">
        <v>458</v>
      </c>
      <c r="B80" s="22" t="s">
        <v>422</v>
      </c>
      <c r="C80" s="22" t="s">
        <v>635</v>
      </c>
      <c r="D80" s="22" t="s">
        <v>636</v>
      </c>
      <c r="E80" s="2" t="s">
        <v>624</v>
      </c>
    </row>
    <row r="81" spans="1:5" hidden="1">
      <c r="A81" t="s">
        <v>458</v>
      </c>
      <c r="B81" s="22" t="s">
        <v>423</v>
      </c>
      <c r="C81" s="22" t="s">
        <v>637</v>
      </c>
      <c r="D81" s="22" t="s">
        <v>638</v>
      </c>
      <c r="E81" s="2" t="s">
        <v>624</v>
      </c>
    </row>
    <row r="82" spans="1:5" hidden="1">
      <c r="A82" t="s">
        <v>458</v>
      </c>
      <c r="B82" s="22" t="s">
        <v>561</v>
      </c>
      <c r="C82" s="22" t="s">
        <v>639</v>
      </c>
      <c r="D82" s="22" t="s">
        <v>640</v>
      </c>
      <c r="E82" s="2" t="s">
        <v>624</v>
      </c>
    </row>
    <row r="83" spans="1:5" hidden="1">
      <c r="A83" t="s">
        <v>458</v>
      </c>
      <c r="B83" s="20" t="s">
        <v>566</v>
      </c>
      <c r="C83" s="20" t="s">
        <v>641</v>
      </c>
      <c r="D83" s="20" t="s">
        <v>642</v>
      </c>
      <c r="E83" s="2" t="s">
        <v>643</v>
      </c>
    </row>
    <row r="84" spans="1:5" hidden="1">
      <c r="A84" t="s">
        <v>458</v>
      </c>
      <c r="B84" s="20" t="s">
        <v>424</v>
      </c>
      <c r="C84" s="20" t="s">
        <v>644</v>
      </c>
      <c r="D84" s="20" t="s">
        <v>645</v>
      </c>
      <c r="E84" t="s">
        <v>617</v>
      </c>
    </row>
    <row r="85" spans="1:5" hidden="1">
      <c r="A85" t="s">
        <v>458</v>
      </c>
      <c r="B85" s="22" t="s">
        <v>430</v>
      </c>
      <c r="C85" s="22" t="s">
        <v>44</v>
      </c>
      <c r="D85" s="22" t="s">
        <v>584</v>
      </c>
      <c r="E85" s="2" t="s">
        <v>621</v>
      </c>
    </row>
    <row r="86" spans="1:5" hidden="1">
      <c r="A86" t="s">
        <v>458</v>
      </c>
      <c r="B86" s="22" t="s">
        <v>571</v>
      </c>
      <c r="C86" s="22" t="s">
        <v>646</v>
      </c>
      <c r="D86" s="22" t="s">
        <v>647</v>
      </c>
      <c r="E86" s="2" t="s">
        <v>624</v>
      </c>
    </row>
    <row r="87" spans="1:5" hidden="1">
      <c r="A87" t="s">
        <v>458</v>
      </c>
      <c r="B87" s="22" t="s">
        <v>574</v>
      </c>
      <c r="C87" s="22" t="s">
        <v>648</v>
      </c>
      <c r="D87" s="22" t="s">
        <v>649</v>
      </c>
      <c r="E87" s="2" t="s">
        <v>624</v>
      </c>
    </row>
    <row r="88" spans="1:5" hidden="1">
      <c r="A88" t="s">
        <v>458</v>
      </c>
      <c r="B88" s="22" t="s">
        <v>593</v>
      </c>
      <c r="C88" s="22" t="s">
        <v>650</v>
      </c>
      <c r="D88" s="22" t="s">
        <v>651</v>
      </c>
      <c r="E88" s="2" t="s">
        <v>624</v>
      </c>
    </row>
    <row r="89" spans="1:5" hidden="1">
      <c r="A89" t="s">
        <v>458</v>
      </c>
      <c r="B89" s="22" t="s">
        <v>597</v>
      </c>
      <c r="C89" s="22" t="s">
        <v>652</v>
      </c>
      <c r="D89" s="22" t="s">
        <v>652</v>
      </c>
      <c r="E89" s="2" t="s">
        <v>624</v>
      </c>
    </row>
    <row r="90" spans="1:5" hidden="1">
      <c r="A90" t="s">
        <v>458</v>
      </c>
      <c r="B90" s="22" t="s">
        <v>599</v>
      </c>
      <c r="C90" s="22" t="s">
        <v>653</v>
      </c>
      <c r="D90" s="22" t="s">
        <v>654</v>
      </c>
      <c r="E90" s="2" t="s">
        <v>624</v>
      </c>
    </row>
    <row r="91" spans="1:5" hidden="1">
      <c r="A91" t="s">
        <v>458</v>
      </c>
      <c r="B91" s="22" t="s">
        <v>601</v>
      </c>
      <c r="C91" s="22" t="s">
        <v>653</v>
      </c>
      <c r="D91" s="22" t="s">
        <v>655</v>
      </c>
      <c r="E91" s="2" t="s">
        <v>624</v>
      </c>
    </row>
    <row r="92" spans="1:5" hidden="1">
      <c r="A92" t="s">
        <v>458</v>
      </c>
      <c r="B92" s="22" t="s">
        <v>603</v>
      </c>
      <c r="C92" s="22" t="s">
        <v>653</v>
      </c>
      <c r="D92" s="22" t="s">
        <v>656</v>
      </c>
      <c r="E92" s="2" t="s">
        <v>624</v>
      </c>
    </row>
    <row r="93" spans="1:5" hidden="1">
      <c r="A93" t="s">
        <v>458</v>
      </c>
      <c r="B93" s="22" t="s">
        <v>605</v>
      </c>
      <c r="C93" s="22" t="s">
        <v>657</v>
      </c>
      <c r="D93" s="22" t="s">
        <v>657</v>
      </c>
      <c r="E93" s="2" t="s">
        <v>624</v>
      </c>
    </row>
    <row r="94" spans="1:5" hidden="1">
      <c r="A94" t="s">
        <v>458</v>
      </c>
      <c r="B94" s="22" t="s">
        <v>529</v>
      </c>
      <c r="C94" s="22" t="s">
        <v>658</v>
      </c>
      <c r="D94" s="22" t="s">
        <v>658</v>
      </c>
      <c r="E94" s="2" t="s">
        <v>624</v>
      </c>
    </row>
    <row r="95" spans="1:5" hidden="1">
      <c r="A95" t="s">
        <v>458</v>
      </c>
      <c r="B95" s="22" t="s">
        <v>243</v>
      </c>
      <c r="C95" s="22" t="s">
        <v>659</v>
      </c>
      <c r="D95" s="22" t="s">
        <v>659</v>
      </c>
      <c r="E95" s="2" t="s">
        <v>624</v>
      </c>
    </row>
    <row r="96" spans="1:5" hidden="1">
      <c r="A96" t="s">
        <v>458</v>
      </c>
      <c r="B96" s="27" t="s">
        <v>531</v>
      </c>
      <c r="C96" s="27" t="s">
        <v>660</v>
      </c>
      <c r="D96" s="27" t="s">
        <v>660</v>
      </c>
      <c r="E96" s="2" t="s">
        <v>661</v>
      </c>
    </row>
    <row r="97" spans="1:5" hidden="1">
      <c r="A97" t="s">
        <v>458</v>
      </c>
      <c r="B97" s="22" t="s">
        <v>609</v>
      </c>
      <c r="C97" s="22" t="s">
        <v>662</v>
      </c>
      <c r="D97" s="22" t="s">
        <v>663</v>
      </c>
      <c r="E97" s="2" t="s">
        <v>624</v>
      </c>
    </row>
    <row r="98" spans="1:5" hidden="1">
      <c r="A98" t="s">
        <v>458</v>
      </c>
      <c r="B98" s="22" t="s">
        <v>664</v>
      </c>
      <c r="C98" s="22" t="s">
        <v>665</v>
      </c>
      <c r="D98" s="22" t="s">
        <v>666</v>
      </c>
      <c r="E98" s="2" t="s">
        <v>624</v>
      </c>
    </row>
    <row r="99" spans="1:5" hidden="1">
      <c r="A99" t="s">
        <v>458</v>
      </c>
      <c r="B99" s="22" t="s">
        <v>667</v>
      </c>
      <c r="C99" s="22" t="s">
        <v>668</v>
      </c>
      <c r="D99" s="22" t="s">
        <v>669</v>
      </c>
      <c r="E99" s="2" t="s">
        <v>624</v>
      </c>
    </row>
    <row r="100" spans="1:5" hidden="1">
      <c r="A100" t="s">
        <v>458</v>
      </c>
      <c r="B100" s="22" t="s">
        <v>670</v>
      </c>
      <c r="C100" s="22" t="s">
        <v>95</v>
      </c>
      <c r="D100" s="22" t="s">
        <v>95</v>
      </c>
      <c r="E100" s="2" t="s">
        <v>621</v>
      </c>
    </row>
    <row r="101" spans="1:5" hidden="1">
      <c r="A101" t="s">
        <v>458</v>
      </c>
      <c r="B101" s="22" t="s">
        <v>671</v>
      </c>
      <c r="C101" s="22" t="s">
        <v>672</v>
      </c>
      <c r="D101" s="22" t="s">
        <v>672</v>
      </c>
      <c r="E101" s="2" t="s">
        <v>624</v>
      </c>
    </row>
    <row r="102" spans="1:5" hidden="1">
      <c r="A102" t="s">
        <v>458</v>
      </c>
      <c r="B102" s="22" t="s">
        <v>673</v>
      </c>
      <c r="C102" s="22" t="s">
        <v>674</v>
      </c>
      <c r="D102" s="22" t="s">
        <v>675</v>
      </c>
      <c r="E102" s="2" t="s">
        <v>624</v>
      </c>
    </row>
    <row r="103" spans="1:5" hidden="1">
      <c r="A103" t="s">
        <v>458</v>
      </c>
      <c r="B103" s="22" t="s">
        <v>676</v>
      </c>
      <c r="C103" s="22" t="s">
        <v>677</v>
      </c>
      <c r="D103" s="22" t="s">
        <v>43</v>
      </c>
      <c r="E103" s="2" t="s">
        <v>624</v>
      </c>
    </row>
    <row r="104" spans="1:5" hidden="1">
      <c r="A104" t="s">
        <v>458</v>
      </c>
      <c r="B104" s="22" t="s">
        <v>678</v>
      </c>
      <c r="C104" s="22" t="s">
        <v>679</v>
      </c>
      <c r="D104" s="22" t="s">
        <v>679</v>
      </c>
      <c r="E104" s="2" t="s">
        <v>624</v>
      </c>
    </row>
    <row r="105" spans="1:5" hidden="1">
      <c r="A105" t="s">
        <v>458</v>
      </c>
      <c r="B105" s="20" t="s">
        <v>680</v>
      </c>
      <c r="C105" s="20" t="s">
        <v>681</v>
      </c>
      <c r="D105" s="20" t="s">
        <v>682</v>
      </c>
      <c r="E105" s="2" t="s">
        <v>617</v>
      </c>
    </row>
    <row r="106" spans="1:5" hidden="1">
      <c r="A106" t="s">
        <v>458</v>
      </c>
      <c r="B106" s="20" t="s">
        <v>683</v>
      </c>
      <c r="C106" s="20" t="s">
        <v>684</v>
      </c>
      <c r="D106" s="20" t="s">
        <v>685</v>
      </c>
      <c r="E106" s="2" t="s">
        <v>617</v>
      </c>
    </row>
  </sheetData>
  <autoFilter ref="A1:T64" xr:uid="{004DE426-BC5C-439D-BA17-B60B111B2779}">
    <filterColumn colId="1">
      <filters>
        <filter val="001"/>
      </filters>
    </filterColumn>
  </autoFilter>
  <sortState xmlns:xlrd2="http://schemas.microsoft.com/office/spreadsheetml/2017/richdata2" ref="B2:D53">
    <sortCondition ref="C2:C53"/>
  </sortState>
  <phoneticPr fontId="8" type="noConversion"/>
  <pageMargins left="0.7" right="0.7" top="0.75" bottom="0.75" header="0.3" footer="0.3"/>
  <pageSetup paperSize="9" orientation="portrait" r:id="rId1"/>
  <headerFooter>
    <oddFooter>&amp;C&amp;"Calibri"&amp;11&amp;K000000_x000D_&amp;1#&amp;"Calibri"&amp;10&amp;KFF0000OFFICIAL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59999389629810485"/>
  </sheetPr>
  <dimension ref="A1:O144"/>
  <sheetViews>
    <sheetView zoomScale="115" zoomScaleNormal="115" workbookViewId="0">
      <pane xSplit="2" ySplit="1" topLeftCell="C2" activePane="bottomRight" state="frozen"/>
      <selection pane="topRight" activeCell="C1" sqref="C1"/>
      <selection pane="bottomLeft" activeCell="A2" sqref="A2"/>
      <selection pane="bottomRight" activeCell="A94" sqref="A94:C94"/>
    </sheetView>
  </sheetViews>
  <sheetFormatPr defaultRowHeight="12.5"/>
  <cols>
    <col min="1" max="1" width="39.81640625" customWidth="1" collapsed="1"/>
    <col min="2" max="2" width="19.26953125" customWidth="1" collapsed="1"/>
    <col min="3" max="3" width="35" bestFit="1" customWidth="1" collapsed="1"/>
    <col min="14" max="14" width="4.26953125" customWidth="1" collapsed="1"/>
  </cols>
  <sheetData>
    <row r="1" spans="1:5" ht="29.15" customHeight="1">
      <c r="A1" s="3" t="s">
        <v>686</v>
      </c>
      <c r="B1" s="16" t="s">
        <v>0</v>
      </c>
      <c r="C1" s="3" t="s">
        <v>687</v>
      </c>
    </row>
    <row r="2" spans="1:5">
      <c r="A2" t="s">
        <v>688</v>
      </c>
      <c r="B2" s="172" t="s">
        <v>139</v>
      </c>
      <c r="C2" t="s">
        <v>689</v>
      </c>
      <c r="D2">
        <v>2</v>
      </c>
    </row>
    <row r="3" spans="1:5">
      <c r="A3" s="2" t="s">
        <v>690</v>
      </c>
      <c r="B3" s="2"/>
    </row>
    <row r="4" spans="1:5">
      <c r="A4" s="2" t="s">
        <v>691</v>
      </c>
      <c r="B4" s="2"/>
    </row>
    <row r="5" spans="1:5">
      <c r="A5" s="2" t="s">
        <v>692</v>
      </c>
      <c r="B5" s="2"/>
    </row>
    <row r="6" spans="1:5">
      <c r="A6" s="2" t="s">
        <v>693</v>
      </c>
      <c r="B6" s="2"/>
    </row>
    <row r="7" spans="1:5">
      <c r="A7" s="2" t="s">
        <v>694</v>
      </c>
      <c r="B7" s="2"/>
    </row>
    <row r="8" spans="1:5">
      <c r="A8" s="2" t="s">
        <v>695</v>
      </c>
      <c r="B8" s="2"/>
    </row>
    <row r="9" spans="1:5">
      <c r="A9" s="2" t="s">
        <v>696</v>
      </c>
      <c r="B9" s="2"/>
    </row>
    <row r="10" spans="1:5">
      <c r="A10" s="2"/>
      <c r="B10" s="2"/>
    </row>
    <row r="11" spans="1:5">
      <c r="A11" s="2" t="s">
        <v>697</v>
      </c>
      <c r="B11" s="151" t="s">
        <v>193</v>
      </c>
      <c r="C11" t="s">
        <v>698</v>
      </c>
    </row>
    <row r="12" spans="1:5">
      <c r="A12" s="2" t="s">
        <v>699</v>
      </c>
    </row>
    <row r="13" spans="1:5">
      <c r="A13" s="2" t="s">
        <v>700</v>
      </c>
      <c r="D13" t="s">
        <v>701</v>
      </c>
      <c r="E13" s="2"/>
    </row>
    <row r="14" spans="1:5">
      <c r="A14" s="2" t="s">
        <v>702</v>
      </c>
    </row>
    <row r="15" spans="1:5">
      <c r="A15" s="2" t="s">
        <v>703</v>
      </c>
    </row>
    <row r="16" spans="1:5">
      <c r="A16" s="2" t="s">
        <v>704</v>
      </c>
    </row>
    <row r="17" spans="1:4">
      <c r="A17" s="2" t="s">
        <v>705</v>
      </c>
    </row>
    <row r="18" spans="1:4">
      <c r="A18" s="2" t="s">
        <v>706</v>
      </c>
    </row>
    <row r="19" spans="1:4">
      <c r="A19" s="2" t="s">
        <v>707</v>
      </c>
    </row>
    <row r="20" spans="1:4">
      <c r="A20" s="2" t="s">
        <v>708</v>
      </c>
    </row>
    <row r="21" spans="1:4">
      <c r="A21" s="2"/>
    </row>
    <row r="22" spans="1:4">
      <c r="A22" t="s">
        <v>709</v>
      </c>
      <c r="B22" s="151" t="s">
        <v>41</v>
      </c>
      <c r="C22" t="s">
        <v>710</v>
      </c>
      <c r="D22">
        <v>1</v>
      </c>
    </row>
    <row r="23" spans="1:4">
      <c r="A23" s="2" t="s">
        <v>711</v>
      </c>
    </row>
    <row r="24" spans="1:4">
      <c r="A24" s="2" t="s">
        <v>712</v>
      </c>
    </row>
    <row r="25" spans="1:4">
      <c r="A25" s="2" t="s">
        <v>713</v>
      </c>
    </row>
    <row r="26" spans="1:4">
      <c r="A26" s="2" t="s">
        <v>714</v>
      </c>
    </row>
    <row r="27" spans="1:4">
      <c r="A27" s="2" t="s">
        <v>715</v>
      </c>
    </row>
    <row r="28" spans="1:4">
      <c r="A28" s="2" t="s">
        <v>716</v>
      </c>
    </row>
    <row r="29" spans="1:4">
      <c r="A29" s="2" t="s">
        <v>717</v>
      </c>
    </row>
    <row r="30" spans="1:4">
      <c r="A30" s="2"/>
    </row>
    <row r="31" spans="1:4">
      <c r="A31" t="s">
        <v>718</v>
      </c>
      <c r="B31" s="151" t="s">
        <v>145</v>
      </c>
      <c r="C31" t="s">
        <v>719</v>
      </c>
      <c r="D31">
        <v>3</v>
      </c>
    </row>
    <row r="32" spans="1:4">
      <c r="A32" s="2" t="s">
        <v>720</v>
      </c>
    </row>
    <row r="33" spans="1:3">
      <c r="A33" s="2" t="s">
        <v>721</v>
      </c>
    </row>
    <row r="34" spans="1:3">
      <c r="A34" s="2" t="s">
        <v>722</v>
      </c>
    </row>
    <row r="35" spans="1:3">
      <c r="A35" s="2" t="s">
        <v>723</v>
      </c>
    </row>
    <row r="36" spans="1:3">
      <c r="A36" s="2" t="s">
        <v>724</v>
      </c>
    </row>
    <row r="37" spans="1:3">
      <c r="A37" s="2" t="s">
        <v>725</v>
      </c>
    </row>
    <row r="38" spans="1:3">
      <c r="A38" s="2" t="s">
        <v>726</v>
      </c>
    </row>
    <row r="39" spans="1:3">
      <c r="A39" s="2"/>
    </row>
    <row r="40" spans="1:3">
      <c r="A40" t="s">
        <v>727</v>
      </c>
      <c r="B40" s="151" t="s">
        <v>245</v>
      </c>
      <c r="C40" t="s">
        <v>728</v>
      </c>
    </row>
    <row r="41" spans="1:3">
      <c r="A41" t="s">
        <v>729</v>
      </c>
    </row>
    <row r="42" spans="1:3">
      <c r="A42" t="s">
        <v>730</v>
      </c>
    </row>
    <row r="43" spans="1:3">
      <c r="A43" t="s">
        <v>731</v>
      </c>
    </row>
    <row r="44" spans="1:3">
      <c r="A44" s="2" t="s">
        <v>732</v>
      </c>
    </row>
    <row r="45" spans="1:3">
      <c r="A45" s="2" t="s">
        <v>733</v>
      </c>
    </row>
    <row r="46" spans="1:3">
      <c r="A46" s="2" t="s">
        <v>734</v>
      </c>
    </row>
    <row r="47" spans="1:3">
      <c r="A47" s="2" t="s">
        <v>735</v>
      </c>
    </row>
    <row r="48" spans="1:3">
      <c r="A48" s="2" t="s">
        <v>736</v>
      </c>
    </row>
    <row r="49" spans="1:3">
      <c r="A49" s="2"/>
    </row>
    <row r="50" spans="1:3">
      <c r="A50" t="s">
        <v>737</v>
      </c>
      <c r="B50" s="151" t="s">
        <v>350</v>
      </c>
      <c r="C50" t="s">
        <v>738</v>
      </c>
    </row>
    <row r="51" spans="1:3">
      <c r="A51" t="s">
        <v>739</v>
      </c>
    </row>
    <row r="52" spans="1:3">
      <c r="A52" s="2" t="s">
        <v>740</v>
      </c>
    </row>
    <row r="53" spans="1:3">
      <c r="A53" s="183" t="s">
        <v>741</v>
      </c>
    </row>
    <row r="54" spans="1:3">
      <c r="A54" s="2" t="s">
        <v>742</v>
      </c>
    </row>
    <row r="55" spans="1:3">
      <c r="A55" s="183" t="s">
        <v>743</v>
      </c>
    </row>
    <row r="56" spans="1:3">
      <c r="A56" t="s">
        <v>744</v>
      </c>
    </row>
    <row r="57" spans="1:3">
      <c r="A57" t="s">
        <v>745</v>
      </c>
    </row>
    <row r="58" spans="1:3">
      <c r="A58" t="s">
        <v>746</v>
      </c>
    </row>
    <row r="59" spans="1:3">
      <c r="A59" s="2" t="s">
        <v>747</v>
      </c>
    </row>
    <row r="60" spans="1:3">
      <c r="A60" s="2" t="s">
        <v>748</v>
      </c>
    </row>
    <row r="61" spans="1:3">
      <c r="A61" s="2" t="s">
        <v>749</v>
      </c>
    </row>
    <row r="62" spans="1:3">
      <c r="A62" s="2" t="s">
        <v>750</v>
      </c>
    </row>
    <row r="63" spans="1:3">
      <c r="A63" s="2" t="s">
        <v>751</v>
      </c>
    </row>
    <row r="64" spans="1:3">
      <c r="A64" s="2"/>
    </row>
    <row r="65" spans="1:3">
      <c r="A65" t="s">
        <v>752</v>
      </c>
      <c r="B65" s="172" t="s">
        <v>325</v>
      </c>
      <c r="C65" t="s">
        <v>753</v>
      </c>
    </row>
    <row r="66" spans="1:3">
      <c r="A66" t="s">
        <v>754</v>
      </c>
      <c r="B66" s="2"/>
    </row>
    <row r="67" spans="1:3" ht="16.399999999999999" customHeight="1">
      <c r="A67" t="s">
        <v>755</v>
      </c>
      <c r="B67" s="2"/>
    </row>
    <row r="68" spans="1:3" ht="16.399999999999999" customHeight="1">
      <c r="A68" s="2" t="s">
        <v>756</v>
      </c>
      <c r="B68" s="2"/>
    </row>
    <row r="69" spans="1:3" ht="16.399999999999999" customHeight="1">
      <c r="A69" s="2" t="s">
        <v>757</v>
      </c>
      <c r="B69" s="2"/>
    </row>
    <row r="70" spans="1:3" ht="16.399999999999999" customHeight="1">
      <c r="A70" s="2" t="s">
        <v>758</v>
      </c>
      <c r="B70" s="2"/>
    </row>
    <row r="71" spans="1:3" ht="16.399999999999999" customHeight="1">
      <c r="A71" s="2" t="s">
        <v>759</v>
      </c>
      <c r="B71" s="2"/>
    </row>
    <row r="72" spans="1:3" ht="16.399999999999999" customHeight="1">
      <c r="A72" s="2" t="s">
        <v>760</v>
      </c>
      <c r="B72" s="2"/>
    </row>
    <row r="73" spans="1:3" ht="16.399999999999999" customHeight="1">
      <c r="A73" s="2"/>
      <c r="B73" s="2"/>
    </row>
    <row r="74" spans="1:3">
      <c r="A74" s="2" t="s">
        <v>761</v>
      </c>
      <c r="B74" s="151" t="s">
        <v>384</v>
      </c>
      <c r="C74" t="s">
        <v>762</v>
      </c>
    </row>
    <row r="75" spans="1:3">
      <c r="A75" s="2" t="s">
        <v>763</v>
      </c>
    </row>
    <row r="76" spans="1:3">
      <c r="A76" s="2" t="s">
        <v>764</v>
      </c>
    </row>
    <row r="77" spans="1:3">
      <c r="A77" s="2" t="s">
        <v>765</v>
      </c>
    </row>
    <row r="78" spans="1:3">
      <c r="A78" s="2" t="s">
        <v>766</v>
      </c>
    </row>
    <row r="79" spans="1:3">
      <c r="A79" s="2" t="s">
        <v>767</v>
      </c>
    </row>
    <row r="81" spans="1:15">
      <c r="A81" s="2" t="s">
        <v>768</v>
      </c>
      <c r="B81" s="2" t="s">
        <v>385</v>
      </c>
      <c r="C81" t="s">
        <v>769</v>
      </c>
      <c r="E81" s="25" t="s">
        <v>770</v>
      </c>
      <c r="F81" s="20"/>
      <c r="G81" s="20"/>
      <c r="H81" s="20"/>
      <c r="I81" s="20"/>
      <c r="J81" s="20"/>
      <c r="K81" s="20"/>
      <c r="L81" s="20"/>
      <c r="M81" s="20"/>
      <c r="O81" t="s">
        <v>771</v>
      </c>
    </row>
    <row r="82" spans="1:15">
      <c r="A82" s="2" t="s">
        <v>772</v>
      </c>
      <c r="B82" s="2"/>
      <c r="E82" s="25"/>
      <c r="F82" s="20"/>
      <c r="G82" s="20"/>
      <c r="H82" s="20"/>
      <c r="I82" s="20"/>
      <c r="J82" s="20"/>
      <c r="K82" s="20"/>
      <c r="L82" s="20"/>
      <c r="M82" s="20"/>
    </row>
    <row r="83" spans="1:15">
      <c r="A83" s="2" t="s">
        <v>773</v>
      </c>
      <c r="B83" s="2"/>
      <c r="E83" s="25"/>
      <c r="F83" s="20"/>
      <c r="G83" s="20"/>
      <c r="H83" s="20"/>
      <c r="I83" s="20"/>
      <c r="J83" s="20"/>
      <c r="K83" s="20"/>
      <c r="L83" s="20"/>
      <c r="M83" s="20"/>
    </row>
    <row r="84" spans="1:15">
      <c r="A84" s="2" t="s">
        <v>774</v>
      </c>
      <c r="B84" s="2"/>
      <c r="E84" s="25"/>
      <c r="F84" s="20"/>
      <c r="G84" s="20"/>
      <c r="H84" s="20"/>
      <c r="I84" s="20"/>
      <c r="J84" s="20"/>
      <c r="K84" s="20"/>
      <c r="L84" s="20"/>
      <c r="M84" s="20"/>
    </row>
    <row r="85" spans="1:15">
      <c r="A85" s="2" t="s">
        <v>775</v>
      </c>
      <c r="B85" s="2"/>
      <c r="E85" s="25"/>
      <c r="F85" s="20"/>
      <c r="G85" s="20"/>
      <c r="H85" s="20"/>
      <c r="I85" s="20"/>
      <c r="J85" s="20"/>
      <c r="K85" s="20"/>
      <c r="L85" s="20"/>
      <c r="M85" s="20"/>
    </row>
    <row r="86" spans="1:15">
      <c r="A86" s="2" t="s">
        <v>776</v>
      </c>
      <c r="B86" s="2"/>
      <c r="E86" s="25"/>
      <c r="F86" s="20"/>
      <c r="G86" s="20"/>
      <c r="H86" s="20"/>
      <c r="I86" s="20"/>
      <c r="J86" s="20"/>
      <c r="K86" s="20"/>
      <c r="L86" s="20"/>
      <c r="M86" s="20"/>
    </row>
    <row r="87" spans="1:15">
      <c r="A87" s="2" t="s">
        <v>777</v>
      </c>
      <c r="B87" s="2"/>
      <c r="E87" s="25"/>
      <c r="F87" s="20"/>
      <c r="G87" s="20"/>
      <c r="H87" s="20"/>
      <c r="I87" s="20"/>
      <c r="J87" s="20"/>
      <c r="K87" s="20"/>
      <c r="L87" s="20"/>
      <c r="M87" s="20"/>
    </row>
    <row r="88" spans="1:15">
      <c r="A88" s="2"/>
      <c r="E88" s="25" t="s">
        <v>778</v>
      </c>
      <c r="F88" s="20"/>
      <c r="G88" s="20"/>
      <c r="H88" s="20"/>
      <c r="I88" s="20"/>
      <c r="J88" s="20"/>
    </row>
    <row r="89" spans="1:15">
      <c r="E89" s="2"/>
    </row>
    <row r="91" spans="1:15">
      <c r="A91" t="s">
        <v>386</v>
      </c>
      <c r="B91" s="2" t="s">
        <v>779</v>
      </c>
      <c r="C91" t="s">
        <v>780</v>
      </c>
      <c r="E91" t="s">
        <v>781</v>
      </c>
      <c r="H91" s="93" t="s">
        <v>782</v>
      </c>
      <c r="I91" s="93"/>
      <c r="J91" s="93"/>
      <c r="K91" s="93"/>
      <c r="L91" s="93"/>
      <c r="M91" s="93"/>
    </row>
    <row r="92" spans="1:15">
      <c r="A92" t="s">
        <v>439</v>
      </c>
      <c r="B92" s="2" t="s">
        <v>393</v>
      </c>
      <c r="C92" t="s">
        <v>783</v>
      </c>
      <c r="E92" t="s">
        <v>781</v>
      </c>
    </row>
    <row r="94" spans="1:15">
      <c r="A94" t="s">
        <v>784</v>
      </c>
      <c r="B94" s="2" t="s">
        <v>234</v>
      </c>
      <c r="C94" t="s">
        <v>785</v>
      </c>
      <c r="E94" t="s">
        <v>781</v>
      </c>
    </row>
    <row r="95" spans="1:15">
      <c r="A95" t="s">
        <v>786</v>
      </c>
      <c r="B95" s="2" t="s">
        <v>383</v>
      </c>
      <c r="C95" t="s">
        <v>787</v>
      </c>
      <c r="E95" t="s">
        <v>781</v>
      </c>
    </row>
    <row r="97" spans="1:5">
      <c r="A97" t="s">
        <v>788</v>
      </c>
      <c r="B97" s="2" t="s">
        <v>145</v>
      </c>
      <c r="E97" t="s">
        <v>781</v>
      </c>
    </row>
    <row r="98" spans="1:5">
      <c r="A98" t="s">
        <v>789</v>
      </c>
      <c r="B98" s="2" t="s">
        <v>245</v>
      </c>
      <c r="E98" t="s">
        <v>781</v>
      </c>
    </row>
    <row r="99" spans="1:5">
      <c r="B99" s="2"/>
    </row>
    <row r="100" spans="1:5">
      <c r="A100" s="2" t="s">
        <v>790</v>
      </c>
      <c r="B100" s="2" t="s">
        <v>791</v>
      </c>
      <c r="C100" s="2" t="s">
        <v>792</v>
      </c>
    </row>
    <row r="101" spans="1:5">
      <c r="A101" s="2" t="s">
        <v>793</v>
      </c>
      <c r="B101" s="2"/>
      <c r="C101" s="2"/>
    </row>
    <row r="102" spans="1:5">
      <c r="A102" s="2" t="s">
        <v>794</v>
      </c>
      <c r="B102" s="2"/>
      <c r="C102" s="2"/>
    </row>
    <row r="103" spans="1:5">
      <c r="A103" s="2" t="s">
        <v>795</v>
      </c>
      <c r="B103" s="2"/>
      <c r="C103" s="2"/>
    </row>
    <row r="104" spans="1:5">
      <c r="A104" s="2" t="s">
        <v>796</v>
      </c>
      <c r="B104" s="2"/>
      <c r="C104" s="2"/>
    </row>
    <row r="105" spans="1:5">
      <c r="A105" s="2" t="s">
        <v>797</v>
      </c>
      <c r="B105" s="2"/>
      <c r="C105" s="2"/>
    </row>
    <row r="106" spans="1:5">
      <c r="A106" s="2" t="s">
        <v>798</v>
      </c>
      <c r="B106" s="2"/>
      <c r="C106" s="2"/>
    </row>
    <row r="107" spans="1:5">
      <c r="A107" s="2"/>
      <c r="B107" s="2"/>
      <c r="C107" s="2"/>
    </row>
    <row r="108" spans="1:5">
      <c r="A108" s="2" t="s">
        <v>799</v>
      </c>
      <c r="B108" s="2" t="s">
        <v>800</v>
      </c>
      <c r="C108" s="2" t="s">
        <v>801</v>
      </c>
    </row>
    <row r="109" spans="1:5">
      <c r="A109" s="2" t="s">
        <v>802</v>
      </c>
      <c r="B109" s="2"/>
      <c r="C109" s="2"/>
    </row>
    <row r="110" spans="1:5">
      <c r="A110" s="2" t="s">
        <v>803</v>
      </c>
      <c r="B110" s="2"/>
      <c r="C110" s="2"/>
    </row>
    <row r="111" spans="1:5">
      <c r="A111" s="2" t="s">
        <v>804</v>
      </c>
      <c r="B111" s="2"/>
      <c r="C111" s="2"/>
    </row>
    <row r="112" spans="1:5">
      <c r="A112" s="2" t="s">
        <v>805</v>
      </c>
      <c r="B112" s="2"/>
      <c r="C112" s="2"/>
    </row>
    <row r="113" spans="1:3">
      <c r="A113" s="2" t="s">
        <v>806</v>
      </c>
      <c r="B113" s="2"/>
      <c r="C113" s="2"/>
    </row>
    <row r="114" spans="1:3">
      <c r="A114" s="2" t="s">
        <v>807</v>
      </c>
      <c r="B114" s="2"/>
      <c r="C114" s="2"/>
    </row>
    <row r="115" spans="1:3">
      <c r="A115" s="2"/>
      <c r="B115" s="2"/>
      <c r="C115" s="2"/>
    </row>
    <row r="116" spans="1:3">
      <c r="A116" s="2" t="s">
        <v>808</v>
      </c>
      <c r="B116" s="2" t="s">
        <v>809</v>
      </c>
      <c r="C116" s="2" t="s">
        <v>810</v>
      </c>
    </row>
    <row r="117" spans="1:3">
      <c r="A117" s="2" t="s">
        <v>811</v>
      </c>
      <c r="B117" s="2"/>
      <c r="C117" s="2"/>
    </row>
    <row r="118" spans="1:3">
      <c r="A118" s="2" t="s">
        <v>812</v>
      </c>
      <c r="B118" s="2"/>
      <c r="C118" s="2"/>
    </row>
    <row r="119" spans="1:3">
      <c r="A119" s="2" t="s">
        <v>813</v>
      </c>
      <c r="B119" s="2"/>
      <c r="C119" s="2"/>
    </row>
    <row r="120" spans="1:3">
      <c r="A120" s="2" t="s">
        <v>814</v>
      </c>
      <c r="B120" s="2"/>
      <c r="C120" s="2"/>
    </row>
    <row r="121" spans="1:3">
      <c r="A121" s="2" t="s">
        <v>815</v>
      </c>
      <c r="B121" s="2"/>
      <c r="C121" s="2"/>
    </row>
    <row r="122" spans="1:3">
      <c r="A122" s="2" t="s">
        <v>816</v>
      </c>
      <c r="B122" s="2"/>
      <c r="C122" s="2"/>
    </row>
    <row r="123" spans="1:3">
      <c r="A123" s="2"/>
      <c r="B123" s="2"/>
      <c r="C123" s="2"/>
    </row>
    <row r="124" spans="1:3">
      <c r="A124" s="2" t="s">
        <v>817</v>
      </c>
      <c r="B124" s="2" t="s">
        <v>818</v>
      </c>
      <c r="C124" s="2" t="s">
        <v>819</v>
      </c>
    </row>
    <row r="125" spans="1:3">
      <c r="A125" s="2" t="s">
        <v>820</v>
      </c>
      <c r="B125" s="2"/>
      <c r="C125" s="2"/>
    </row>
    <row r="126" spans="1:3">
      <c r="A126" s="2" t="s">
        <v>821</v>
      </c>
      <c r="B126" s="2"/>
      <c r="C126" s="2"/>
    </row>
    <row r="127" spans="1:3">
      <c r="A127" s="2" t="s">
        <v>822</v>
      </c>
      <c r="B127" s="2"/>
      <c r="C127" s="2"/>
    </row>
    <row r="128" spans="1:3">
      <c r="A128" s="2" t="s">
        <v>823</v>
      </c>
      <c r="B128" s="2"/>
      <c r="C128" s="2"/>
    </row>
    <row r="129" spans="1:3">
      <c r="A129" s="2" t="s">
        <v>824</v>
      </c>
      <c r="B129" s="2"/>
      <c r="C129" s="2"/>
    </row>
    <row r="130" spans="1:3">
      <c r="A130" s="2" t="s">
        <v>825</v>
      </c>
      <c r="B130" s="2"/>
      <c r="C130" s="2"/>
    </row>
    <row r="131" spans="1:3">
      <c r="A131" s="2"/>
      <c r="B131" s="2"/>
      <c r="C131" s="2"/>
    </row>
    <row r="132" spans="1:3">
      <c r="A132" s="2" t="s">
        <v>826</v>
      </c>
      <c r="B132" s="2" t="s">
        <v>827</v>
      </c>
      <c r="C132" s="2" t="s">
        <v>828</v>
      </c>
    </row>
    <row r="133" spans="1:3">
      <c r="A133" s="2" t="s">
        <v>829</v>
      </c>
      <c r="B133" s="2"/>
      <c r="C133" s="2"/>
    </row>
    <row r="134" spans="1:3">
      <c r="A134" s="2" t="s">
        <v>830</v>
      </c>
      <c r="B134" s="2"/>
      <c r="C134" s="2"/>
    </row>
    <row r="135" spans="1:3">
      <c r="A135" s="2" t="s">
        <v>831</v>
      </c>
      <c r="B135" s="2"/>
      <c r="C135" s="2"/>
    </row>
    <row r="136" spans="1:3">
      <c r="A136" s="2" t="s">
        <v>832</v>
      </c>
      <c r="B136" s="2"/>
      <c r="C136" s="2"/>
    </row>
    <row r="137" spans="1:3">
      <c r="A137" s="2" t="s">
        <v>833</v>
      </c>
      <c r="B137" s="2"/>
      <c r="C137" s="2"/>
    </row>
    <row r="138" spans="1:3" ht="15" customHeight="1">
      <c r="A138" s="2" t="s">
        <v>834</v>
      </c>
      <c r="B138" s="2"/>
      <c r="C138" s="2"/>
    </row>
    <row r="139" spans="1:3">
      <c r="A139" s="2"/>
      <c r="B139" s="2"/>
      <c r="C139" s="2"/>
    </row>
    <row r="140" spans="1:3">
      <c r="C140" s="2"/>
    </row>
    <row r="142" spans="1:3">
      <c r="A142" s="20" t="s">
        <v>835</v>
      </c>
      <c r="B142" t="s">
        <v>836</v>
      </c>
    </row>
    <row r="144" spans="1:3">
      <c r="A144" s="20" t="s">
        <v>837</v>
      </c>
      <c r="B144" t="s">
        <v>836</v>
      </c>
    </row>
  </sheetData>
  <autoFilter ref="A1:D9" xr:uid="{00000000-0001-0000-0100-000000000000}"/>
  <phoneticPr fontId="8" type="noConversion"/>
  <pageMargins left="0.7" right="0.7" top="0.75" bottom="0.75" header="0.3" footer="0.3"/>
  <pageSetup paperSize="9" orientation="portrait" r:id="rId1"/>
  <headerFooter>
    <oddFooter>&amp;C&amp;"Calibri"&amp;11&amp;K000000_x000D_&amp;1#&amp;"Calibri"&amp;10&amp;KFF0000OFFICIAL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2B87-E0DF-4351-BF42-F12DA71A8A6E}">
  <sheetPr codeName="Sheet4">
    <tabColor rgb="FFFFFF00"/>
  </sheetPr>
  <dimension ref="A1:O83"/>
  <sheetViews>
    <sheetView topLeftCell="B1" zoomScale="130" zoomScaleNormal="130" workbookViewId="0">
      <pane xSplit="1" ySplit="1" topLeftCell="C10" activePane="bottomRight" state="frozen"/>
      <selection pane="topRight" activeCell="D24" sqref="D24"/>
      <selection pane="bottomLeft" activeCell="D24" sqref="D24"/>
      <selection pane="bottomRight" activeCell="B16" sqref="B16"/>
    </sheetView>
  </sheetViews>
  <sheetFormatPr defaultRowHeight="12.5"/>
  <cols>
    <col min="1" max="1" width="7" bestFit="1" customWidth="1" collapsed="1"/>
    <col min="2" max="2" width="11.26953125" customWidth="1" collapsed="1"/>
    <col min="3" max="3" width="50.1796875" customWidth="1" collapsed="1"/>
    <col min="4" max="4" width="6" customWidth="1" collapsed="1"/>
    <col min="5" max="5" width="6.81640625" customWidth="1" collapsed="1"/>
    <col min="6" max="6" width="19.7265625" style="66" customWidth="1" collapsed="1"/>
    <col min="7" max="7" width="14.1796875" customWidth="1" collapsed="1"/>
    <col min="8" max="8" width="8.453125" customWidth="1" collapsed="1"/>
    <col min="9" max="9" width="19.7265625" style="97" customWidth="1" collapsed="1"/>
    <col min="10" max="10" width="16.453125" style="97" customWidth="1" collapsed="1"/>
    <col min="11" max="11" width="19.453125" style="97" customWidth="1" collapsed="1"/>
    <col min="12" max="12" width="20.54296875" style="97" customWidth="1" collapsed="1"/>
    <col min="13" max="13" width="20" style="97" customWidth="1" collapsed="1"/>
    <col min="14" max="14" width="39.1796875" customWidth="1" collapsed="1"/>
    <col min="15" max="15" width="26.26953125" customWidth="1" collapsed="1"/>
  </cols>
  <sheetData>
    <row r="1" spans="1:14" s="5" customFormat="1" ht="33.75" customHeight="1">
      <c r="A1" s="3" t="s">
        <v>440</v>
      </c>
      <c r="B1" s="12" t="s">
        <v>3272</v>
      </c>
      <c r="C1" s="12" t="s">
        <v>3271</v>
      </c>
      <c r="D1" s="23" t="s">
        <v>838</v>
      </c>
      <c r="E1" s="23" t="s">
        <v>839</v>
      </c>
      <c r="F1" s="170" t="s">
        <v>840</v>
      </c>
      <c r="G1" s="170" t="s">
        <v>841</v>
      </c>
      <c r="H1" s="170" t="s">
        <v>842</v>
      </c>
      <c r="I1" s="107" t="s">
        <v>3268</v>
      </c>
      <c r="J1" s="107" t="s">
        <v>3269</v>
      </c>
      <c r="K1" s="107" t="s">
        <v>3273</v>
      </c>
      <c r="L1" s="112" t="s">
        <v>3270</v>
      </c>
      <c r="M1" s="108" t="s">
        <v>843</v>
      </c>
      <c r="N1" s="5" t="s">
        <v>844</v>
      </c>
    </row>
    <row r="2" spans="1:14">
      <c r="A2" t="s">
        <v>458</v>
      </c>
      <c r="B2" s="24" t="s">
        <v>42</v>
      </c>
      <c r="C2" s="130" t="s">
        <v>43</v>
      </c>
      <c r="D2" s="130" t="s">
        <v>460</v>
      </c>
      <c r="E2">
        <v>6</v>
      </c>
      <c r="I2" s="96" t="s">
        <v>845</v>
      </c>
      <c r="J2" s="100" t="s">
        <v>846</v>
      </c>
      <c r="K2" s="100" t="s">
        <v>846</v>
      </c>
      <c r="L2" s="100" t="s">
        <v>846</v>
      </c>
      <c r="M2" s="100"/>
    </row>
    <row r="3" spans="1:14">
      <c r="A3" t="s">
        <v>458</v>
      </c>
      <c r="B3" s="2" t="s">
        <v>46</v>
      </c>
      <c r="C3" s="82" t="s">
        <v>242</v>
      </c>
      <c r="D3" s="130" t="s">
        <v>460</v>
      </c>
      <c r="E3">
        <v>5</v>
      </c>
      <c r="I3" s="96" t="s">
        <v>847</v>
      </c>
      <c r="J3" s="100" t="s">
        <v>846</v>
      </c>
      <c r="K3" s="100" t="s">
        <v>846</v>
      </c>
      <c r="L3" s="100" t="s">
        <v>846</v>
      </c>
      <c r="M3" s="100"/>
    </row>
    <row r="4" spans="1:14" ht="24">
      <c r="A4" t="s">
        <v>458</v>
      </c>
      <c r="B4" s="2" t="s">
        <v>50</v>
      </c>
      <c r="C4" s="2" t="s">
        <v>848</v>
      </c>
      <c r="D4" s="2"/>
      <c r="E4">
        <v>4</v>
      </c>
      <c r="I4" s="96" t="s">
        <v>849</v>
      </c>
      <c r="J4" s="100" t="s">
        <v>846</v>
      </c>
      <c r="K4" s="97" t="s">
        <v>850</v>
      </c>
      <c r="L4" s="125" t="s">
        <v>851</v>
      </c>
      <c r="M4" s="99" t="s">
        <v>852</v>
      </c>
      <c r="N4" s="2"/>
    </row>
    <row r="5" spans="1:14" ht="24">
      <c r="B5" s="2" t="s">
        <v>52</v>
      </c>
      <c r="C5" s="2" t="s">
        <v>53</v>
      </c>
      <c r="D5" s="2"/>
      <c r="E5">
        <v>3</v>
      </c>
      <c r="I5" s="96" t="s">
        <v>849</v>
      </c>
      <c r="J5" s="100" t="s">
        <v>846</v>
      </c>
      <c r="K5" s="97" t="s">
        <v>853</v>
      </c>
      <c r="L5" s="125" t="s">
        <v>851</v>
      </c>
      <c r="M5" s="99" t="s">
        <v>852</v>
      </c>
      <c r="N5" s="2"/>
    </row>
    <row r="6" spans="1:14">
      <c r="B6" s="2" t="s">
        <v>54</v>
      </c>
      <c r="C6" s="2" t="s">
        <v>55</v>
      </c>
      <c r="D6" s="2"/>
      <c r="E6">
        <v>2</v>
      </c>
      <c r="I6" s="96" t="s">
        <v>854</v>
      </c>
      <c r="J6" s="100" t="s">
        <v>846</v>
      </c>
      <c r="K6" s="100" t="s">
        <v>846</v>
      </c>
      <c r="L6" s="125" t="s">
        <v>851</v>
      </c>
      <c r="M6" s="99" t="s">
        <v>852</v>
      </c>
      <c r="N6" s="2"/>
    </row>
    <row r="7" spans="1:14" ht="24">
      <c r="B7" t="s">
        <v>58</v>
      </c>
      <c r="C7" s="2" t="s">
        <v>855</v>
      </c>
      <c r="D7" s="2"/>
      <c r="E7">
        <v>4</v>
      </c>
      <c r="I7" s="96" t="s">
        <v>849</v>
      </c>
      <c r="J7" s="100" t="s">
        <v>846</v>
      </c>
      <c r="K7" s="97" t="s">
        <v>850</v>
      </c>
      <c r="L7" s="99" t="s">
        <v>856</v>
      </c>
      <c r="M7" s="99" t="s">
        <v>857</v>
      </c>
    </row>
    <row r="8" spans="1:14" ht="24">
      <c r="A8" t="s">
        <v>458</v>
      </c>
      <c r="B8" t="s">
        <v>61</v>
      </c>
      <c r="C8" s="2" t="s">
        <v>858</v>
      </c>
      <c r="D8" s="2"/>
      <c r="E8">
        <v>3</v>
      </c>
      <c r="I8" s="96" t="s">
        <v>849</v>
      </c>
      <c r="J8" s="100" t="s">
        <v>846</v>
      </c>
      <c r="K8" s="97" t="s">
        <v>853</v>
      </c>
      <c r="L8" s="99" t="s">
        <v>856</v>
      </c>
      <c r="M8" s="99" t="s">
        <v>857</v>
      </c>
    </row>
    <row r="9" spans="1:14">
      <c r="B9" t="s">
        <v>64</v>
      </c>
      <c r="C9" s="2" t="s">
        <v>65</v>
      </c>
      <c r="D9" s="2"/>
      <c r="E9">
        <v>2</v>
      </c>
      <c r="I9" s="96" t="s">
        <v>854</v>
      </c>
      <c r="J9" s="100" t="s">
        <v>846</v>
      </c>
      <c r="K9" s="100" t="s">
        <v>846</v>
      </c>
      <c r="L9" s="99" t="s">
        <v>856</v>
      </c>
      <c r="M9" s="99" t="s">
        <v>857</v>
      </c>
    </row>
    <row r="10" spans="1:14">
      <c r="A10" t="s">
        <v>458</v>
      </c>
      <c r="B10" t="s">
        <v>67</v>
      </c>
      <c r="C10" s="88" t="s">
        <v>859</v>
      </c>
      <c r="D10" s="2"/>
      <c r="E10">
        <v>4</v>
      </c>
      <c r="F10" s="169" t="s">
        <v>860</v>
      </c>
      <c r="I10" s="100" t="s">
        <v>846</v>
      </c>
      <c r="J10" s="100" t="s">
        <v>846</v>
      </c>
      <c r="K10" s="100" t="s">
        <v>846</v>
      </c>
      <c r="L10" s="100" t="s">
        <v>846</v>
      </c>
      <c r="M10" s="100" t="s">
        <v>846</v>
      </c>
      <c r="N10" s="2" t="s">
        <v>861</v>
      </c>
    </row>
    <row r="11" spans="1:14" ht="37.5">
      <c r="A11" t="s">
        <v>458</v>
      </c>
      <c r="B11" t="s">
        <v>75</v>
      </c>
      <c r="C11" s="168" t="s">
        <v>862</v>
      </c>
      <c r="D11" s="168" t="s">
        <v>460</v>
      </c>
      <c r="E11">
        <v>5</v>
      </c>
      <c r="F11" s="53" t="s">
        <v>863</v>
      </c>
      <c r="I11" s="142" t="s">
        <v>846</v>
      </c>
      <c r="J11" s="100" t="s">
        <v>846</v>
      </c>
      <c r="K11" s="100" t="s">
        <v>846</v>
      </c>
      <c r="L11" s="126" t="s">
        <v>864</v>
      </c>
      <c r="M11" s="126" t="s">
        <v>865</v>
      </c>
    </row>
    <row r="12" spans="1:14" ht="25">
      <c r="A12" t="s">
        <v>458</v>
      </c>
      <c r="B12" t="s">
        <v>78</v>
      </c>
      <c r="C12" t="s">
        <v>79</v>
      </c>
      <c r="E12">
        <v>2</v>
      </c>
      <c r="F12" s="53" t="s">
        <v>866</v>
      </c>
      <c r="I12" s="100" t="s">
        <v>846</v>
      </c>
      <c r="J12" s="100" t="s">
        <v>846</v>
      </c>
      <c r="K12" s="100" t="s">
        <v>846</v>
      </c>
      <c r="L12" s="100" t="s">
        <v>846</v>
      </c>
      <c r="M12" s="100" t="s">
        <v>846</v>
      </c>
      <c r="N12" s="2" t="s">
        <v>861</v>
      </c>
    </row>
    <row r="13" spans="1:14" ht="24">
      <c r="B13" s="2" t="s">
        <v>81</v>
      </c>
      <c r="C13" s="130" t="s">
        <v>867</v>
      </c>
      <c r="D13" s="130" t="s">
        <v>460</v>
      </c>
      <c r="E13">
        <v>4</v>
      </c>
      <c r="I13" s="96" t="s">
        <v>849</v>
      </c>
      <c r="J13" s="100" t="s">
        <v>846</v>
      </c>
      <c r="K13" s="97" t="s">
        <v>850</v>
      </c>
      <c r="L13" s="97" t="s">
        <v>868</v>
      </c>
      <c r="M13" s="97" t="s">
        <v>869</v>
      </c>
      <c r="N13" s="2"/>
    </row>
    <row r="14" spans="1:14" ht="24">
      <c r="A14" t="s">
        <v>458</v>
      </c>
      <c r="B14" s="2" t="s">
        <v>84</v>
      </c>
      <c r="C14" s="82" t="s">
        <v>870</v>
      </c>
      <c r="D14" s="130" t="s">
        <v>460</v>
      </c>
      <c r="E14">
        <v>3</v>
      </c>
      <c r="I14" s="96" t="s">
        <v>849</v>
      </c>
      <c r="J14" s="100" t="s">
        <v>846</v>
      </c>
      <c r="K14" s="97" t="s">
        <v>853</v>
      </c>
      <c r="L14" s="97" t="s">
        <v>868</v>
      </c>
      <c r="M14" s="97" t="s">
        <v>869</v>
      </c>
    </row>
    <row r="15" spans="1:14">
      <c r="A15" t="s">
        <v>458</v>
      </c>
      <c r="B15" s="2" t="s">
        <v>87</v>
      </c>
      <c r="C15" s="130" t="s">
        <v>871</v>
      </c>
      <c r="D15" s="130" t="s">
        <v>460</v>
      </c>
      <c r="E15">
        <v>2</v>
      </c>
      <c r="I15" s="96" t="s">
        <v>854</v>
      </c>
      <c r="J15" s="100" t="s">
        <v>846</v>
      </c>
      <c r="K15" s="100" t="s">
        <v>846</v>
      </c>
      <c r="L15" s="97" t="s">
        <v>868</v>
      </c>
      <c r="M15" s="97" t="s">
        <v>869</v>
      </c>
    </row>
    <row r="16" spans="1:14" ht="50.15" customHeight="1">
      <c r="A16" t="s">
        <v>458</v>
      </c>
      <c r="B16" s="2" t="s">
        <v>90</v>
      </c>
      <c r="C16" s="82" t="s">
        <v>872</v>
      </c>
      <c r="D16" s="130" t="s">
        <v>460</v>
      </c>
      <c r="E16">
        <v>4</v>
      </c>
      <c r="I16" s="96" t="s">
        <v>849</v>
      </c>
      <c r="J16" s="98" t="s">
        <v>873</v>
      </c>
      <c r="K16" s="97" t="s">
        <v>850</v>
      </c>
      <c r="L16" s="98" t="s">
        <v>874</v>
      </c>
      <c r="M16" s="2"/>
      <c r="N16" s="80" t="s">
        <v>875</v>
      </c>
    </row>
    <row r="17" spans="1:14" ht="84">
      <c r="A17" t="s">
        <v>458</v>
      </c>
      <c r="B17" s="2" t="s">
        <v>93</v>
      </c>
      <c r="C17" s="82" t="s">
        <v>876</v>
      </c>
      <c r="D17" s="130" t="s">
        <v>460</v>
      </c>
      <c r="E17">
        <v>4</v>
      </c>
      <c r="F17" s="53" t="s">
        <v>877</v>
      </c>
      <c r="I17" s="96" t="s">
        <v>849</v>
      </c>
      <c r="J17" s="98" t="s">
        <v>878</v>
      </c>
      <c r="K17" s="97" t="s">
        <v>850</v>
      </c>
      <c r="L17" s="98" t="s">
        <v>879</v>
      </c>
      <c r="M17" s="2"/>
      <c r="N17" s="2"/>
    </row>
    <row r="18" spans="1:14" ht="84">
      <c r="A18" t="s">
        <v>458</v>
      </c>
      <c r="B18" s="2" t="s">
        <v>100</v>
      </c>
      <c r="C18" s="217" t="s">
        <v>101</v>
      </c>
      <c r="D18" s="130" t="s">
        <v>460</v>
      </c>
      <c r="E18">
        <v>3</v>
      </c>
      <c r="I18" s="96" t="s">
        <v>849</v>
      </c>
      <c r="J18" s="98" t="s">
        <v>873</v>
      </c>
      <c r="K18" s="97" t="s">
        <v>853</v>
      </c>
      <c r="L18" s="98" t="s">
        <v>879</v>
      </c>
      <c r="M18" s="2"/>
      <c r="N18" s="2"/>
    </row>
    <row r="19" spans="1:14" ht="84">
      <c r="A19" t="s">
        <v>458</v>
      </c>
      <c r="B19" s="2" t="s">
        <v>103</v>
      </c>
      <c r="C19" s="217" t="s">
        <v>880</v>
      </c>
      <c r="D19" s="130" t="s">
        <v>460</v>
      </c>
      <c r="E19">
        <v>3</v>
      </c>
      <c r="F19" s="66" t="s">
        <v>881</v>
      </c>
      <c r="I19" s="96" t="s">
        <v>849</v>
      </c>
      <c r="J19" s="98" t="s">
        <v>878</v>
      </c>
      <c r="K19" s="97" t="s">
        <v>853</v>
      </c>
      <c r="L19" s="98" t="s">
        <v>879</v>
      </c>
      <c r="M19" s="2"/>
    </row>
    <row r="20" spans="1:14" ht="84">
      <c r="A20" t="s">
        <v>458</v>
      </c>
      <c r="B20" s="2" t="s">
        <v>106</v>
      </c>
      <c r="C20" s="130" t="s">
        <v>882</v>
      </c>
      <c r="D20" s="130" t="s">
        <v>460</v>
      </c>
      <c r="E20">
        <v>2</v>
      </c>
      <c r="H20" s="2" t="s">
        <v>460</v>
      </c>
      <c r="I20" s="96" t="s">
        <v>854</v>
      </c>
      <c r="J20" s="98" t="s">
        <v>873</v>
      </c>
      <c r="K20" s="101" t="s">
        <v>846</v>
      </c>
      <c r="L20" s="98" t="s">
        <v>879</v>
      </c>
      <c r="M20" s="2"/>
    </row>
    <row r="21" spans="1:14" ht="84">
      <c r="A21" t="s">
        <v>458</v>
      </c>
      <c r="B21" s="2" t="s">
        <v>109</v>
      </c>
      <c r="C21" s="2" t="s">
        <v>883</v>
      </c>
      <c r="D21" s="2"/>
      <c r="E21">
        <v>2</v>
      </c>
      <c r="F21" s="53" t="s">
        <v>884</v>
      </c>
      <c r="I21" s="96" t="s">
        <v>854</v>
      </c>
      <c r="J21" s="98" t="s">
        <v>878</v>
      </c>
      <c r="K21" s="101" t="s">
        <v>846</v>
      </c>
      <c r="L21" s="98" t="s">
        <v>879</v>
      </c>
      <c r="M21" s="2"/>
    </row>
    <row r="22" spans="1:14">
      <c r="A22" t="s">
        <v>458</v>
      </c>
      <c r="B22" s="20" t="s">
        <v>387</v>
      </c>
      <c r="C22" s="20" t="s">
        <v>388</v>
      </c>
      <c r="D22" s="20"/>
      <c r="E22">
        <v>5</v>
      </c>
      <c r="H22" s="2" t="s">
        <v>460</v>
      </c>
      <c r="I22" s="100" t="s">
        <v>846</v>
      </c>
      <c r="J22" s="101" t="s">
        <v>846</v>
      </c>
      <c r="K22" s="101" t="s">
        <v>846</v>
      </c>
      <c r="L22" s="101" t="s">
        <v>846</v>
      </c>
      <c r="M22" s="101" t="s">
        <v>846</v>
      </c>
      <c r="N22" s="2" t="s">
        <v>885</v>
      </c>
    </row>
    <row r="23" spans="1:14">
      <c r="A23" t="s">
        <v>458</v>
      </c>
      <c r="B23" s="20" t="s">
        <v>390</v>
      </c>
      <c r="C23" s="20" t="s">
        <v>391</v>
      </c>
      <c r="D23" s="20"/>
      <c r="E23">
        <v>3</v>
      </c>
      <c r="H23" s="2" t="s">
        <v>460</v>
      </c>
      <c r="I23" s="100" t="s">
        <v>846</v>
      </c>
      <c r="J23" s="101" t="s">
        <v>846</v>
      </c>
      <c r="K23" s="101" t="s">
        <v>846</v>
      </c>
      <c r="L23" s="101" t="s">
        <v>846</v>
      </c>
      <c r="M23" s="101" t="s">
        <v>846</v>
      </c>
      <c r="N23" s="2" t="s">
        <v>885</v>
      </c>
    </row>
    <row r="24" spans="1:14" ht="24">
      <c r="A24" t="s">
        <v>458</v>
      </c>
      <c r="B24" s="2" t="s">
        <v>112</v>
      </c>
      <c r="C24" s="131" t="s">
        <v>886</v>
      </c>
      <c r="D24" s="131" t="s">
        <v>460</v>
      </c>
      <c r="E24">
        <v>4</v>
      </c>
      <c r="F24" s="53"/>
      <c r="I24" s="96" t="s">
        <v>849</v>
      </c>
      <c r="J24" s="101" t="s">
        <v>846</v>
      </c>
      <c r="K24" s="97" t="s">
        <v>850</v>
      </c>
      <c r="L24" s="127" t="s">
        <v>887</v>
      </c>
      <c r="M24" s="127" t="s">
        <v>888</v>
      </c>
      <c r="N24" s="2" t="s">
        <v>889</v>
      </c>
    </row>
    <row r="25" spans="1:14" ht="25">
      <c r="A25" t="s">
        <v>458</v>
      </c>
      <c r="B25" s="2" t="s">
        <v>113</v>
      </c>
      <c r="C25" s="131" t="s">
        <v>890</v>
      </c>
      <c r="D25" s="131" t="s">
        <v>460</v>
      </c>
      <c r="E25">
        <v>3</v>
      </c>
      <c r="F25" s="53" t="s">
        <v>891</v>
      </c>
      <c r="I25" s="96" t="s">
        <v>849</v>
      </c>
      <c r="J25" s="101" t="s">
        <v>846</v>
      </c>
      <c r="K25" s="97" t="s">
        <v>853</v>
      </c>
      <c r="L25" s="127" t="s">
        <v>887</v>
      </c>
      <c r="M25" s="127" t="s">
        <v>888</v>
      </c>
    </row>
    <row r="26" spans="1:14" ht="13">
      <c r="A26" t="s">
        <v>458</v>
      </c>
      <c r="B26" s="2" t="s">
        <v>116</v>
      </c>
      <c r="C26" s="131" t="s">
        <v>892</v>
      </c>
      <c r="D26" s="131" t="s">
        <v>460</v>
      </c>
      <c r="E26">
        <v>2</v>
      </c>
      <c r="F26" s="53"/>
      <c r="I26" s="96" t="s">
        <v>854</v>
      </c>
      <c r="J26" s="101" t="s">
        <v>846</v>
      </c>
      <c r="K26" s="101" t="s">
        <v>846</v>
      </c>
      <c r="L26" s="127" t="s">
        <v>887</v>
      </c>
      <c r="M26" s="127" t="s">
        <v>888</v>
      </c>
    </row>
    <row r="27" spans="1:14" ht="31.4" customHeight="1">
      <c r="A27" t="s">
        <v>458</v>
      </c>
      <c r="B27" s="2" t="s">
        <v>119</v>
      </c>
      <c r="C27" s="130" t="s">
        <v>893</v>
      </c>
      <c r="D27" s="131" t="s">
        <v>460</v>
      </c>
      <c r="E27">
        <v>4</v>
      </c>
      <c r="I27" s="96" t="s">
        <v>849</v>
      </c>
      <c r="J27" s="100" t="s">
        <v>846</v>
      </c>
      <c r="K27" s="97" t="s">
        <v>850</v>
      </c>
      <c r="L27" s="128" t="s">
        <v>894</v>
      </c>
      <c r="M27" s="99" t="s">
        <v>895</v>
      </c>
      <c r="N27" s="2"/>
    </row>
    <row r="28" spans="1:14" ht="24">
      <c r="A28" t="s">
        <v>458</v>
      </c>
      <c r="B28" s="2" t="s">
        <v>122</v>
      </c>
      <c r="C28" s="130" t="s">
        <v>896</v>
      </c>
      <c r="D28" s="131" t="s">
        <v>460</v>
      </c>
      <c r="E28">
        <v>3</v>
      </c>
      <c r="I28" s="96" t="s">
        <v>849</v>
      </c>
      <c r="J28" s="100" t="s">
        <v>846</v>
      </c>
      <c r="K28" s="97" t="s">
        <v>853</v>
      </c>
      <c r="L28" s="128" t="s">
        <v>894</v>
      </c>
      <c r="M28" s="99" t="s">
        <v>895</v>
      </c>
    </row>
    <row r="29" spans="1:14" ht="23">
      <c r="A29" t="s">
        <v>458</v>
      </c>
      <c r="B29" s="2" t="s">
        <v>124</v>
      </c>
      <c r="C29" s="130" t="s">
        <v>897</v>
      </c>
      <c r="D29" s="131" t="s">
        <v>460</v>
      </c>
      <c r="E29">
        <v>2</v>
      </c>
      <c r="I29" s="96" t="s">
        <v>854</v>
      </c>
      <c r="J29" s="100" t="s">
        <v>846</v>
      </c>
      <c r="K29" s="100" t="s">
        <v>846</v>
      </c>
      <c r="L29" s="128" t="s">
        <v>894</v>
      </c>
      <c r="M29" s="99" t="s">
        <v>895</v>
      </c>
    </row>
    <row r="30" spans="1:14" ht="25">
      <c r="A30" t="s">
        <v>458</v>
      </c>
      <c r="B30" s="2" t="s">
        <v>126</v>
      </c>
      <c r="C30" s="82" t="s">
        <v>898</v>
      </c>
      <c r="D30" s="131" t="s">
        <v>460</v>
      </c>
      <c r="E30">
        <v>1</v>
      </c>
      <c r="F30" s="53" t="s">
        <v>899</v>
      </c>
      <c r="I30" s="97" t="s">
        <v>900</v>
      </c>
      <c r="J30" s="100" t="s">
        <v>846</v>
      </c>
      <c r="K30" s="100" t="s">
        <v>846</v>
      </c>
      <c r="L30" s="100" t="s">
        <v>846</v>
      </c>
      <c r="M30" s="100" t="s">
        <v>846</v>
      </c>
    </row>
    <row r="31" spans="1:14">
      <c r="B31" s="25" t="s">
        <v>66</v>
      </c>
      <c r="C31" s="25" t="s">
        <v>128</v>
      </c>
      <c r="D31" s="25"/>
      <c r="E31" s="20">
        <v>4</v>
      </c>
      <c r="F31" s="80"/>
      <c r="G31" s="20"/>
      <c r="H31" s="20"/>
      <c r="I31" s="105"/>
      <c r="J31" s="105"/>
      <c r="K31" s="105"/>
      <c r="L31" s="105"/>
      <c r="M31" s="105"/>
      <c r="N31" s="2" t="s">
        <v>901</v>
      </c>
    </row>
    <row r="32" spans="1:14">
      <c r="B32" s="25" t="s">
        <v>129</v>
      </c>
      <c r="C32" s="20" t="s">
        <v>130</v>
      </c>
      <c r="D32" s="20"/>
      <c r="E32" s="20">
        <v>3</v>
      </c>
      <c r="F32" s="80"/>
      <c r="G32" s="20"/>
      <c r="H32" s="20"/>
      <c r="I32" s="105"/>
      <c r="J32" s="105"/>
      <c r="K32" s="105"/>
      <c r="L32" s="105"/>
      <c r="M32" s="105"/>
    </row>
    <row r="33" spans="1:14" ht="13">
      <c r="B33" s="2" t="s">
        <v>131</v>
      </c>
      <c r="C33" s="129" t="s">
        <v>132</v>
      </c>
      <c r="D33" s="129"/>
      <c r="E33">
        <v>3</v>
      </c>
      <c r="I33" s="142" t="s">
        <v>846</v>
      </c>
      <c r="J33" s="100" t="s">
        <v>846</v>
      </c>
      <c r="K33" s="100" t="s">
        <v>846</v>
      </c>
      <c r="L33" s="127" t="s">
        <v>489</v>
      </c>
      <c r="M33" s="127" t="s">
        <v>902</v>
      </c>
    </row>
    <row r="34" spans="1:14" ht="13">
      <c r="B34" s="2" t="s">
        <v>133</v>
      </c>
      <c r="C34" s="129" t="s">
        <v>134</v>
      </c>
      <c r="D34" s="129"/>
      <c r="E34">
        <v>2</v>
      </c>
      <c r="I34" s="142" t="s">
        <v>846</v>
      </c>
      <c r="J34" s="100" t="s">
        <v>846</v>
      </c>
      <c r="K34" s="100" t="s">
        <v>846</v>
      </c>
      <c r="L34" s="127" t="s">
        <v>536</v>
      </c>
      <c r="M34" s="127" t="s">
        <v>903</v>
      </c>
    </row>
    <row r="35" spans="1:14" ht="13">
      <c r="B35" s="2" t="s">
        <v>135</v>
      </c>
      <c r="C35" s="129" t="s">
        <v>136</v>
      </c>
      <c r="D35" s="129"/>
      <c r="E35">
        <v>2</v>
      </c>
      <c r="I35" s="142" t="s">
        <v>846</v>
      </c>
      <c r="J35" s="100" t="s">
        <v>846</v>
      </c>
      <c r="K35" s="100" t="s">
        <v>846</v>
      </c>
      <c r="L35" s="127" t="s">
        <v>904</v>
      </c>
      <c r="M35" s="127" t="s">
        <v>905</v>
      </c>
    </row>
    <row r="36" spans="1:14" ht="13">
      <c r="B36" s="2" t="s">
        <v>137</v>
      </c>
      <c r="C36" s="129" t="s">
        <v>138</v>
      </c>
      <c r="D36" s="129"/>
      <c r="E36">
        <v>2</v>
      </c>
      <c r="I36" s="142" t="s">
        <v>846</v>
      </c>
      <c r="J36" s="100" t="s">
        <v>846</v>
      </c>
      <c r="K36" s="100" t="s">
        <v>846</v>
      </c>
      <c r="L36" s="127" t="s">
        <v>906</v>
      </c>
      <c r="M36" s="127" t="s">
        <v>907</v>
      </c>
    </row>
    <row r="37" spans="1:14" ht="94.5">
      <c r="F37" s="173" t="s">
        <v>908</v>
      </c>
      <c r="G37" s="173" t="s">
        <v>909</v>
      </c>
    </row>
    <row r="38" spans="1:14" ht="62.25" customHeight="1">
      <c r="F38" s="173"/>
      <c r="G38" s="173" t="s">
        <v>910</v>
      </c>
    </row>
    <row r="39" spans="1:14" ht="64.5" customHeight="1">
      <c r="F39" s="173"/>
      <c r="G39" s="173" t="s">
        <v>911</v>
      </c>
    </row>
    <row r="40" spans="1:14" ht="82.5">
      <c r="F40" s="173"/>
      <c r="G40" s="173" t="s">
        <v>912</v>
      </c>
    </row>
    <row r="41" spans="1:14" ht="34.5">
      <c r="F41" s="173"/>
      <c r="G41" s="173" t="s">
        <v>913</v>
      </c>
    </row>
    <row r="42" spans="1:14" s="35" customFormat="1" ht="53.25" customHeight="1">
      <c r="F42" s="174"/>
      <c r="G42" s="173" t="s">
        <v>914</v>
      </c>
      <c r="I42" s="111"/>
      <c r="J42" s="111"/>
      <c r="K42" s="111"/>
      <c r="L42" s="111"/>
      <c r="M42" s="111"/>
      <c r="N42" s="35" t="s">
        <v>915</v>
      </c>
    </row>
    <row r="43" spans="1:14">
      <c r="B43" s="63" t="s">
        <v>916</v>
      </c>
      <c r="C43" s="63" t="s">
        <v>917</v>
      </c>
      <c r="D43" s="63"/>
      <c r="E43" s="35"/>
    </row>
    <row r="44" spans="1:14">
      <c r="N44" s="2"/>
    </row>
    <row r="45" spans="1:14" ht="36">
      <c r="A45" t="s">
        <v>458</v>
      </c>
      <c r="I45" s="97" t="s">
        <v>918</v>
      </c>
    </row>
    <row r="46" spans="1:14" ht="24">
      <c r="A46" t="s">
        <v>458</v>
      </c>
      <c r="I46" s="97" t="s">
        <v>919</v>
      </c>
    </row>
    <row r="47" spans="1:14">
      <c r="A47" t="s">
        <v>458</v>
      </c>
    </row>
    <row r="48" spans="1:14">
      <c r="A48" t="s">
        <v>458</v>
      </c>
    </row>
    <row r="49" spans="1:2">
      <c r="A49" t="s">
        <v>458</v>
      </c>
      <c r="B49" s="2"/>
    </row>
    <row r="50" spans="1:2">
      <c r="A50" t="s">
        <v>458</v>
      </c>
    </row>
    <row r="51" spans="1:2">
      <c r="A51" t="s">
        <v>458</v>
      </c>
      <c r="B51" s="24"/>
    </row>
    <row r="52" spans="1:2">
      <c r="A52" t="s">
        <v>458</v>
      </c>
      <c r="B52" s="2"/>
    </row>
    <row r="53" spans="1:2">
      <c r="A53" t="s">
        <v>458</v>
      </c>
      <c r="B53" s="2"/>
    </row>
    <row r="54" spans="1:2">
      <c r="A54" t="s">
        <v>458</v>
      </c>
      <c r="B54" s="2"/>
    </row>
    <row r="55" spans="1:2">
      <c r="A55" t="s">
        <v>458</v>
      </c>
      <c r="B55" s="2"/>
    </row>
    <row r="56" spans="1:2">
      <c r="A56" t="s">
        <v>458</v>
      </c>
    </row>
    <row r="57" spans="1:2">
      <c r="A57" t="s">
        <v>458</v>
      </c>
    </row>
    <row r="58" spans="1:2">
      <c r="A58" t="s">
        <v>458</v>
      </c>
    </row>
    <row r="59" spans="1:2">
      <c r="A59" t="s">
        <v>458</v>
      </c>
    </row>
    <row r="60" spans="1:2">
      <c r="A60" t="s">
        <v>458</v>
      </c>
    </row>
    <row r="61" spans="1:2">
      <c r="A61" t="s">
        <v>458</v>
      </c>
    </row>
    <row r="62" spans="1:2">
      <c r="A62" t="s">
        <v>458</v>
      </c>
      <c r="B62" s="2"/>
    </row>
    <row r="63" spans="1:2">
      <c r="A63" t="s">
        <v>458</v>
      </c>
      <c r="B63" s="2"/>
    </row>
    <row r="64" spans="1:2">
      <c r="A64" t="s">
        <v>458</v>
      </c>
      <c r="B64" s="2"/>
    </row>
    <row r="65" spans="1:2">
      <c r="A65" t="s">
        <v>458</v>
      </c>
      <c r="B65" s="2"/>
    </row>
    <row r="66" spans="1:2">
      <c r="A66" t="s">
        <v>458</v>
      </c>
      <c r="B66" s="2"/>
    </row>
    <row r="67" spans="1:2">
      <c r="B67" s="2"/>
    </row>
    <row r="68" spans="1:2">
      <c r="B68" s="2"/>
    </row>
    <row r="69" spans="1:2">
      <c r="B69" s="2"/>
    </row>
    <row r="70" spans="1:2">
      <c r="B70" s="2"/>
    </row>
    <row r="71" spans="1:2">
      <c r="B71" s="2"/>
    </row>
    <row r="72" spans="1:2">
      <c r="B72" s="2"/>
    </row>
    <row r="73" spans="1:2">
      <c r="B73" s="2"/>
    </row>
    <row r="74" spans="1:2">
      <c r="B74" s="2"/>
    </row>
    <row r="75" spans="1:2">
      <c r="B75" s="2"/>
    </row>
    <row r="76" spans="1:2">
      <c r="B76" s="2"/>
    </row>
    <row r="77" spans="1:2">
      <c r="B77" s="2"/>
    </row>
    <row r="78" spans="1:2">
      <c r="B78" s="2"/>
    </row>
    <row r="79" spans="1:2">
      <c r="B79" s="2"/>
    </row>
    <row r="80" spans="1:2">
      <c r="B80" s="2"/>
    </row>
    <row r="81" spans="2:2">
      <c r="B81" s="2"/>
    </row>
    <row r="82" spans="2:2">
      <c r="B82" s="2"/>
    </row>
    <row r="83" spans="2:2">
      <c r="B83" s="2"/>
    </row>
  </sheetData>
  <autoFilter ref="A1:N43" xr:uid="{61BC2B87-E0DF-4351-BF42-F12DA71A8A6E}"/>
  <sortState xmlns:xlrd2="http://schemas.microsoft.com/office/spreadsheetml/2017/richdata2" ref="B2:N30">
    <sortCondition ref="C2:C30"/>
  </sortState>
  <pageMargins left="0.7" right="0.7" top="0.75" bottom="0.75" header="0.3" footer="0.3"/>
  <pageSetup paperSize="9" orientation="portrait" r:id="rId1"/>
  <headerFooter>
    <oddFooter>&amp;C&amp;"Calibri"&amp;11&amp;K000000_x000D_&amp;1#&amp;"Calibri"&amp;10&amp;KFF0000OFFICIAL</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003B-2E2A-42DC-840C-2A1D2209609F}">
  <sheetPr codeName="Sheet5">
    <tabColor theme="8" tint="0.59999389629810485"/>
  </sheetPr>
  <dimension ref="A4:C38"/>
  <sheetViews>
    <sheetView topLeftCell="A4" zoomScale="130" zoomScaleNormal="130" workbookViewId="0">
      <selection activeCell="A5" sqref="A5"/>
    </sheetView>
  </sheetViews>
  <sheetFormatPr defaultRowHeight="12.5"/>
  <cols>
    <col min="1" max="1" width="14.54296875" customWidth="1" collapsed="1"/>
    <col min="2" max="2" width="34.81640625" customWidth="1" collapsed="1"/>
  </cols>
  <sheetData>
    <row r="4" spans="1:2" ht="13">
      <c r="A4" s="132" t="s">
        <v>920</v>
      </c>
      <c r="B4" s="132" t="s">
        <v>921</v>
      </c>
    </row>
    <row r="5" spans="1:2">
      <c r="A5" s="25" t="s">
        <v>922</v>
      </c>
      <c r="B5" t="s">
        <v>923</v>
      </c>
    </row>
    <row r="6" spans="1:2">
      <c r="A6" s="2" t="s">
        <v>924</v>
      </c>
      <c r="B6" t="s">
        <v>925</v>
      </c>
    </row>
    <row r="7" spans="1:2">
      <c r="A7" s="2" t="s">
        <v>926</v>
      </c>
      <c r="B7" t="s">
        <v>927</v>
      </c>
    </row>
    <row r="8" spans="1:2">
      <c r="A8" s="2" t="s">
        <v>928</v>
      </c>
      <c r="B8" t="s">
        <v>929</v>
      </c>
    </row>
    <row r="9" spans="1:2">
      <c r="A9" s="2" t="s">
        <v>930</v>
      </c>
      <c r="B9" t="s">
        <v>931</v>
      </c>
    </row>
    <row r="10" spans="1:2">
      <c r="A10" s="2" t="s">
        <v>857</v>
      </c>
      <c r="B10" t="s">
        <v>932</v>
      </c>
    </row>
    <row r="11" spans="1:2">
      <c r="A11" s="2" t="s">
        <v>933</v>
      </c>
      <c r="B11" t="s">
        <v>934</v>
      </c>
    </row>
    <row r="12" spans="1:2">
      <c r="A12" s="2" t="s">
        <v>935</v>
      </c>
      <c r="B12" t="s">
        <v>936</v>
      </c>
    </row>
    <row r="13" spans="1:2">
      <c r="A13" s="2" t="s">
        <v>937</v>
      </c>
      <c r="B13" t="s">
        <v>938</v>
      </c>
    </row>
    <row r="14" spans="1:2">
      <c r="A14" s="2" t="s">
        <v>939</v>
      </c>
      <c r="B14" t="s">
        <v>940</v>
      </c>
    </row>
    <row r="15" spans="1:2">
      <c r="A15" s="2" t="s">
        <v>941</v>
      </c>
      <c r="B15" t="s">
        <v>942</v>
      </c>
    </row>
    <row r="16" spans="1:2">
      <c r="A16" s="2" t="s">
        <v>943</v>
      </c>
      <c r="B16" t="s">
        <v>944</v>
      </c>
    </row>
    <row r="17" spans="1:3">
      <c r="A17" s="2" t="s">
        <v>945</v>
      </c>
      <c r="B17" t="s">
        <v>946</v>
      </c>
    </row>
    <row r="18" spans="1:3">
      <c r="A18" s="25" t="s">
        <v>947</v>
      </c>
      <c r="B18" t="s">
        <v>948</v>
      </c>
    </row>
    <row r="19" spans="1:3">
      <c r="A19" s="2" t="s">
        <v>949</v>
      </c>
      <c r="B19" t="s">
        <v>950</v>
      </c>
    </row>
    <row r="20" spans="1:3">
      <c r="A20" s="2" t="s">
        <v>951</v>
      </c>
      <c r="B20" t="s">
        <v>952</v>
      </c>
    </row>
    <row r="21" spans="1:3">
      <c r="A21" s="25" t="s">
        <v>953</v>
      </c>
      <c r="B21" t="s">
        <v>954</v>
      </c>
      <c r="C21" s="2"/>
    </row>
    <row r="22" spans="1:3">
      <c r="A22" s="2" t="s">
        <v>955</v>
      </c>
      <c r="B22" t="s">
        <v>956</v>
      </c>
    </row>
    <row r="23" spans="1:3">
      <c r="A23" s="2" t="s">
        <v>957</v>
      </c>
      <c r="B23" t="s">
        <v>958</v>
      </c>
    </row>
    <row r="24" spans="1:3">
      <c r="A24" s="2" t="s">
        <v>959</v>
      </c>
      <c r="B24" t="s">
        <v>960</v>
      </c>
    </row>
    <row r="25" spans="1:3">
      <c r="A25" s="2" t="s">
        <v>961</v>
      </c>
      <c r="B25" t="s">
        <v>962</v>
      </c>
    </row>
    <row r="26" spans="1:3">
      <c r="A26" s="2" t="s">
        <v>963</v>
      </c>
      <c r="B26" t="s">
        <v>964</v>
      </c>
    </row>
    <row r="27" spans="1:3">
      <c r="A27" s="2" t="s">
        <v>965</v>
      </c>
      <c r="B27" t="s">
        <v>966</v>
      </c>
    </row>
    <row r="28" spans="1:3">
      <c r="A28" s="2" t="s">
        <v>967</v>
      </c>
      <c r="B28" t="s">
        <v>968</v>
      </c>
    </row>
    <row r="29" spans="1:3">
      <c r="A29" s="2" t="s">
        <v>969</v>
      </c>
      <c r="B29" t="s">
        <v>970</v>
      </c>
    </row>
    <row r="30" spans="1:3">
      <c r="A30" t="s">
        <v>971</v>
      </c>
      <c r="B30" s="2" t="s">
        <v>972</v>
      </c>
    </row>
    <row r="31" spans="1:3">
      <c r="A31" t="s">
        <v>865</v>
      </c>
      <c r="B31" s="2" t="s">
        <v>973</v>
      </c>
    </row>
    <row r="32" spans="1:3">
      <c r="A32" t="s">
        <v>888</v>
      </c>
      <c r="B32" s="97" t="s">
        <v>887</v>
      </c>
    </row>
    <row r="33" spans="1:2">
      <c r="A33" t="s">
        <v>974</v>
      </c>
      <c r="B33" t="s">
        <v>975</v>
      </c>
    </row>
    <row r="34" spans="1:2">
      <c r="A34" t="s">
        <v>976</v>
      </c>
      <c r="B34" t="s">
        <v>977</v>
      </c>
    </row>
    <row r="35" spans="1:2">
      <c r="A35" t="s">
        <v>902</v>
      </c>
      <c r="B35" t="s">
        <v>489</v>
      </c>
    </row>
    <row r="36" spans="1:2">
      <c r="A36" t="s">
        <v>907</v>
      </c>
      <c r="B36" t="s">
        <v>906</v>
      </c>
    </row>
    <row r="37" spans="1:2">
      <c r="A37" t="s">
        <v>905</v>
      </c>
      <c r="B37" t="s">
        <v>978</v>
      </c>
    </row>
    <row r="38" spans="1:2">
      <c r="A38" t="s">
        <v>903</v>
      </c>
      <c r="B38" t="s">
        <v>536</v>
      </c>
    </row>
  </sheetData>
  <sortState xmlns:xlrd2="http://schemas.microsoft.com/office/spreadsheetml/2017/richdata2" ref="A4:B29">
    <sortCondition ref="A4:A29"/>
  </sortState>
  <phoneticPr fontId="8" type="noConversion"/>
  <pageMargins left="0.7" right="0.7" top="0.75" bottom="0.75" header="0.3" footer="0.3"/>
  <pageSetup paperSize="9" orientation="portrait" r:id="rId1"/>
  <headerFooter>
    <oddFooter>&amp;C&amp;1#&amp;"Calibri"&amp;10&amp;KFF0000OFFICIAL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E9DC-F8B3-4CF0-A9B2-8DA6E722FBE5}">
  <dimension ref="A1:AO42"/>
  <sheetViews>
    <sheetView showGridLines="0" topLeftCell="F1" zoomScale="130" zoomScaleNormal="130" workbookViewId="0">
      <selection activeCell="L4" sqref="L4"/>
    </sheetView>
  </sheetViews>
  <sheetFormatPr defaultRowHeight="12.5"/>
  <cols>
    <col min="1" max="1" width="12.26953125" customWidth="1" collapsed="1"/>
    <col min="3" max="3" width="12.1796875" customWidth="1" collapsed="1"/>
    <col min="5" max="5" width="26.7265625" customWidth="1" collapsed="1"/>
    <col min="6" max="6" width="32.453125" customWidth="1" collapsed="1"/>
    <col min="7" max="7" width="10.1796875" bestFit="1" customWidth="1" collapsed="1"/>
    <col min="8" max="8" width="24.26953125" customWidth="1" collapsed="1"/>
    <col min="9" max="9" width="21.453125" bestFit="1" customWidth="1" collapsed="1"/>
    <col min="10" max="10" width="16" bestFit="1" customWidth="1" collapsed="1"/>
    <col min="11" max="11" width="14.7265625" bestFit="1" customWidth="1" collapsed="1"/>
    <col min="12" max="12" width="10.1796875" bestFit="1" customWidth="1" collapsed="1"/>
    <col min="13" max="13" width="13.7265625" bestFit="1" customWidth="1" collapsed="1"/>
    <col min="14" max="15" width="8.453125" bestFit="1" customWidth="1" collapsed="1"/>
    <col min="16" max="16" width="9.54296875" bestFit="1" customWidth="1" collapsed="1"/>
    <col min="17" max="17" width="8.81640625" bestFit="1" customWidth="1" collapsed="1"/>
    <col min="18" max="18" width="11" bestFit="1" customWidth="1" collapsed="1"/>
    <col min="19" max="19" width="8.453125" bestFit="1" customWidth="1" collapsed="1"/>
    <col min="20" max="20" width="9.54296875" bestFit="1" customWidth="1" collapsed="1"/>
    <col min="21" max="21" width="8.81640625" bestFit="1" customWidth="1" collapsed="1"/>
    <col min="22" max="22" width="12.453125" bestFit="1" customWidth="1" collapsed="1"/>
    <col min="23" max="23" width="6.81640625" bestFit="1" customWidth="1" collapsed="1"/>
    <col min="24" max="24" width="11" bestFit="1" customWidth="1" collapsed="1"/>
    <col min="25" max="25" width="14" bestFit="1" customWidth="1" collapsed="1"/>
    <col min="26" max="26" width="26.81640625" bestFit="1" customWidth="1" collapsed="1"/>
    <col min="27" max="27" width="15" bestFit="1" customWidth="1" collapsed="1"/>
    <col min="28" max="28" width="28.453125" bestFit="1" customWidth="1" collapsed="1"/>
    <col min="29" max="29" width="25.54296875" bestFit="1" customWidth="1" collapsed="1"/>
    <col min="30" max="30" width="38.81640625" bestFit="1" customWidth="1" collapsed="1"/>
    <col min="31" max="31" width="27.7265625" bestFit="1" customWidth="1" collapsed="1"/>
    <col min="32" max="32" width="38.1796875" bestFit="1" customWidth="1" collapsed="1"/>
    <col min="33" max="33" width="21.1796875" bestFit="1" customWidth="1" collapsed="1"/>
    <col min="34" max="34" width="22.1796875" bestFit="1" customWidth="1" collapsed="1"/>
    <col min="35" max="35" width="32.54296875" bestFit="1" customWidth="1" collapsed="1"/>
    <col min="36" max="36" width="38.453125" bestFit="1" customWidth="1" collapsed="1"/>
    <col min="37" max="37" width="39.453125" bestFit="1" customWidth="1" collapsed="1"/>
    <col min="38" max="38" width="49.81640625" bestFit="1" customWidth="1" collapsed="1"/>
    <col min="39" max="39" width="8.26953125" bestFit="1" customWidth="1" collapsed="1"/>
    <col min="40" max="40" width="6.81640625" bestFit="1" customWidth="1" collapsed="1"/>
    <col min="41" max="41" width="11" bestFit="1" customWidth="1" collapsed="1"/>
  </cols>
  <sheetData>
    <row r="1" spans="1:17">
      <c r="L1" s="2" t="s">
        <v>979</v>
      </c>
      <c r="O1" s="2" t="s">
        <v>980</v>
      </c>
      <c r="Q1" s="36" t="s">
        <v>981</v>
      </c>
    </row>
    <row r="2" spans="1:17">
      <c r="C2" t="s">
        <v>982</v>
      </c>
      <c r="F2" t="s">
        <v>983</v>
      </c>
      <c r="H2" t="s">
        <v>984</v>
      </c>
      <c r="I2" t="s">
        <v>985</v>
      </c>
      <c r="J2" t="s">
        <v>986</v>
      </c>
      <c r="L2" t="s">
        <v>987</v>
      </c>
      <c r="O2" s="2" t="s">
        <v>988</v>
      </c>
      <c r="Q2" s="36" t="s">
        <v>989</v>
      </c>
    </row>
    <row r="3" spans="1:17">
      <c r="C3" t="s">
        <v>990</v>
      </c>
      <c r="H3" t="s">
        <v>991</v>
      </c>
      <c r="J3" t="s">
        <v>992</v>
      </c>
      <c r="L3" s="20" t="s">
        <v>993</v>
      </c>
      <c r="O3" s="2" t="s">
        <v>994</v>
      </c>
      <c r="Q3" s="36" t="s">
        <v>995</v>
      </c>
    </row>
    <row r="4" spans="1:17">
      <c r="H4" s="2" t="s">
        <v>996</v>
      </c>
      <c r="J4" s="36" t="s">
        <v>997</v>
      </c>
      <c r="L4" s="20" t="s">
        <v>998</v>
      </c>
      <c r="O4" s="2" t="s">
        <v>999</v>
      </c>
    </row>
    <row r="5" spans="1:17">
      <c r="H5" s="36" t="s">
        <v>1000</v>
      </c>
      <c r="J5" s="20" t="s">
        <v>1001</v>
      </c>
      <c r="L5" s="36" t="s">
        <v>1002</v>
      </c>
      <c r="O5" s="2" t="s">
        <v>1003</v>
      </c>
    </row>
    <row r="6" spans="1:17" ht="12" customHeight="1">
      <c r="H6" s="2" t="s">
        <v>1004</v>
      </c>
      <c r="J6" s="20"/>
      <c r="L6" s="25" t="s">
        <v>1005</v>
      </c>
    </row>
    <row r="7" spans="1:17" ht="12" customHeight="1">
      <c r="J7" s="20"/>
      <c r="L7" s="26" t="s">
        <v>1006</v>
      </c>
    </row>
    <row r="8" spans="1:17" ht="13">
      <c r="A8" s="2" t="s">
        <v>1007</v>
      </c>
      <c r="B8" s="124" t="s">
        <v>1008</v>
      </c>
      <c r="C8" s="124"/>
      <c r="D8" s="124" t="s">
        <v>1009</v>
      </c>
      <c r="E8" s="124"/>
      <c r="F8" s="109" t="s">
        <v>1010</v>
      </c>
      <c r="G8" s="72"/>
      <c r="H8" s="72"/>
      <c r="I8" s="109" t="s">
        <v>1011</v>
      </c>
      <c r="J8" s="109"/>
      <c r="K8" s="72"/>
      <c r="L8" s="72" t="s">
        <v>1012</v>
      </c>
      <c r="M8" s="72"/>
      <c r="N8" s="72"/>
      <c r="O8" s="72" t="s">
        <v>1013</v>
      </c>
      <c r="P8" s="72"/>
    </row>
    <row r="10" spans="1:17">
      <c r="A10" t="s">
        <v>1014</v>
      </c>
      <c r="D10" t="s">
        <v>1015</v>
      </c>
      <c r="F10" t="s">
        <v>1016</v>
      </c>
      <c r="I10" t="s">
        <v>1017</v>
      </c>
      <c r="L10" t="s">
        <v>1018</v>
      </c>
      <c r="O10" t="s">
        <v>1019</v>
      </c>
    </row>
    <row r="12" spans="1:17">
      <c r="F12" s="2" t="s">
        <v>1020</v>
      </c>
    </row>
    <row r="13" spans="1:17" ht="18" customHeight="1">
      <c r="A13" t="s">
        <v>1021</v>
      </c>
      <c r="D13" s="2" t="s">
        <v>1022</v>
      </c>
      <c r="F13" s="2" t="s">
        <v>1023</v>
      </c>
      <c r="I13" t="s">
        <v>1024</v>
      </c>
      <c r="L13" t="s">
        <v>1025</v>
      </c>
      <c r="P13" t="s">
        <v>1025</v>
      </c>
    </row>
    <row r="14" spans="1:17">
      <c r="D14" s="25" t="s">
        <v>1026</v>
      </c>
      <c r="F14" s="2" t="s">
        <v>1027</v>
      </c>
      <c r="P14" t="s">
        <v>1028</v>
      </c>
    </row>
    <row r="16" spans="1:17">
      <c r="D16">
        <v>37</v>
      </c>
      <c r="F16" s="48">
        <v>70</v>
      </c>
      <c r="I16" s="263">
        <v>95</v>
      </c>
      <c r="J16" s="263"/>
      <c r="K16" s="263"/>
      <c r="L16" s="263"/>
      <c r="M16" s="263"/>
      <c r="N16" s="263"/>
      <c r="O16" s="263"/>
      <c r="P16" s="263"/>
      <c r="Q16" s="263"/>
    </row>
    <row r="18" spans="1:16">
      <c r="A18" t="s">
        <v>1029</v>
      </c>
      <c r="I18" s="21" t="s">
        <v>1030</v>
      </c>
      <c r="L18" s="24" t="s">
        <v>1031</v>
      </c>
      <c r="P18" s="24" t="s">
        <v>1032</v>
      </c>
    </row>
    <row r="20" spans="1:16">
      <c r="I20" s="24" t="s">
        <v>1033</v>
      </c>
      <c r="P20" s="24" t="s">
        <v>1034</v>
      </c>
    </row>
    <row r="22" spans="1:16">
      <c r="D22" s="2"/>
      <c r="I22" s="21" t="s">
        <v>1035</v>
      </c>
      <c r="L22" s="21"/>
      <c r="P22" s="24" t="s">
        <v>1036</v>
      </c>
    </row>
    <row r="23" spans="1:16">
      <c r="D23" s="36"/>
      <c r="J23" t="s">
        <v>1037</v>
      </c>
    </row>
    <row r="24" spans="1:16">
      <c r="J24" t="s">
        <v>1038</v>
      </c>
    </row>
    <row r="25" spans="1:16">
      <c r="I25" s="24" t="s">
        <v>1039</v>
      </c>
    </row>
    <row r="27" spans="1:16" ht="13">
      <c r="B27" s="72" t="s">
        <v>1040</v>
      </c>
    </row>
    <row r="29" spans="1:16">
      <c r="B29" s="24" t="s">
        <v>1041</v>
      </c>
    </row>
    <row r="30" spans="1:16">
      <c r="B30" s="24" t="s">
        <v>1042</v>
      </c>
    </row>
    <row r="35" spans="9:18">
      <c r="I35" s="115" t="s">
        <v>1043</v>
      </c>
      <c r="J35" s="115" t="s">
        <v>1044</v>
      </c>
    </row>
    <row r="36" spans="9:18">
      <c r="I36" s="115" t="s">
        <v>1045</v>
      </c>
      <c r="J36" t="s">
        <v>386</v>
      </c>
      <c r="K36" t="s">
        <v>393</v>
      </c>
      <c r="L36" t="s">
        <v>193</v>
      </c>
      <c r="M36" t="s">
        <v>234</v>
      </c>
      <c r="N36" t="s">
        <v>41</v>
      </c>
      <c r="O36" t="s">
        <v>145</v>
      </c>
      <c r="P36" s="20" t="s">
        <v>245</v>
      </c>
      <c r="Q36" t="s">
        <v>350</v>
      </c>
      <c r="R36" t="s">
        <v>1046</v>
      </c>
    </row>
    <row r="37" spans="9:18">
      <c r="I37" s="48" t="s">
        <v>194</v>
      </c>
      <c r="J37">
        <v>2</v>
      </c>
      <c r="K37">
        <v>2</v>
      </c>
      <c r="L37">
        <v>3</v>
      </c>
      <c r="P37">
        <v>27</v>
      </c>
      <c r="Q37">
        <v>4</v>
      </c>
      <c r="R37">
        <v>38</v>
      </c>
    </row>
    <row r="38" spans="9:18">
      <c r="I38" s="48" t="s">
        <v>278</v>
      </c>
      <c r="P38">
        <v>6</v>
      </c>
      <c r="R38">
        <v>6</v>
      </c>
    </row>
    <row r="39" spans="9:18">
      <c r="I39" s="48" t="s">
        <v>246</v>
      </c>
      <c r="P39">
        <v>2</v>
      </c>
      <c r="R39">
        <v>2</v>
      </c>
    </row>
    <row r="40" spans="9:18">
      <c r="I40" s="48" t="s">
        <v>70</v>
      </c>
      <c r="L40">
        <v>7</v>
      </c>
      <c r="M40">
        <v>3</v>
      </c>
      <c r="N40">
        <v>2</v>
      </c>
      <c r="O40">
        <v>9</v>
      </c>
      <c r="P40">
        <v>10</v>
      </c>
      <c r="Q40">
        <v>15</v>
      </c>
      <c r="R40">
        <v>46</v>
      </c>
    </row>
    <row r="41" spans="9:18">
      <c r="I41" s="48" t="s">
        <v>251</v>
      </c>
      <c r="P41">
        <v>3</v>
      </c>
      <c r="R41">
        <v>3</v>
      </c>
    </row>
    <row r="42" spans="9:18">
      <c r="I42" s="48" t="s">
        <v>1046</v>
      </c>
      <c r="J42">
        <v>2</v>
      </c>
      <c r="K42">
        <v>2</v>
      </c>
      <c r="L42">
        <v>10</v>
      </c>
      <c r="M42">
        <v>3</v>
      </c>
      <c r="N42">
        <v>2</v>
      </c>
      <c r="O42">
        <v>9</v>
      </c>
      <c r="P42">
        <v>48</v>
      </c>
      <c r="Q42">
        <v>19</v>
      </c>
      <c r="R42">
        <v>95</v>
      </c>
    </row>
  </sheetData>
  <mergeCells count="1">
    <mergeCell ref="I16:Q16"/>
  </mergeCells>
  <pageMargins left="0.7" right="0.7" top="0.75" bottom="0.75" header="0.3" footer="0.3"/>
  <pageSetup paperSize="9" orientation="portrait" r:id="rId2"/>
  <headerFooter>
    <oddFooter>&amp;C&amp;1#&amp;"Calibri"&amp;10&amp;KFF0000OFFICIAL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37ABC-AE85-4795-A8A1-BCDAD19D6209}">
  <sheetPr codeName="Sheet15"/>
  <dimension ref="A1:G4"/>
  <sheetViews>
    <sheetView zoomScale="145" zoomScaleNormal="145" workbookViewId="0">
      <selection activeCell="G21" sqref="G21"/>
    </sheetView>
  </sheetViews>
  <sheetFormatPr defaultRowHeight="12.5"/>
  <cols>
    <col min="1" max="5" width="15.81640625" customWidth="1" collapsed="1"/>
    <col min="6" max="6" width="15" customWidth="1" collapsed="1"/>
    <col min="7" max="7" width="31.81640625" customWidth="1" collapsed="1"/>
  </cols>
  <sheetData>
    <row r="1" spans="1:7" ht="13">
      <c r="A1" s="34" t="s">
        <v>1047</v>
      </c>
      <c r="B1" s="34" t="s">
        <v>1048</v>
      </c>
      <c r="C1" s="34" t="s">
        <v>1049</v>
      </c>
      <c r="D1" s="34" t="s">
        <v>1050</v>
      </c>
      <c r="E1" s="34" t="s">
        <v>1051</v>
      </c>
      <c r="F1" s="2" t="s">
        <v>1052</v>
      </c>
    </row>
    <row r="2" spans="1:7" ht="92.15" customHeight="1">
      <c r="A2" s="24" t="s">
        <v>97</v>
      </c>
      <c r="B2" s="2" t="s">
        <v>1053</v>
      </c>
      <c r="C2">
        <v>16</v>
      </c>
      <c r="D2">
        <v>150</v>
      </c>
      <c r="E2" s="2" t="s">
        <v>1054</v>
      </c>
      <c r="F2" s="2" t="s">
        <v>1055</v>
      </c>
      <c r="G2" s="53" t="s">
        <v>1056</v>
      </c>
    </row>
    <row r="3" spans="1:7" ht="39" customHeight="1">
      <c r="A3" s="24" t="s">
        <v>157</v>
      </c>
      <c r="B3" s="2" t="s">
        <v>1057</v>
      </c>
      <c r="C3">
        <v>18</v>
      </c>
      <c r="D3">
        <v>150</v>
      </c>
      <c r="E3" s="2" t="s">
        <v>1054</v>
      </c>
      <c r="F3" s="2" t="s">
        <v>1058</v>
      </c>
      <c r="G3" s="66" t="s">
        <v>1059</v>
      </c>
    </row>
    <row r="4" spans="1:7">
      <c r="A4" s="24" t="s">
        <v>208</v>
      </c>
      <c r="B4" s="2" t="s">
        <v>1057</v>
      </c>
      <c r="C4">
        <v>0</v>
      </c>
      <c r="D4">
        <v>15</v>
      </c>
      <c r="E4" s="2" t="s">
        <v>1054</v>
      </c>
      <c r="F4" s="2" t="s">
        <v>1060</v>
      </c>
    </row>
  </sheetData>
  <phoneticPr fontId="8" type="noConversion"/>
  <pageMargins left="0.7" right="0.7" top="0.75" bottom="0.75" header="0.3" footer="0.3"/>
  <pageSetup paperSize="9" orientation="portrait" r:id="rId1"/>
  <headerFooter>
    <oddFooter>&amp;C&amp;1#&amp;"Calibri"&amp;10&amp;KFF0000OFFICIAL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44E5A-CF2D-46D7-B5DF-CE0262AAACB0}">
  <sheetPr filterMode="1"/>
  <dimension ref="A1:B9"/>
  <sheetViews>
    <sheetView zoomScaleNormal="100" workbookViewId="0">
      <selection activeCell="A22" sqref="A22"/>
    </sheetView>
  </sheetViews>
  <sheetFormatPr defaultRowHeight="12.5"/>
  <cols>
    <col min="1" max="1" width="43.26953125" style="66" customWidth="1" collapsed="1"/>
    <col min="2" max="2" width="60.81640625" style="66" customWidth="1" collapsed="1"/>
  </cols>
  <sheetData>
    <row r="1" spans="1:2">
      <c r="A1" s="4" t="s">
        <v>1061</v>
      </c>
      <c r="B1" s="119" t="s">
        <v>1062</v>
      </c>
    </row>
    <row r="2" spans="1:2" ht="25" hidden="1">
      <c r="A2" s="66" t="s">
        <v>1063</v>
      </c>
      <c r="B2" s="118" t="s">
        <v>1064</v>
      </c>
    </row>
    <row r="3" spans="1:2" hidden="1">
      <c r="A3" s="66" t="s">
        <v>1065</v>
      </c>
      <c r="B3" s="118" t="s">
        <v>1066</v>
      </c>
    </row>
    <row r="4" spans="1:2" ht="25" hidden="1">
      <c r="A4" s="66" t="s">
        <v>586</v>
      </c>
      <c r="B4" s="51" t="s">
        <v>1067</v>
      </c>
    </row>
    <row r="5" spans="1:2">
      <c r="A5" t="s">
        <v>1068</v>
      </c>
      <c r="B5" s="84" t="s">
        <v>1069</v>
      </c>
    </row>
    <row r="6" spans="1:2">
      <c r="A6" s="66" t="s">
        <v>1070</v>
      </c>
      <c r="B6" s="84" t="s">
        <v>1071</v>
      </c>
    </row>
    <row r="7" spans="1:2" hidden="1">
      <c r="A7" s="66" t="s">
        <v>1072</v>
      </c>
      <c r="B7" s="66" t="s">
        <v>270</v>
      </c>
    </row>
    <row r="8" spans="1:2" ht="14.5" hidden="1">
      <c r="A8" s="117" t="s">
        <v>525</v>
      </c>
    </row>
    <row r="9" spans="1:2" hidden="1">
      <c r="A9" s="77" t="s">
        <v>564</v>
      </c>
    </row>
  </sheetData>
  <autoFilter ref="A1:B9" xr:uid="{30244E5A-CF2D-46D7-B5DF-CE0262AAACB0}">
    <filterColumn colId="0">
      <filters>
        <filter val="SA PRIORITY CARE CLINIC"/>
        <filter val="WA URGENT CARE CLINIC"/>
      </filters>
    </filterColumn>
  </autoFilter>
  <hyperlinks>
    <hyperlink ref="B3" r:id="rId1" xr:uid="{8DDFE751-0E7D-4F12-A057-4A5ACFEDB1CD}"/>
    <hyperlink ref="B2" r:id="rId2" xr:uid="{8A30CCE8-50D6-470C-B364-4B40A1C1C7DC}"/>
    <hyperlink ref="B5" r:id="rId3" xr:uid="{4831BD1E-8AE4-4A91-BD6C-B13B9F2CC341}"/>
    <hyperlink ref="B6" r:id="rId4" xr:uid="{EE380230-1609-4DD0-A3B8-617FDA2C78EA}"/>
  </hyperlinks>
  <pageMargins left="0.7" right="0.7" top="0.75" bottom="0.75" header="0.3" footer="0.3"/>
  <pageSetup paperSize="9" orientation="portrait" r:id="rId5"/>
  <headerFooter>
    <oddFooter>&amp;C&amp;1#&amp;"Calibri"&amp;10&amp;KFF0000OFFICIAL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B44FFEBFF9FC4BB89A877998D4065E" ma:contentTypeVersion="8" ma:contentTypeDescription="Create a new document." ma:contentTypeScope="" ma:versionID="eaec4490a21c9a30a6ca0b905e6bf597">
  <xsd:schema xmlns:xsd="http://www.w3.org/2001/XMLSchema" xmlns:xs="http://www.w3.org/2001/XMLSchema" xmlns:p="http://schemas.microsoft.com/office/2006/metadata/properties" xmlns:ns2="914eb2db-753d-4e7a-8f37-5a902bd9dae2" xmlns:ns3="53b06d9a-31d4-4749-a73b-a97af8df4e57" targetNamespace="http://schemas.microsoft.com/office/2006/metadata/properties" ma:root="true" ma:fieldsID="25252d2f4e00c5c950bedecb6d6442b5" ns2:_="" ns3:_="">
    <xsd:import namespace="914eb2db-753d-4e7a-8f37-5a902bd9dae2"/>
    <xsd:import namespace="53b06d9a-31d4-4749-a73b-a97af8df4e5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4eb2db-753d-4e7a-8f37-5a902bd9d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b06d9a-31d4-4749-a73b-a97af8df4e5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544444-2318-4695-BA49-BDFA5AD045F4}">
  <ds:schemaRef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2006/documentManagement/types"/>
    <ds:schemaRef ds:uri="53b06d9a-31d4-4749-a73b-a97af8df4e57"/>
    <ds:schemaRef ds:uri="914eb2db-753d-4e7a-8f37-5a902bd9dae2"/>
    <ds:schemaRef ds:uri="http://purl.org/dc/terms/"/>
    <ds:schemaRef ds:uri="http://purl.org/dc/elements/1.1/"/>
  </ds:schemaRefs>
</ds:datastoreItem>
</file>

<file path=customXml/itemProps2.xml><?xml version="1.0" encoding="utf-8"?>
<ds:datastoreItem xmlns:ds="http://schemas.openxmlformats.org/officeDocument/2006/customXml" ds:itemID="{5FC986FF-25F4-4E01-91F9-EE9564C5C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4eb2db-753d-4e7a-8f37-5a902bd9dae2"/>
    <ds:schemaRef ds:uri="53b06d9a-31d4-4749-a73b-a97af8df4e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CE38-9398-444A-B7F8-0BDF1AD371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OutcomeRulesHDA</vt:lpstr>
      <vt:lpstr>Final Outcomes</vt:lpstr>
      <vt:lpstr>HDAOutcomedesc</vt:lpstr>
      <vt:lpstr>Contract desc</vt:lpstr>
      <vt:lpstr>HDADispositiondesc</vt:lpstr>
      <vt:lpstr>CDSS Specialist</vt:lpstr>
      <vt:lpstr>Test Scenario</vt:lpstr>
      <vt:lpstr>Eligible Age</vt:lpstr>
      <vt:lpstr>Programe Code</vt:lpstr>
      <vt:lpstr>Region Group list</vt:lpstr>
      <vt:lpstr>Service Hour</vt:lpstr>
      <vt:lpstr>Inclusion Conditions</vt:lpstr>
      <vt:lpstr>Exclusion Conditions </vt:lpstr>
      <vt:lpstr>Conditions -B</vt:lpstr>
      <vt:lpstr>NHSD Search type desc</vt:lpstr>
      <vt:lpstr>Service type NHSD</vt:lpstr>
      <vt:lpstr>Patient Plan</vt:lpstr>
      <vt:lpstr>SMSRules</vt:lpstr>
      <vt:lpstr>MHS Disposition desc</vt:lpstr>
      <vt:lpstr>Change Outcomes</vt:lpstr>
      <vt:lpstr>MHS Outcome desc</vt:lpstr>
      <vt:lpstr>Outcome Rules MHS</vt:lpstr>
      <vt:lpstr>Region Group</vt:lpstr>
      <vt:lpstr>Interface parameters</vt:lpstr>
      <vt:lpstr>Opening hrs desc</vt:lpstr>
      <vt:lpstr>FO</vt:lpstr>
      <vt:lpstr>Outcome_Desc</vt:lpstr>
      <vt:lpstr>Outcome_ID</vt:lpstr>
      <vt:lpstr>Outcomes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 WebAS</dc:creator>
  <cp:lastModifiedBy>Karthick Bhaskaran</cp:lastModifiedBy>
  <cp:revision>1</cp:revision>
  <dcterms:created xsi:type="dcterms:W3CDTF">2022-05-12T07:17:45Z</dcterms:created>
  <dcterms:modified xsi:type="dcterms:W3CDTF">2023-06-26T04:24:29Z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0x010100E2B44FFEBFF9FC4BB89A877998D4065E</vt:lpwstr>
  </property>
  <property fmtid="{D5CDD505-2E9C-101B-9397-08002B2CF9AE}" pid="3" name="MSIP_Label_59e89ba6-b459-43e9-8bd5-7036dc30fb18_Enabled">
    <vt:lpwstr>true</vt:lpwstr>
  </property>
  <property fmtid="{D5CDD505-2E9C-101B-9397-08002B2CF9AE}" pid="4" name="MSIP_Label_59e89ba6-b459-43e9-8bd5-7036dc30fb18_SetDate">
    <vt:lpwstr>2023-04-05T11:50:08Z</vt:lpwstr>
  </property>
  <property fmtid="{D5CDD505-2E9C-101B-9397-08002B2CF9AE}" pid="5" name="MSIP_Label_59e89ba6-b459-43e9-8bd5-7036dc30fb18_Method">
    <vt:lpwstr>Standard</vt:lpwstr>
  </property>
  <property fmtid="{D5CDD505-2E9C-101B-9397-08002B2CF9AE}" pid="6" name="MSIP_Label_59e89ba6-b459-43e9-8bd5-7036dc30fb18_Name">
    <vt:lpwstr>59e89ba6-b459-43e9-8bd5-7036dc30fb18</vt:lpwstr>
  </property>
  <property fmtid="{D5CDD505-2E9C-101B-9397-08002B2CF9AE}" pid="7" name="MSIP_Label_59e89ba6-b459-43e9-8bd5-7036dc30fb18_SiteId">
    <vt:lpwstr>d7b8130b-1a54-46ee-9e09-e4fe7b5cbdf4</vt:lpwstr>
  </property>
  <property fmtid="{D5CDD505-2E9C-101B-9397-08002B2CF9AE}" pid="8" name="MSIP_Label_59e89ba6-b459-43e9-8bd5-7036dc30fb18_ActionId">
    <vt:lpwstr>cec4e002-d087-4310-a45a-40d68c3f4808</vt:lpwstr>
  </property>
  <property fmtid="{D5CDD505-2E9C-101B-9397-08002B2CF9AE}" pid="9" name="MSIP_Label_59e89ba6-b459-43e9-8bd5-7036dc30fb18_ContentBits">
    <vt:lpwstr>2</vt:lpwstr>
  </property>
</Properties>
</file>