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ck B\source\repos\MIS\Master Data Base\"/>
    </mc:Choice>
  </mc:AlternateContent>
  <bookViews>
    <workbookView xWindow="0" yWindow="0" windowWidth="20490" windowHeight="7620" activeTab="1"/>
  </bookViews>
  <sheets>
    <sheet name="Folder Database" sheetId="1" r:id="rId1"/>
    <sheet name="Practice Details" sheetId="3" r:id="rId2"/>
  </sheets>
  <externalReferences>
    <externalReference r:id="rId3"/>
  </externalReferences>
  <definedNames>
    <definedName name="_xlnm._FilterDatabase" localSheetId="1" hidden="1">'Practice Details'!$A$3:$O$112</definedName>
    <definedName name="Z_F77FC20F_3832_4BEA_B6BA_DC81C120775A_.wvu.FilterData" localSheetId="1" hidden="1">'Practice Details'!$C$2:$R$62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B52" i="1" l="1"/>
  <c r="B53" i="1"/>
  <c r="B51" i="1"/>
  <c r="C112" i="3" l="1" a="1"/>
  <c r="L112" i="3" s="1"/>
  <c r="C111" i="3" a="1"/>
  <c r="H110" i="3"/>
  <c r="C110" i="3" a="1"/>
  <c r="G110" i="3" s="1"/>
  <c r="C109" i="3" a="1"/>
  <c r="C109" i="3" s="1"/>
  <c r="I108" i="3"/>
  <c r="C108" i="3" a="1"/>
  <c r="L108" i="3" s="1"/>
  <c r="C108" i="3"/>
  <c r="C107" i="3" a="1"/>
  <c r="K107" i="3" s="1"/>
  <c r="C106" i="3" a="1"/>
  <c r="H106" i="3" s="1"/>
  <c r="C105" i="3" a="1"/>
  <c r="J105" i="3" s="1"/>
  <c r="C105" i="3"/>
  <c r="C104" i="3" a="1"/>
  <c r="C103" i="3" a="1"/>
  <c r="K103" i="3" s="1"/>
  <c r="L102" i="3"/>
  <c r="C102" i="3" a="1"/>
  <c r="H102" i="3" s="1"/>
  <c r="C100" i="3" a="1"/>
  <c r="C100" i="3" s="1"/>
  <c r="C99" i="3" a="1"/>
  <c r="K99" i="3" s="1"/>
  <c r="H98" i="3"/>
  <c r="E98" i="3"/>
  <c r="D98" i="3"/>
  <c r="C98" i="3" a="1"/>
  <c r="K98" i="3" s="1"/>
  <c r="C97" i="3" a="1"/>
  <c r="G96" i="3"/>
  <c r="C96" i="3" a="1"/>
  <c r="J96" i="3" s="1"/>
  <c r="J95" i="3"/>
  <c r="F95" i="3"/>
  <c r="E95" i="3"/>
  <c r="C95" i="3" a="1"/>
  <c r="K95" i="3" s="1"/>
  <c r="C95" i="3"/>
  <c r="C94" i="3" a="1"/>
  <c r="K94" i="3" s="1"/>
  <c r="C93" i="3" a="1"/>
  <c r="C92" i="3" a="1"/>
  <c r="G92" i="3" s="1"/>
  <c r="F91" i="3"/>
  <c r="C91" i="3" a="1"/>
  <c r="K91" i="3" s="1"/>
  <c r="E90" i="3"/>
  <c r="C90" i="3" a="1"/>
  <c r="L90" i="3" s="1"/>
  <c r="C89" i="3" a="1"/>
  <c r="C88" i="3" a="1"/>
  <c r="G88" i="3" s="1"/>
  <c r="C88" i="3"/>
  <c r="C87" i="3" a="1"/>
  <c r="C86" i="3" a="1"/>
  <c r="L86" i="3" s="1"/>
  <c r="J85" i="3"/>
  <c r="C85" i="3" a="1"/>
  <c r="L85" i="3" s="1"/>
  <c r="C84" i="3" a="1"/>
  <c r="H83" i="3"/>
  <c r="C83" i="3" a="1"/>
  <c r="G82" i="3"/>
  <c r="C82" i="3" a="1"/>
  <c r="E82" i="3" s="1"/>
  <c r="C81" i="3" a="1"/>
  <c r="C81" i="3" s="1"/>
  <c r="C80" i="3" a="1"/>
  <c r="E79" i="3"/>
  <c r="D79" i="3"/>
  <c r="C79" i="3" a="1"/>
  <c r="K79" i="3" s="1"/>
  <c r="C78" i="3" a="1"/>
  <c r="L78" i="3" s="1"/>
  <c r="J77" i="3"/>
  <c r="C77" i="3" a="1"/>
  <c r="I77" i="3" s="1"/>
  <c r="C77" i="3"/>
  <c r="L76" i="3"/>
  <c r="C76" i="3" a="1"/>
  <c r="K76" i="3" s="1"/>
  <c r="C76" i="3"/>
  <c r="H75" i="3"/>
  <c r="C75" i="3" a="1"/>
  <c r="K75" i="3" s="1"/>
  <c r="C74" i="3" a="1"/>
  <c r="K74" i="3" s="1"/>
  <c r="C73" i="3" a="1"/>
  <c r="I73" i="3" s="1"/>
  <c r="C72" i="3" a="1"/>
  <c r="H71" i="3"/>
  <c r="C71" i="3" a="1"/>
  <c r="K71" i="3" s="1"/>
  <c r="C70" i="3" a="1"/>
  <c r="G70" i="3" s="1"/>
  <c r="C69" i="3" a="1"/>
  <c r="I69" i="3" s="1"/>
  <c r="C69" i="3"/>
  <c r="C68" i="3" a="1"/>
  <c r="C67" i="3" a="1"/>
  <c r="K67" i="3" s="1"/>
  <c r="L66" i="3"/>
  <c r="C66" i="3" a="1"/>
  <c r="G66" i="3" s="1"/>
  <c r="C65" i="3" a="1"/>
  <c r="C65" i="3" s="1"/>
  <c r="J64" i="3"/>
  <c r="F64" i="3"/>
  <c r="E64" i="3"/>
  <c r="C64" i="3" a="1"/>
  <c r="K64" i="3" s="1"/>
  <c r="C64" i="3"/>
  <c r="C63" i="3" a="1"/>
  <c r="C62" i="3" a="1"/>
  <c r="L62" i="3" s="1"/>
  <c r="C61" i="3" a="1"/>
  <c r="C60" i="3" a="1"/>
  <c r="H60" i="3" s="1"/>
  <c r="G59" i="3"/>
  <c r="E59" i="3"/>
  <c r="C59" i="3" a="1"/>
  <c r="L59" i="3" s="1"/>
  <c r="C58" i="3" a="1"/>
  <c r="C57" i="3" a="1"/>
  <c r="G57" i="3" s="1"/>
  <c r="C56" i="3" a="1"/>
  <c r="H56" i="3" s="1"/>
  <c r="I55" i="3"/>
  <c r="E55" i="3"/>
  <c r="C55" i="3" a="1"/>
  <c r="L55" i="3" s="1"/>
  <c r="J54" i="3"/>
  <c r="D54" i="3"/>
  <c r="C54" i="3" a="1"/>
  <c r="L54" i="3" s="1"/>
  <c r="C53" i="3" a="1"/>
  <c r="C52" i="3" a="1"/>
  <c r="C51" i="3" a="1"/>
  <c r="L51" i="3" s="1"/>
  <c r="K50" i="3"/>
  <c r="C50" i="3" a="1"/>
  <c r="G50" i="3" s="1"/>
  <c r="C50" i="3"/>
  <c r="C49" i="3" a="1"/>
  <c r="C49" i="3" s="1"/>
  <c r="C48" i="3" a="1"/>
  <c r="D48" i="3" s="1"/>
  <c r="C47" i="3" a="1"/>
  <c r="C46" i="3" a="1"/>
  <c r="J45" i="3"/>
  <c r="C45" i="3" a="1"/>
  <c r="G45" i="3" s="1"/>
  <c r="J44" i="3"/>
  <c r="C44" i="3" a="1"/>
  <c r="K44" i="3" s="1"/>
  <c r="C44" i="3"/>
  <c r="L43" i="3"/>
  <c r="C43" i="3" a="1"/>
  <c r="G42" i="3"/>
  <c r="F42" i="3"/>
  <c r="C42" i="3" a="1"/>
  <c r="L42" i="3" s="1"/>
  <c r="G41" i="3"/>
  <c r="C41" i="3" a="1"/>
  <c r="F41" i="3" s="1"/>
  <c r="H40" i="3"/>
  <c r="C40" i="3" a="1"/>
  <c r="C40" i="3" s="1"/>
  <c r="C39" i="3" a="1"/>
  <c r="J38" i="3"/>
  <c r="C38" i="3" a="1"/>
  <c r="L38" i="3" s="1"/>
  <c r="C37" i="3" a="1"/>
  <c r="G37" i="3" s="1"/>
  <c r="D36" i="3"/>
  <c r="C36" i="3" a="1"/>
  <c r="K36" i="3" s="1"/>
  <c r="C35" i="3" a="1"/>
  <c r="L35" i="3" s="1"/>
  <c r="C34" i="3" a="1"/>
  <c r="C33" i="3" a="1"/>
  <c r="K33" i="3" s="1"/>
  <c r="L32" i="3"/>
  <c r="F32" i="3"/>
  <c r="E32" i="3"/>
  <c r="C32" i="3" a="1"/>
  <c r="K32" i="3" s="1"/>
  <c r="C32" i="3"/>
  <c r="C31" i="3" a="1"/>
  <c r="L31" i="3" s="1"/>
  <c r="C30" i="3" a="1"/>
  <c r="L30" i="3" s="1"/>
  <c r="C29" i="3" a="1"/>
  <c r="G29" i="3" s="1"/>
  <c r="J28" i="3"/>
  <c r="C28" i="3" a="1"/>
  <c r="L28" i="3" s="1"/>
  <c r="C27" i="3" a="1"/>
  <c r="K27" i="3" s="1"/>
  <c r="K26" i="3"/>
  <c r="G26" i="3"/>
  <c r="C26" i="3" a="1"/>
  <c r="L26" i="3" s="1"/>
  <c r="C26" i="3"/>
  <c r="C25" i="3" a="1"/>
  <c r="K25" i="3" s="1"/>
  <c r="C24" i="3" a="1"/>
  <c r="K24" i="3" s="1"/>
  <c r="C23" i="3" a="1"/>
  <c r="I23" i="3" s="1"/>
  <c r="C22" i="3" a="1"/>
  <c r="L22" i="3" s="1"/>
  <c r="J21" i="3"/>
  <c r="D21" i="3"/>
  <c r="C21" i="3" a="1"/>
  <c r="K21" i="3" s="1"/>
  <c r="C20" i="3" a="1"/>
  <c r="J20" i="3" s="1"/>
  <c r="J19" i="3"/>
  <c r="C19" i="3" a="1"/>
  <c r="I19" i="3" s="1"/>
  <c r="C18" i="3" a="1"/>
  <c r="L18" i="3" s="1"/>
  <c r="L17" i="3"/>
  <c r="J17" i="3"/>
  <c r="F17" i="3"/>
  <c r="E17" i="3"/>
  <c r="D17" i="3"/>
  <c r="C17" i="3" a="1"/>
  <c r="K17" i="3" s="1"/>
  <c r="C17" i="3"/>
  <c r="C16" i="3" a="1"/>
  <c r="G16" i="3" s="1"/>
  <c r="J15" i="3"/>
  <c r="C15" i="3" a="1"/>
  <c r="I15" i="3" s="1"/>
  <c r="C15" i="3"/>
  <c r="C14" i="3" a="1"/>
  <c r="L14" i="3" s="1"/>
  <c r="L13" i="3"/>
  <c r="F13" i="3"/>
  <c r="E13" i="3"/>
  <c r="C13" i="3" a="1"/>
  <c r="K13" i="3" s="1"/>
  <c r="C13" i="3"/>
  <c r="C12" i="3" a="1"/>
  <c r="J12" i="3" s="1"/>
  <c r="C11" i="3" a="1"/>
  <c r="I11" i="3" s="1"/>
  <c r="C11" i="3"/>
  <c r="C10" i="3" a="1"/>
  <c r="L10" i="3" s="1"/>
  <c r="C9" i="3" a="1"/>
  <c r="K9" i="3" s="1"/>
  <c r="C8" i="3" a="1"/>
  <c r="J8" i="3" s="1"/>
  <c r="C7" i="3" a="1"/>
  <c r="I7" i="3" s="1"/>
  <c r="C6" i="3" a="1"/>
  <c r="L6" i="3" s="1"/>
  <c r="J5" i="3"/>
  <c r="D5" i="3"/>
  <c r="C5" i="3" a="1"/>
  <c r="K5" i="3" s="1"/>
  <c r="C4" i="3" a="1"/>
  <c r="K4" i="3" s="1"/>
  <c r="M101" i="3"/>
  <c r="L107" i="3" l="1"/>
  <c r="E5" i="3"/>
  <c r="L5" i="3"/>
  <c r="J7" i="3"/>
  <c r="D9" i="3"/>
  <c r="J9" i="3"/>
  <c r="I13" i="3"/>
  <c r="E21" i="3"/>
  <c r="L21" i="3"/>
  <c r="J23" i="3"/>
  <c r="F25" i="3"/>
  <c r="L40" i="3"/>
  <c r="K41" i="3"/>
  <c r="L44" i="3"/>
  <c r="E51" i="3"/>
  <c r="D62" i="3"/>
  <c r="G65" i="3"/>
  <c r="I78" i="3"/>
  <c r="I79" i="3"/>
  <c r="G81" i="3"/>
  <c r="K82" i="3"/>
  <c r="E86" i="3"/>
  <c r="G90" i="3"/>
  <c r="L91" i="3"/>
  <c r="D94" i="3"/>
  <c r="F99" i="3"/>
  <c r="G100" i="3"/>
  <c r="D107" i="3"/>
  <c r="I9" i="3"/>
  <c r="L94" i="3"/>
  <c r="I32" i="3"/>
  <c r="F33" i="3"/>
  <c r="K35" i="3"/>
  <c r="E36" i="3"/>
  <c r="E37" i="3"/>
  <c r="C5" i="3"/>
  <c r="F5" i="3"/>
  <c r="E9" i="3"/>
  <c r="L9" i="3"/>
  <c r="J11" i="3"/>
  <c r="D13" i="3"/>
  <c r="J13" i="3"/>
  <c r="I17" i="3"/>
  <c r="C19" i="3"/>
  <c r="C21" i="3"/>
  <c r="F21" i="3"/>
  <c r="G25" i="3"/>
  <c r="F26" i="3"/>
  <c r="C28" i="3"/>
  <c r="D32" i="3"/>
  <c r="J32" i="3"/>
  <c r="G33" i="3"/>
  <c r="I36" i="3"/>
  <c r="J37" i="3"/>
  <c r="C41" i="3"/>
  <c r="C42" i="3"/>
  <c r="E44" i="3"/>
  <c r="G51" i="3"/>
  <c r="D55" i="3"/>
  <c r="F62" i="3"/>
  <c r="L64" i="3"/>
  <c r="C66" i="3"/>
  <c r="H67" i="3"/>
  <c r="C73" i="3"/>
  <c r="E75" i="3"/>
  <c r="F76" i="3"/>
  <c r="F77" i="3"/>
  <c r="J79" i="3"/>
  <c r="L81" i="3"/>
  <c r="D85" i="3"/>
  <c r="I86" i="3"/>
  <c r="C91" i="3"/>
  <c r="E94" i="3"/>
  <c r="L95" i="3"/>
  <c r="L98" i="3"/>
  <c r="L99" i="3"/>
  <c r="J100" i="3"/>
  <c r="H103" i="3"/>
  <c r="E107" i="3"/>
  <c r="J109" i="3"/>
  <c r="I5" i="3"/>
  <c r="C7" i="3"/>
  <c r="C9" i="3"/>
  <c r="F9" i="3"/>
  <c r="I21" i="3"/>
  <c r="C23" i="3"/>
  <c r="C25" i="3"/>
  <c r="J36" i="3"/>
  <c r="F44" i="3"/>
  <c r="K51" i="3"/>
  <c r="C57" i="3"/>
  <c r="J62" i="3"/>
  <c r="H94" i="3"/>
  <c r="C99" i="3"/>
  <c r="G106" i="3"/>
  <c r="H107" i="3"/>
  <c r="F108" i="3"/>
  <c r="E112" i="3"/>
  <c r="J14" i="3"/>
  <c r="L39" i="3"/>
  <c r="I39" i="3"/>
  <c r="D39" i="3"/>
  <c r="K87" i="3"/>
  <c r="L87" i="3"/>
  <c r="F87" i="3"/>
  <c r="C87" i="3"/>
  <c r="J87" i="3"/>
  <c r="E87" i="3"/>
  <c r="I87" i="3"/>
  <c r="D87" i="3"/>
  <c r="E14" i="3"/>
  <c r="J10" i="3"/>
  <c r="J22" i="3"/>
  <c r="K34" i="3"/>
  <c r="C34" i="3"/>
  <c r="G34" i="3"/>
  <c r="C80" i="3"/>
  <c r="G80" i="3"/>
  <c r="K111" i="3"/>
  <c r="H111" i="3"/>
  <c r="E111" i="3"/>
  <c r="L111" i="3"/>
  <c r="D111" i="3"/>
  <c r="E10" i="3"/>
  <c r="E22" i="3"/>
  <c r="E27" i="3"/>
  <c r="F34" i="3"/>
  <c r="L46" i="3"/>
  <c r="J46" i="3"/>
  <c r="D46" i="3"/>
  <c r="G61" i="3"/>
  <c r="J61" i="3"/>
  <c r="E61" i="3"/>
  <c r="K72" i="3"/>
  <c r="L72" i="3"/>
  <c r="F72" i="3"/>
  <c r="C72" i="3"/>
  <c r="J72" i="3"/>
  <c r="E72" i="3"/>
  <c r="I72" i="3"/>
  <c r="D72" i="3"/>
  <c r="L93" i="3"/>
  <c r="J93" i="3"/>
  <c r="D93" i="3"/>
  <c r="J6" i="3"/>
  <c r="J18" i="3"/>
  <c r="K48" i="3"/>
  <c r="L48" i="3"/>
  <c r="F48" i="3"/>
  <c r="M48" i="3" s="1"/>
  <c r="C48" i="3"/>
  <c r="J48" i="3"/>
  <c r="E48" i="3"/>
  <c r="C89" i="3"/>
  <c r="L89" i="3"/>
  <c r="G89" i="3"/>
  <c r="E6" i="3"/>
  <c r="E18" i="3"/>
  <c r="K28" i="3"/>
  <c r="I28" i="3"/>
  <c r="D28" i="3"/>
  <c r="H28" i="3"/>
  <c r="G49" i="3"/>
  <c r="F49" i="3"/>
  <c r="K52" i="3"/>
  <c r="L52" i="3"/>
  <c r="F52" i="3"/>
  <c r="M52" i="3" s="1"/>
  <c r="C52" i="3"/>
  <c r="J52" i="3"/>
  <c r="E52" i="3"/>
  <c r="I52" i="3"/>
  <c r="D52" i="3"/>
  <c r="G84" i="3"/>
  <c r="J84" i="3"/>
  <c r="E84" i="3"/>
  <c r="H87" i="3"/>
  <c r="K104" i="3"/>
  <c r="L104" i="3"/>
  <c r="F104" i="3"/>
  <c r="C104" i="3"/>
  <c r="J104" i="3"/>
  <c r="E104" i="3"/>
  <c r="I104" i="3"/>
  <c r="D104" i="3"/>
  <c r="I111" i="3"/>
  <c r="F6" i="3"/>
  <c r="F10" i="3"/>
  <c r="M10" i="3" s="1"/>
  <c r="F14" i="3"/>
  <c r="F18" i="3"/>
  <c r="F22" i="3"/>
  <c r="G27" i="3"/>
  <c r="E28" i="3"/>
  <c r="L34" i="3"/>
  <c r="K40" i="3"/>
  <c r="J40" i="3"/>
  <c r="E40" i="3"/>
  <c r="I40" i="3"/>
  <c r="D40" i="3"/>
  <c r="K43" i="3"/>
  <c r="G43" i="3"/>
  <c r="L47" i="3"/>
  <c r="I47" i="3"/>
  <c r="H48" i="3"/>
  <c r="H52" i="3"/>
  <c r="L63" i="3"/>
  <c r="I63" i="3"/>
  <c r="E63" i="3"/>
  <c r="D63" i="3"/>
  <c r="K68" i="3"/>
  <c r="L68" i="3"/>
  <c r="F68" i="3"/>
  <c r="M68" i="3" s="1"/>
  <c r="C68" i="3"/>
  <c r="J68" i="3"/>
  <c r="E68" i="3"/>
  <c r="I68" i="3"/>
  <c r="D68" i="3"/>
  <c r="H72" i="3"/>
  <c r="H104" i="3"/>
  <c r="H5" i="3"/>
  <c r="C6" i="3"/>
  <c r="I6" i="3"/>
  <c r="F7" i="3"/>
  <c r="M7" i="3" s="1"/>
  <c r="H9" i="3"/>
  <c r="C10" i="3"/>
  <c r="I10" i="3"/>
  <c r="F11" i="3"/>
  <c r="M11" i="3" s="1"/>
  <c r="H13" i="3"/>
  <c r="C14" i="3"/>
  <c r="I14" i="3"/>
  <c r="F15" i="3"/>
  <c r="H17" i="3"/>
  <c r="C18" i="3"/>
  <c r="I18" i="3"/>
  <c r="F19" i="3"/>
  <c r="H21" i="3"/>
  <c r="C22" i="3"/>
  <c r="I22" i="3"/>
  <c r="F23" i="3"/>
  <c r="M23" i="3" s="1"/>
  <c r="L27" i="3"/>
  <c r="F28" i="3"/>
  <c r="G35" i="3"/>
  <c r="E35" i="3"/>
  <c r="F40" i="3"/>
  <c r="M40" i="3" s="1"/>
  <c r="E43" i="3"/>
  <c r="D47" i="3"/>
  <c r="I48" i="3"/>
  <c r="G53" i="3"/>
  <c r="J53" i="3"/>
  <c r="E53" i="3"/>
  <c r="K56" i="3"/>
  <c r="L56" i="3"/>
  <c r="F56" i="3"/>
  <c r="C56" i="3"/>
  <c r="J56" i="3"/>
  <c r="E56" i="3"/>
  <c r="I56" i="3"/>
  <c r="D56" i="3"/>
  <c r="C58" i="3"/>
  <c r="L58" i="3"/>
  <c r="G58" i="3"/>
  <c r="K60" i="3"/>
  <c r="L60" i="3"/>
  <c r="F60" i="3"/>
  <c r="M60" i="3" s="1"/>
  <c r="C60" i="3"/>
  <c r="J60" i="3"/>
  <c r="E60" i="3"/>
  <c r="I60" i="3"/>
  <c r="D60" i="3"/>
  <c r="K63" i="3"/>
  <c r="H68" i="3"/>
  <c r="K83" i="3"/>
  <c r="L83" i="3"/>
  <c r="F83" i="3"/>
  <c r="C83" i="3"/>
  <c r="J83" i="3"/>
  <c r="E83" i="3"/>
  <c r="I83" i="3"/>
  <c r="D83" i="3"/>
  <c r="L50" i="3"/>
  <c r="I67" i="3"/>
  <c r="I71" i="3"/>
  <c r="H76" i="3"/>
  <c r="K78" i="3"/>
  <c r="H91" i="3"/>
  <c r="H99" i="3"/>
  <c r="I103" i="3"/>
  <c r="J108" i="3"/>
  <c r="F112" i="3"/>
  <c r="H32" i="3"/>
  <c r="C33" i="3"/>
  <c r="C36" i="3"/>
  <c r="F36" i="3"/>
  <c r="L36" i="3"/>
  <c r="K42" i="3"/>
  <c r="H44" i="3"/>
  <c r="F50" i="3"/>
  <c r="K55" i="3"/>
  <c r="H64" i="3"/>
  <c r="D67" i="3"/>
  <c r="L67" i="3"/>
  <c r="F69" i="3"/>
  <c r="D71" i="3"/>
  <c r="L71" i="3"/>
  <c r="F73" i="3"/>
  <c r="I75" i="3"/>
  <c r="D76" i="3"/>
  <c r="I76" i="3"/>
  <c r="D78" i="3"/>
  <c r="C79" i="3"/>
  <c r="F79" i="3"/>
  <c r="L79" i="3"/>
  <c r="L82" i="3"/>
  <c r="K86" i="3"/>
  <c r="K90" i="3"/>
  <c r="D91" i="3"/>
  <c r="I91" i="3"/>
  <c r="E92" i="3"/>
  <c r="H95" i="3"/>
  <c r="I98" i="3"/>
  <c r="D99" i="3"/>
  <c r="I99" i="3"/>
  <c r="D102" i="3"/>
  <c r="D103" i="3"/>
  <c r="L103" i="3"/>
  <c r="I107" i="3"/>
  <c r="E108" i="3"/>
  <c r="C112" i="3"/>
  <c r="I112" i="3"/>
  <c r="H36" i="3"/>
  <c r="D38" i="3"/>
  <c r="D44" i="3"/>
  <c r="I44" i="3"/>
  <c r="E45" i="3"/>
  <c r="K62" i="3"/>
  <c r="D64" i="3"/>
  <c r="I64" i="3"/>
  <c r="E67" i="3"/>
  <c r="J69" i="3"/>
  <c r="E71" i="3"/>
  <c r="J73" i="3"/>
  <c r="D75" i="3"/>
  <c r="L75" i="3"/>
  <c r="E76" i="3"/>
  <c r="J76" i="3"/>
  <c r="E78" i="3"/>
  <c r="H79" i="3"/>
  <c r="D86" i="3"/>
  <c r="E91" i="3"/>
  <c r="J91" i="3"/>
  <c r="J92" i="3"/>
  <c r="I94" i="3"/>
  <c r="D95" i="3"/>
  <c r="I95" i="3"/>
  <c r="F96" i="3"/>
  <c r="M96" i="3" s="1"/>
  <c r="E99" i="3"/>
  <c r="J99" i="3"/>
  <c r="G102" i="3"/>
  <c r="E103" i="3"/>
  <c r="J112" i="3"/>
  <c r="G4" i="3"/>
  <c r="G8" i="3"/>
  <c r="K8" i="3"/>
  <c r="G12" i="3"/>
  <c r="K12" i="3"/>
  <c r="K16" i="3"/>
  <c r="G20" i="3"/>
  <c r="K20" i="3"/>
  <c r="D4" i="3"/>
  <c r="H4" i="3"/>
  <c r="L4" i="3"/>
  <c r="G15" i="3"/>
  <c r="K15" i="3"/>
  <c r="D16" i="3"/>
  <c r="H16" i="3"/>
  <c r="L16" i="3"/>
  <c r="J97" i="3"/>
  <c r="F97" i="3"/>
  <c r="C97" i="3"/>
  <c r="I97" i="3"/>
  <c r="E97" i="3"/>
  <c r="H97" i="3"/>
  <c r="G97" i="3"/>
  <c r="L97" i="3"/>
  <c r="D97" i="3"/>
  <c r="E4" i="3"/>
  <c r="I4" i="3"/>
  <c r="G6" i="3"/>
  <c r="D7" i="3"/>
  <c r="L7" i="3"/>
  <c r="I8" i="3"/>
  <c r="G10" i="3"/>
  <c r="K10" i="3"/>
  <c r="D11" i="3"/>
  <c r="H11" i="3"/>
  <c r="L11" i="3"/>
  <c r="E12" i="3"/>
  <c r="I12" i="3"/>
  <c r="G14" i="3"/>
  <c r="D15" i="3"/>
  <c r="L15" i="3"/>
  <c r="I16" i="3"/>
  <c r="L25" i="3"/>
  <c r="H25" i="3"/>
  <c r="D25" i="3"/>
  <c r="I25" i="3"/>
  <c r="L33" i="3"/>
  <c r="H33" i="3"/>
  <c r="D33" i="3"/>
  <c r="I33" i="3"/>
  <c r="J35" i="3"/>
  <c r="F35" i="3"/>
  <c r="M35" i="3" s="1"/>
  <c r="C35" i="3"/>
  <c r="H35" i="3"/>
  <c r="F37" i="3"/>
  <c r="M37" i="3" s="1"/>
  <c r="K37" i="3"/>
  <c r="F38" i="3"/>
  <c r="K38" i="3"/>
  <c r="E39" i="3"/>
  <c r="K39" i="3"/>
  <c r="I42" i="3"/>
  <c r="E42" i="3"/>
  <c r="H42" i="3"/>
  <c r="L49" i="3"/>
  <c r="H49" i="3"/>
  <c r="D49" i="3"/>
  <c r="I49" i="3"/>
  <c r="J51" i="3"/>
  <c r="F51" i="3"/>
  <c r="C51" i="3"/>
  <c r="H51" i="3"/>
  <c r="F53" i="3"/>
  <c r="M53" i="3" s="1"/>
  <c r="K53" i="3"/>
  <c r="F54" i="3"/>
  <c r="K54" i="3"/>
  <c r="I58" i="3"/>
  <c r="E58" i="3"/>
  <c r="H58" i="3"/>
  <c r="J59" i="3"/>
  <c r="F59" i="3"/>
  <c r="M59" i="3" s="1"/>
  <c r="C59" i="3"/>
  <c r="H59" i="3"/>
  <c r="F61" i="3"/>
  <c r="M61" i="3" s="1"/>
  <c r="K61" i="3"/>
  <c r="L65" i="3"/>
  <c r="H65" i="3"/>
  <c r="D65" i="3"/>
  <c r="I65" i="3"/>
  <c r="I66" i="3"/>
  <c r="E66" i="3"/>
  <c r="H66" i="3"/>
  <c r="K97" i="3"/>
  <c r="G7" i="3"/>
  <c r="K7" i="3"/>
  <c r="D8" i="3"/>
  <c r="H8" i="3"/>
  <c r="L8" i="3"/>
  <c r="G11" i="3"/>
  <c r="K11" i="3"/>
  <c r="D12" i="3"/>
  <c r="H12" i="3"/>
  <c r="L12" i="3"/>
  <c r="G19" i="3"/>
  <c r="K19" i="3"/>
  <c r="D20" i="3"/>
  <c r="H20" i="3"/>
  <c r="L20" i="3"/>
  <c r="G23" i="3"/>
  <c r="K23" i="3"/>
  <c r="D24" i="3"/>
  <c r="H24" i="3"/>
  <c r="E29" i="3"/>
  <c r="J29" i="3"/>
  <c r="D30" i="3"/>
  <c r="J30" i="3"/>
  <c r="D31" i="3"/>
  <c r="I31" i="3"/>
  <c r="J70" i="3"/>
  <c r="F70" i="3"/>
  <c r="C70" i="3"/>
  <c r="I70" i="3"/>
  <c r="E70" i="3"/>
  <c r="L70" i="3"/>
  <c r="H70" i="3"/>
  <c r="D70" i="3"/>
  <c r="K6" i="3"/>
  <c r="H7" i="3"/>
  <c r="E8" i="3"/>
  <c r="K14" i="3"/>
  <c r="H15" i="3"/>
  <c r="E16" i="3"/>
  <c r="G18" i="3"/>
  <c r="K18" i="3"/>
  <c r="D19" i="3"/>
  <c r="H19" i="3"/>
  <c r="L19" i="3"/>
  <c r="E20" i="3"/>
  <c r="I20" i="3"/>
  <c r="G22" i="3"/>
  <c r="K22" i="3"/>
  <c r="D23" i="3"/>
  <c r="H23" i="3"/>
  <c r="L23" i="3"/>
  <c r="E24" i="3"/>
  <c r="I24" i="3"/>
  <c r="I26" i="3"/>
  <c r="E26" i="3"/>
  <c r="H26" i="3"/>
  <c r="J27" i="3"/>
  <c r="F27" i="3"/>
  <c r="C27" i="3"/>
  <c r="H27" i="3"/>
  <c r="F29" i="3"/>
  <c r="K29" i="3"/>
  <c r="F30" i="3"/>
  <c r="M30" i="3" s="1"/>
  <c r="K30" i="3"/>
  <c r="E31" i="3"/>
  <c r="K31" i="3"/>
  <c r="I34" i="3"/>
  <c r="E34" i="3"/>
  <c r="H34" i="3"/>
  <c r="L41" i="3"/>
  <c r="H41" i="3"/>
  <c r="D41" i="3"/>
  <c r="I41" i="3"/>
  <c r="J43" i="3"/>
  <c r="F43" i="3"/>
  <c r="M43" i="3" s="1"/>
  <c r="C43" i="3"/>
  <c r="H43" i="3"/>
  <c r="F45" i="3"/>
  <c r="K45" i="3"/>
  <c r="F46" i="3"/>
  <c r="M46" i="3" s="1"/>
  <c r="K46" i="3"/>
  <c r="E47" i="3"/>
  <c r="K47" i="3"/>
  <c r="I50" i="3"/>
  <c r="E50" i="3"/>
  <c r="H50" i="3"/>
  <c r="L57" i="3"/>
  <c r="H57" i="3"/>
  <c r="D57" i="3"/>
  <c r="I57" i="3"/>
  <c r="C4" i="3"/>
  <c r="F4" i="3"/>
  <c r="M4" i="3" s="1"/>
  <c r="J4" i="3"/>
  <c r="G5" i="3"/>
  <c r="D6" i="3"/>
  <c r="H6" i="3"/>
  <c r="E7" i="3"/>
  <c r="C8" i="3"/>
  <c r="F8" i="3"/>
  <c r="G9" i="3"/>
  <c r="D10" i="3"/>
  <c r="H10" i="3"/>
  <c r="E11" i="3"/>
  <c r="C12" i="3"/>
  <c r="F12" i="3"/>
  <c r="G13" i="3"/>
  <c r="D14" i="3"/>
  <c r="H14" i="3"/>
  <c r="E15" i="3"/>
  <c r="C16" i="3"/>
  <c r="F16" i="3"/>
  <c r="J16" i="3"/>
  <c r="G17" i="3"/>
  <c r="D18" i="3"/>
  <c r="H18" i="3"/>
  <c r="E19" i="3"/>
  <c r="C20" i="3"/>
  <c r="F20" i="3"/>
  <c r="G21" i="3"/>
  <c r="D22" i="3"/>
  <c r="H22" i="3"/>
  <c r="E23" i="3"/>
  <c r="C24" i="3"/>
  <c r="F24" i="3"/>
  <c r="M24" i="3" s="1"/>
  <c r="J24" i="3"/>
  <c r="E25" i="3"/>
  <c r="J25" i="3"/>
  <c r="D26" i="3"/>
  <c r="J26" i="3"/>
  <c r="D27" i="3"/>
  <c r="I27" i="3"/>
  <c r="C29" i="3"/>
  <c r="C30" i="3"/>
  <c r="G30" i="3"/>
  <c r="G31" i="3"/>
  <c r="E33" i="3"/>
  <c r="J33" i="3"/>
  <c r="D34" i="3"/>
  <c r="J34" i="3"/>
  <c r="D35" i="3"/>
  <c r="I35" i="3"/>
  <c r="C37" i="3"/>
  <c r="C38" i="3"/>
  <c r="G38" i="3"/>
  <c r="G39" i="3"/>
  <c r="E41" i="3"/>
  <c r="J41" i="3"/>
  <c r="D42" i="3"/>
  <c r="J42" i="3"/>
  <c r="D43" i="3"/>
  <c r="I43" i="3"/>
  <c r="C45" i="3"/>
  <c r="C46" i="3"/>
  <c r="G46" i="3"/>
  <c r="G47" i="3"/>
  <c r="E49" i="3"/>
  <c r="J49" i="3"/>
  <c r="D50" i="3"/>
  <c r="J50" i="3"/>
  <c r="D51" i="3"/>
  <c r="I51" i="3"/>
  <c r="C53" i="3"/>
  <c r="C54" i="3"/>
  <c r="G54" i="3"/>
  <c r="G55" i="3"/>
  <c r="E57" i="3"/>
  <c r="J57" i="3"/>
  <c r="D58" i="3"/>
  <c r="J58" i="3"/>
  <c r="D59" i="3"/>
  <c r="I59" i="3"/>
  <c r="C61" i="3"/>
  <c r="C62" i="3"/>
  <c r="G62" i="3"/>
  <c r="G63" i="3"/>
  <c r="E65" i="3"/>
  <c r="J65" i="3"/>
  <c r="D66" i="3"/>
  <c r="J66" i="3"/>
  <c r="K70" i="3"/>
  <c r="J74" i="3"/>
  <c r="F74" i="3"/>
  <c r="C74" i="3"/>
  <c r="I74" i="3"/>
  <c r="E74" i="3"/>
  <c r="L74" i="3"/>
  <c r="H74" i="3"/>
  <c r="D74" i="3"/>
  <c r="G24" i="3"/>
  <c r="L24" i="3"/>
  <c r="L29" i="3"/>
  <c r="H29" i="3"/>
  <c r="D29" i="3"/>
  <c r="I29" i="3"/>
  <c r="I30" i="3"/>
  <c r="E30" i="3"/>
  <c r="H30" i="3"/>
  <c r="J31" i="3"/>
  <c r="F31" i="3"/>
  <c r="C31" i="3"/>
  <c r="H31" i="3"/>
  <c r="L37" i="3"/>
  <c r="H37" i="3"/>
  <c r="D37" i="3"/>
  <c r="I37" i="3"/>
  <c r="I38" i="3"/>
  <c r="E38" i="3"/>
  <c r="H38" i="3"/>
  <c r="J39" i="3"/>
  <c r="F39" i="3"/>
  <c r="C39" i="3"/>
  <c r="H39" i="3"/>
  <c r="L45" i="3"/>
  <c r="H45" i="3"/>
  <c r="D45" i="3"/>
  <c r="I45" i="3"/>
  <c r="I46" i="3"/>
  <c r="E46" i="3"/>
  <c r="H46" i="3"/>
  <c r="J47" i="3"/>
  <c r="F47" i="3"/>
  <c r="C47" i="3"/>
  <c r="H47" i="3"/>
  <c r="K49" i="3"/>
  <c r="L53" i="3"/>
  <c r="H53" i="3"/>
  <c r="D53" i="3"/>
  <c r="I53" i="3"/>
  <c r="I54" i="3"/>
  <c r="E54" i="3"/>
  <c r="H54" i="3"/>
  <c r="J55" i="3"/>
  <c r="F55" i="3"/>
  <c r="C55" i="3"/>
  <c r="H55" i="3"/>
  <c r="F57" i="3"/>
  <c r="M57" i="3" s="1"/>
  <c r="K57" i="3"/>
  <c r="F58" i="3"/>
  <c r="K58" i="3"/>
  <c r="K59" i="3"/>
  <c r="L61" i="3"/>
  <c r="H61" i="3"/>
  <c r="D61" i="3"/>
  <c r="I61" i="3"/>
  <c r="I62" i="3"/>
  <c r="E62" i="3"/>
  <c r="H62" i="3"/>
  <c r="J63" i="3"/>
  <c r="F63" i="3"/>
  <c r="C63" i="3"/>
  <c r="H63" i="3"/>
  <c r="F65" i="3"/>
  <c r="M65" i="3" s="1"/>
  <c r="K65" i="3"/>
  <c r="F66" i="3"/>
  <c r="K66" i="3"/>
  <c r="G74" i="3"/>
  <c r="G69" i="3"/>
  <c r="K69" i="3"/>
  <c r="G73" i="3"/>
  <c r="K73" i="3"/>
  <c r="G77" i="3"/>
  <c r="K77" i="3"/>
  <c r="L80" i="3"/>
  <c r="H80" i="3"/>
  <c r="D80" i="3"/>
  <c r="I80" i="3"/>
  <c r="I81" i="3"/>
  <c r="E81" i="3"/>
  <c r="H81" i="3"/>
  <c r="J82" i="3"/>
  <c r="F82" i="3"/>
  <c r="M82" i="3" s="1"/>
  <c r="C82" i="3"/>
  <c r="H82" i="3"/>
  <c r="F84" i="3"/>
  <c r="K84" i="3"/>
  <c r="F85" i="3"/>
  <c r="M85" i="3" s="1"/>
  <c r="K85" i="3"/>
  <c r="L88" i="3"/>
  <c r="H88" i="3"/>
  <c r="D88" i="3"/>
  <c r="I88" i="3"/>
  <c r="I89" i="3"/>
  <c r="E89" i="3"/>
  <c r="H89" i="3"/>
  <c r="J90" i="3"/>
  <c r="F90" i="3"/>
  <c r="C90" i="3"/>
  <c r="H90" i="3"/>
  <c r="F92" i="3"/>
  <c r="K92" i="3"/>
  <c r="F93" i="3"/>
  <c r="K93" i="3"/>
  <c r="I105" i="3"/>
  <c r="E105" i="3"/>
  <c r="L105" i="3"/>
  <c r="H105" i="3"/>
  <c r="D105" i="3"/>
  <c r="K105" i="3"/>
  <c r="I109" i="3"/>
  <c r="E109" i="3"/>
  <c r="L109" i="3"/>
  <c r="H109" i="3"/>
  <c r="D109" i="3"/>
  <c r="K109" i="3"/>
  <c r="G28" i="3"/>
  <c r="G32" i="3"/>
  <c r="G36" i="3"/>
  <c r="G40" i="3"/>
  <c r="G44" i="3"/>
  <c r="G48" i="3"/>
  <c r="G52" i="3"/>
  <c r="G56" i="3"/>
  <c r="G60" i="3"/>
  <c r="G64" i="3"/>
  <c r="C67" i="3"/>
  <c r="F67" i="3"/>
  <c r="M67" i="3" s="1"/>
  <c r="J67" i="3"/>
  <c r="G68" i="3"/>
  <c r="D69" i="3"/>
  <c r="H69" i="3"/>
  <c r="L69" i="3"/>
  <c r="C71" i="3"/>
  <c r="F71" i="3"/>
  <c r="J71" i="3"/>
  <c r="G72" i="3"/>
  <c r="D73" i="3"/>
  <c r="H73" i="3"/>
  <c r="L73" i="3"/>
  <c r="C75" i="3"/>
  <c r="F75" i="3"/>
  <c r="J75" i="3"/>
  <c r="G76" i="3"/>
  <c r="D77" i="3"/>
  <c r="H77" i="3"/>
  <c r="L77" i="3"/>
  <c r="G78" i="3"/>
  <c r="E80" i="3"/>
  <c r="J80" i="3"/>
  <c r="D81" i="3"/>
  <c r="J81" i="3"/>
  <c r="D82" i="3"/>
  <c r="I82" i="3"/>
  <c r="C84" i="3"/>
  <c r="C85" i="3"/>
  <c r="G85" i="3"/>
  <c r="G86" i="3"/>
  <c r="E88" i="3"/>
  <c r="J88" i="3"/>
  <c r="D89" i="3"/>
  <c r="J89" i="3"/>
  <c r="D90" i="3"/>
  <c r="I90" i="3"/>
  <c r="C92" i="3"/>
  <c r="C93" i="3"/>
  <c r="G93" i="3"/>
  <c r="C96" i="3"/>
  <c r="I100" i="3"/>
  <c r="E100" i="3"/>
  <c r="L100" i="3"/>
  <c r="H100" i="3"/>
  <c r="D100" i="3"/>
  <c r="K100" i="3"/>
  <c r="F105" i="3"/>
  <c r="J106" i="3"/>
  <c r="F106" i="3"/>
  <c r="C106" i="3"/>
  <c r="I106" i="3"/>
  <c r="E106" i="3"/>
  <c r="K106" i="3"/>
  <c r="F109" i="3"/>
  <c r="J110" i="3"/>
  <c r="F110" i="3"/>
  <c r="M110" i="3" s="1"/>
  <c r="C110" i="3"/>
  <c r="I110" i="3"/>
  <c r="E110" i="3"/>
  <c r="K110" i="3"/>
  <c r="G67" i="3"/>
  <c r="E69" i="3"/>
  <c r="G71" i="3"/>
  <c r="E73" i="3"/>
  <c r="G75" i="3"/>
  <c r="E77" i="3"/>
  <c r="J78" i="3"/>
  <c r="F78" i="3"/>
  <c r="M78" i="3" s="1"/>
  <c r="C78" i="3"/>
  <c r="H78" i="3"/>
  <c r="F80" i="3"/>
  <c r="M80" i="3" s="1"/>
  <c r="K80" i="3"/>
  <c r="F81" i="3"/>
  <c r="K81" i="3"/>
  <c r="L84" i="3"/>
  <c r="H84" i="3"/>
  <c r="D84" i="3"/>
  <c r="I84" i="3"/>
  <c r="I85" i="3"/>
  <c r="E85" i="3"/>
  <c r="H85" i="3"/>
  <c r="J86" i="3"/>
  <c r="F86" i="3"/>
  <c r="M86" i="3" s="1"/>
  <c r="C86" i="3"/>
  <c r="H86" i="3"/>
  <c r="F88" i="3"/>
  <c r="K88" i="3"/>
  <c r="F89" i="3"/>
  <c r="M89" i="3" s="1"/>
  <c r="K89" i="3"/>
  <c r="L92" i="3"/>
  <c r="H92" i="3"/>
  <c r="D92" i="3"/>
  <c r="I92" i="3"/>
  <c r="I93" i="3"/>
  <c r="E93" i="3"/>
  <c r="H93" i="3"/>
  <c r="I96" i="3"/>
  <c r="E96" i="3"/>
  <c r="L96" i="3"/>
  <c r="H96" i="3"/>
  <c r="D96" i="3"/>
  <c r="K96" i="3"/>
  <c r="F100" i="3"/>
  <c r="J102" i="3"/>
  <c r="F102" i="3"/>
  <c r="C102" i="3"/>
  <c r="I102" i="3"/>
  <c r="E102" i="3"/>
  <c r="K102" i="3"/>
  <c r="G105" i="3"/>
  <c r="D106" i="3"/>
  <c r="L106" i="3"/>
  <c r="G109" i="3"/>
  <c r="D110" i="3"/>
  <c r="L110" i="3"/>
  <c r="G79" i="3"/>
  <c r="G83" i="3"/>
  <c r="G87" i="3"/>
  <c r="G91" i="3"/>
  <c r="C94" i="3"/>
  <c r="F94" i="3"/>
  <c r="J94" i="3"/>
  <c r="G95" i="3"/>
  <c r="C98" i="3"/>
  <c r="F98" i="3"/>
  <c r="J98" i="3"/>
  <c r="G99" i="3"/>
  <c r="C103" i="3"/>
  <c r="F103" i="3"/>
  <c r="J103" i="3"/>
  <c r="G104" i="3"/>
  <c r="C107" i="3"/>
  <c r="F107" i="3"/>
  <c r="J107" i="3"/>
  <c r="G108" i="3"/>
  <c r="K108" i="3"/>
  <c r="C111" i="3"/>
  <c r="F111" i="3"/>
  <c r="J111" i="3"/>
  <c r="G112" i="3"/>
  <c r="K112" i="3"/>
  <c r="G94" i="3"/>
  <c r="G98" i="3"/>
  <c r="G103" i="3"/>
  <c r="G107" i="3"/>
  <c r="D108" i="3"/>
  <c r="H108" i="3"/>
  <c r="G111" i="3"/>
  <c r="D112" i="3"/>
  <c r="H112" i="3"/>
  <c r="M28" i="3"/>
  <c r="M32" i="3"/>
  <c r="M36" i="3"/>
  <c r="M34" i="3"/>
  <c r="M38" i="3"/>
  <c r="M44" i="3"/>
  <c r="M56" i="3"/>
  <c r="M64" i="3"/>
  <c r="M76" i="3"/>
  <c r="M47" i="3"/>
  <c r="M55" i="3"/>
  <c r="M63" i="3"/>
  <c r="M88" i="3"/>
  <c r="M94" i="3"/>
  <c r="M97" i="3"/>
  <c r="M106" i="3"/>
  <c r="M27" i="3"/>
  <c r="M51" i="3"/>
  <c r="M72" i="3"/>
  <c r="M90" i="3"/>
  <c r="M99" i="3"/>
  <c r="M102" i="3"/>
  <c r="M98" i="3"/>
  <c r="M15" i="3"/>
  <c r="M5" i="3"/>
  <c r="M14" i="3"/>
  <c r="M18" i="3"/>
  <c r="M22" i="3"/>
  <c r="M26" i="3"/>
  <c r="M58" i="3"/>
  <c r="M6" i="3"/>
  <c r="M13" i="3"/>
  <c r="M17" i="3"/>
  <c r="M21" i="3"/>
  <c r="M29" i="3"/>
  <c r="M31" i="3"/>
  <c r="M33" i="3"/>
  <c r="M39" i="3"/>
  <c r="M19" i="3"/>
  <c r="M8" i="3"/>
  <c r="M9" i="3"/>
  <c r="M12" i="3"/>
  <c r="M16" i="3"/>
  <c r="M20" i="3"/>
  <c r="M25" i="3"/>
  <c r="M42" i="3"/>
  <c r="M50" i="3"/>
  <c r="M54" i="3"/>
  <c r="M62" i="3"/>
  <c r="M71" i="3"/>
  <c r="M83" i="3"/>
  <c r="M91" i="3"/>
  <c r="M41" i="3"/>
  <c r="M45" i="3"/>
  <c r="M49" i="3"/>
  <c r="M92" i="3"/>
  <c r="M75" i="3"/>
  <c r="M79" i="3"/>
  <c r="M84" i="3"/>
  <c r="M69" i="3"/>
  <c r="M73" i="3"/>
  <c r="M77" i="3"/>
  <c r="M81" i="3"/>
  <c r="M109" i="3"/>
  <c r="M66" i="3"/>
  <c r="M70" i="3"/>
  <c r="M74" i="3"/>
  <c r="M93" i="3"/>
  <c r="M105" i="3"/>
  <c r="M87" i="3"/>
  <c r="M95" i="3"/>
  <c r="M100" i="3"/>
  <c r="M104" i="3"/>
  <c r="M108" i="3"/>
  <c r="M112" i="3"/>
  <c r="M103" i="3"/>
  <c r="M107" i="3"/>
  <c r="M111" i="3"/>
  <c r="B1" i="1"/>
  <c r="B7" i="1" l="1"/>
  <c r="B5" i="1"/>
  <c r="B9" i="1"/>
  <c r="B4" i="1"/>
  <c r="B8" i="1"/>
  <c r="B6" i="1"/>
  <c r="B3" i="1"/>
  <c r="B17" i="1" l="1"/>
  <c r="B18" i="1"/>
  <c r="B10" i="1"/>
  <c r="B11" i="1"/>
  <c r="B19" i="1"/>
  <c r="B12" i="1"/>
  <c r="B16" i="1"/>
  <c r="B15" i="1" l="1"/>
  <c r="B14" i="1"/>
  <c r="B13" i="1"/>
</calcChain>
</file>

<file path=xl/sharedStrings.xml><?xml version="1.0" encoding="utf-8"?>
<sst xmlns="http://schemas.openxmlformats.org/spreadsheetml/2006/main" count="684" uniqueCount="382">
  <si>
    <t>DATABASE</t>
  </si>
  <si>
    <t>DAILY REPORTS</t>
  </si>
  <si>
    <t>WEEKLY REPORTS</t>
  </si>
  <si>
    <t>WEEKLY INVOICE</t>
  </si>
  <si>
    <t>MONTH REPORTS</t>
  </si>
  <si>
    <t>MONTHLY INVOICE</t>
  </si>
  <si>
    <t>KPI REPORT</t>
  </si>
  <si>
    <t>Data Base</t>
  </si>
  <si>
    <t>Daily Reports</t>
  </si>
  <si>
    <t>Weekly Reports</t>
  </si>
  <si>
    <t>Weekly Invoice</t>
  </si>
  <si>
    <t>Monthly Invoice</t>
  </si>
  <si>
    <t>KPI Report</t>
  </si>
  <si>
    <t>TRACKER</t>
  </si>
  <si>
    <t>Daily Tracker</t>
  </si>
  <si>
    <t>TRACKER CONSOLIDATION</t>
  </si>
  <si>
    <t xml:space="preserve">COMPLETION </t>
  </si>
  <si>
    <t>COMPLETION - FORMULA REMOVED</t>
  </si>
  <si>
    <t>COMPLETION - WITH OUT FORMULA REMOVED</t>
  </si>
  <si>
    <t>COMPLATION CONSOLIDATION</t>
  </si>
  <si>
    <t>CODING TAT</t>
  </si>
  <si>
    <t>V6</t>
  </si>
  <si>
    <t>CG EXITE</t>
  </si>
  <si>
    <t>AR BACKLOG</t>
  </si>
  <si>
    <t>Tracker Consolidation</t>
  </si>
  <si>
    <t>Completion</t>
  </si>
  <si>
    <t>Completion - With Out Formula Removed</t>
  </si>
  <si>
    <t>Completion - Formula Removed</t>
  </si>
  <si>
    <t>Complation Consolidation</t>
  </si>
  <si>
    <t>Coding Tat</t>
  </si>
  <si>
    <t>Folder Reason Name</t>
  </si>
  <si>
    <t>Folder Creation Name</t>
  </si>
  <si>
    <t>AR Backlog</t>
  </si>
  <si>
    <t>CG Exite</t>
  </si>
  <si>
    <t>\MIS Folder\</t>
  </si>
  <si>
    <t>Month End Reports</t>
  </si>
  <si>
    <t>E:\doc</t>
  </si>
  <si>
    <t>R</t>
  </si>
  <si>
    <t>Q</t>
  </si>
  <si>
    <t>Go Live Date</t>
  </si>
  <si>
    <t>Account Manager</t>
  </si>
  <si>
    <t>Billing Manager</t>
  </si>
  <si>
    <t>Transition Master Format</t>
  </si>
  <si>
    <t>Box.com FORMAT</t>
  </si>
  <si>
    <t>Main Doctor</t>
  </si>
  <si>
    <t>Claim Resp Date</t>
  </si>
  <si>
    <t>Coding Status</t>
  </si>
  <si>
    <t>Speciality</t>
  </si>
  <si>
    <t>Team Lead's</t>
  </si>
  <si>
    <t>Practice Live Year</t>
  </si>
  <si>
    <t>Tier Status</t>
  </si>
  <si>
    <t>SORT</t>
  </si>
  <si>
    <t>Manager</t>
  </si>
  <si>
    <t>Primary status</t>
  </si>
  <si>
    <t>Resp</t>
  </si>
  <si>
    <t>Katie Kern, ARNP</t>
  </si>
  <si>
    <t>Arizona Foot and Ankle Medical Center</t>
  </si>
  <si>
    <t xml:space="preserve">ARIZONA </t>
  </si>
  <si>
    <t>Pavendan</t>
  </si>
  <si>
    <t>Ready To Bill</t>
  </si>
  <si>
    <t>CHARGE</t>
  </si>
  <si>
    <t>Cornerstone Psychiatry</t>
  </si>
  <si>
    <t>Ortonville Foot Ankle and Wound Care</t>
  </si>
  <si>
    <t>Ortonville Foot and Ankle</t>
  </si>
  <si>
    <t xml:space="preserve">ORTONVILLE </t>
  </si>
  <si>
    <t>Ready To Code</t>
  </si>
  <si>
    <t>CODING</t>
  </si>
  <si>
    <t>University of Virginia Sheila Johnson Clinic</t>
  </si>
  <si>
    <t>Sheila C. Johnson Center for Clinical Services, University of Virginia</t>
  </si>
  <si>
    <t xml:space="preserve">UVA </t>
  </si>
  <si>
    <t>LCF</t>
  </si>
  <si>
    <t>100Plus</t>
  </si>
  <si>
    <t>Dr. Andrews Plastic Surgery</t>
  </si>
  <si>
    <t>Kahlil Andrews</t>
  </si>
  <si>
    <t xml:space="preserve">KAHLIL </t>
  </si>
  <si>
    <t>Coding Clarified</t>
  </si>
  <si>
    <t>Lori Dillard, DO</t>
  </si>
  <si>
    <t>Lori Dillard</t>
  </si>
  <si>
    <t xml:space="preserve">LORI </t>
  </si>
  <si>
    <t>Coding Completed</t>
  </si>
  <si>
    <t>Mountain View Medical Clinic</t>
  </si>
  <si>
    <t xml:space="preserve">MOUNTAIN  VIEW </t>
  </si>
  <si>
    <t>Rejected Gateway</t>
  </si>
  <si>
    <t>AR</t>
  </si>
  <si>
    <t>Venus Restorative Wellness &amp; Health Center</t>
  </si>
  <si>
    <t>Marcel Thompson</t>
  </si>
  <si>
    <t xml:space="preserve">MARCEL </t>
  </si>
  <si>
    <t>Rejected Payer: None</t>
  </si>
  <si>
    <t>Medbar</t>
  </si>
  <si>
    <t>Med Bar</t>
  </si>
  <si>
    <t>MED BAR</t>
  </si>
  <si>
    <t>Rejected iHCFA</t>
  </si>
  <si>
    <t>SLP Healthcare</t>
  </si>
  <si>
    <t>SLP Health Care</t>
  </si>
  <si>
    <t xml:space="preserve">SLP </t>
  </si>
  <si>
    <t>Rejected Emdeon</t>
  </si>
  <si>
    <t>Lemon Tree Family Medicine</t>
  </si>
  <si>
    <t>LEMON TREE FAMILY MEDICINE, LLC</t>
  </si>
  <si>
    <t xml:space="preserve">LEMON </t>
  </si>
  <si>
    <t>Missing Information</t>
  </si>
  <si>
    <t>BM</t>
  </si>
  <si>
    <t>TK Plastic Surgery</t>
  </si>
  <si>
    <t>TK Plastic Surgery LLC</t>
  </si>
  <si>
    <t xml:space="preserve">TK </t>
  </si>
  <si>
    <t>Internal Coding Review</t>
  </si>
  <si>
    <t>New Directions Primary Care</t>
  </si>
  <si>
    <t xml:space="preserve">NEW DIRECTION </t>
  </si>
  <si>
    <t>Analyst Review</t>
  </si>
  <si>
    <t>TELEMED2U</t>
  </si>
  <si>
    <t xml:space="preserve">TELEMED </t>
  </si>
  <si>
    <t>Attention to Biller</t>
  </si>
  <si>
    <t>Mays Medical Wellness Clinic, LLC</t>
  </si>
  <si>
    <t>Mays Medical Wellness, LLC</t>
  </si>
  <si>
    <t xml:space="preserve">MAYS </t>
  </si>
  <si>
    <t>Authorization Needed</t>
  </si>
  <si>
    <t>Sonoma Medical</t>
  </si>
  <si>
    <t xml:space="preserve">SONOMA </t>
  </si>
  <si>
    <t>Chrono Appeal</t>
  </si>
  <si>
    <t>Jackson Family Foot and Ankle Care</t>
  </si>
  <si>
    <t>Modern Podiatry</t>
  </si>
  <si>
    <t xml:space="preserve">MODERN </t>
  </si>
  <si>
    <t>ERA Denied</t>
  </si>
  <si>
    <t>Advantage Foot &amp; Ankle, LLC</t>
  </si>
  <si>
    <t>Advantage Foot and Ankle Specialists</t>
  </si>
  <si>
    <t xml:space="preserve">ADVANTAGE </t>
  </si>
  <si>
    <t>Internal Review</t>
  </si>
  <si>
    <t>Sunrise Clinic</t>
  </si>
  <si>
    <t xml:space="preserve">SUNRISE </t>
  </si>
  <si>
    <t>Payer Contact</t>
  </si>
  <si>
    <t>Indiana Hernia Center</t>
  </si>
  <si>
    <t xml:space="preserve">INDIANA HERNIA </t>
  </si>
  <si>
    <t>Faxed/Mailed Claim or Appeal</t>
  </si>
  <si>
    <t>The Oakenhurst Doctor</t>
  </si>
  <si>
    <t>Timothy Watts</t>
  </si>
  <si>
    <t xml:space="preserve">TIMOTHY </t>
  </si>
  <si>
    <t>In Process w Payer</t>
  </si>
  <si>
    <t>Riverbend Psychiatry</t>
  </si>
  <si>
    <t xml:space="preserve">RIVERBEND </t>
  </si>
  <si>
    <t>In Process Payor</t>
  </si>
  <si>
    <t>Classic Chiropractic</t>
  </si>
  <si>
    <t xml:space="preserve">CLASSIC CHIRO </t>
  </si>
  <si>
    <t>Bill Insurance</t>
  </si>
  <si>
    <t>Stumb Healthcare Professionals</t>
  </si>
  <si>
    <t>Stumb Healthcare</t>
  </si>
  <si>
    <t xml:space="preserve">STUMB </t>
  </si>
  <si>
    <t>Bill Secondary Insurance</t>
  </si>
  <si>
    <t>Dr. Kelly Bickle</t>
  </si>
  <si>
    <t xml:space="preserve">KELLY BICKLE </t>
  </si>
  <si>
    <t>Coordination of Benefits</t>
  </si>
  <si>
    <t>Pulseology</t>
  </si>
  <si>
    <t xml:space="preserve">PULSEOLOGY </t>
  </si>
  <si>
    <t>ERA Received</t>
  </si>
  <si>
    <t>Radish Health</t>
  </si>
  <si>
    <t xml:space="preserve">RADISH </t>
  </si>
  <si>
    <t>In Process Gateway Professional</t>
  </si>
  <si>
    <t>Lalezari Surgical</t>
  </si>
  <si>
    <t xml:space="preserve">LALEZARI </t>
  </si>
  <si>
    <t>Paid not Posted</t>
  </si>
  <si>
    <t>Neurology Consulting, Inc.</t>
  </si>
  <si>
    <t xml:space="preserve">NEUROLOGY </t>
  </si>
  <si>
    <t>Patient Contact</t>
  </si>
  <si>
    <t>Albert Graziosa MD PC</t>
  </si>
  <si>
    <t>Graziosa</t>
  </si>
  <si>
    <t xml:space="preserve">GRAZIOSA </t>
  </si>
  <si>
    <t>Scrubbing Error</t>
  </si>
  <si>
    <t>Synergy Chiropractic &amp; Health Center</t>
  </si>
  <si>
    <t>synergy chiropractic &amp; health center</t>
  </si>
  <si>
    <t xml:space="preserve">SYNERGY </t>
  </si>
  <si>
    <t>Specialist Review</t>
  </si>
  <si>
    <t>SamWell Institute for Pain Management</t>
  </si>
  <si>
    <t>SamWell Pain</t>
  </si>
  <si>
    <t xml:space="preserve">SAMWELL </t>
  </si>
  <si>
    <t>Auto Accident Claim</t>
  </si>
  <si>
    <t>HM Cardiology PA</t>
  </si>
  <si>
    <t>HM Cardiology</t>
  </si>
  <si>
    <t xml:space="preserve">HM CARDIOLOGY </t>
  </si>
  <si>
    <t>Worker's Comp Claim</t>
  </si>
  <si>
    <t>Columbia Basin Psychiatric Solutions</t>
  </si>
  <si>
    <t>COLUMBIA</t>
  </si>
  <si>
    <t>Eligibility Needed</t>
  </si>
  <si>
    <t>Jose Rodriguez MD</t>
  </si>
  <si>
    <t>Jose Rodriguez, MD</t>
  </si>
  <si>
    <t xml:space="preserve">JOSE RODRI </t>
  </si>
  <si>
    <t>Eligibility Confirmed</t>
  </si>
  <si>
    <t>Resilience Health LLC</t>
  </si>
  <si>
    <t xml:space="preserve">RESILIENCE </t>
  </si>
  <si>
    <t>Balance Due</t>
  </si>
  <si>
    <t>PAYMENT</t>
  </si>
  <si>
    <t>Alaska Family Dermatology</t>
  </si>
  <si>
    <t xml:space="preserve">ALASKA </t>
  </si>
  <si>
    <t>Paid In Full</t>
  </si>
  <si>
    <t>Integrative Mental Health Services</t>
  </si>
  <si>
    <t xml:space="preserve">INTEGRATIVE </t>
  </si>
  <si>
    <t>Settled</t>
  </si>
  <si>
    <t>Summit Podiatry PLLC</t>
  </si>
  <si>
    <t>Summit Podiatry</t>
  </si>
  <si>
    <t xml:space="preserve">SUMMIT </t>
  </si>
  <si>
    <t>Coding Clarification</t>
  </si>
  <si>
    <t>Texas Medical Group</t>
  </si>
  <si>
    <t xml:space="preserve">TEXAS </t>
  </si>
  <si>
    <t>Not Submitted</t>
  </si>
  <si>
    <t>Acute Pain &amp; Ketamine Clinic</t>
  </si>
  <si>
    <t>Dr. Kalava's Acute Pain and Ketamine</t>
  </si>
  <si>
    <t xml:space="preserve">KALAVA </t>
  </si>
  <si>
    <t>Pending Info Practice</t>
  </si>
  <si>
    <t>Pendleton Family Care, LLC</t>
  </si>
  <si>
    <t>Pendleton Family Care</t>
  </si>
  <si>
    <t xml:space="preserve">PENDLETON </t>
  </si>
  <si>
    <t>Authorization Received</t>
  </si>
  <si>
    <t>Triangle Wellness and Recovery</t>
  </si>
  <si>
    <t>Triangle Wellness and Recovery PLLC</t>
  </si>
  <si>
    <t xml:space="preserve">TRIANGLE </t>
  </si>
  <si>
    <t>In Process iHCFA</t>
  </si>
  <si>
    <t>Patricia L Forg DPM</t>
  </si>
  <si>
    <t xml:space="preserve">PATRICIA </t>
  </si>
  <si>
    <t>Overpayment</t>
  </si>
  <si>
    <t>Green Primary Care</t>
  </si>
  <si>
    <t>GREEN</t>
  </si>
  <si>
    <t>In Process Emdeon</t>
  </si>
  <si>
    <t>COR Sports Physical Therapy</t>
  </si>
  <si>
    <t>COR Sports PT</t>
  </si>
  <si>
    <t>COR SPORTS</t>
  </si>
  <si>
    <t>In Process Jopari</t>
  </si>
  <si>
    <t>Coastal Green Healing</t>
  </si>
  <si>
    <t>COASTAL</t>
  </si>
  <si>
    <t>Chrono Audit</t>
  </si>
  <si>
    <t>Wave Psychiatric Group, PC</t>
  </si>
  <si>
    <t xml:space="preserve">WAVE </t>
  </si>
  <si>
    <t>In Process Payer</t>
  </si>
  <si>
    <t>AfterHours Care of Americus, Inc.</t>
  </si>
  <si>
    <t xml:space="preserve">AFTER HOURS </t>
  </si>
  <si>
    <t>Rejected Jopari</t>
  </si>
  <si>
    <t>Sweetwater Behavioral Health and Wellness PC</t>
  </si>
  <si>
    <t xml:space="preserve">SWEETWATER </t>
  </si>
  <si>
    <t>Rejected Waystar Professional</t>
  </si>
  <si>
    <t>Olive Branch Psychiatry</t>
  </si>
  <si>
    <t xml:space="preserve">OLIVE </t>
  </si>
  <si>
    <t>In Process Waystar Professional</t>
  </si>
  <si>
    <t>Emote Health</t>
  </si>
  <si>
    <t xml:space="preserve">EMOTE </t>
  </si>
  <si>
    <t>Ready for Statement</t>
  </si>
  <si>
    <t>CLIENT RESPONSIBLE</t>
  </si>
  <si>
    <t>Performance Chiropractic</t>
  </si>
  <si>
    <t xml:space="preserve">PERFORMANCE </t>
  </si>
  <si>
    <t>Pending Credentialing</t>
  </si>
  <si>
    <t>Credentialing_McLaren Medicare</t>
  </si>
  <si>
    <t>Performance Health Spine &amp; Sport Therapy</t>
  </si>
  <si>
    <t xml:space="preserve">PERFORMANCE HEALTH </t>
  </si>
  <si>
    <t>Hope Network missing billing inf</t>
  </si>
  <si>
    <t>Humana Credentialing</t>
  </si>
  <si>
    <t>Dr. Anne Peled, M.D.</t>
  </si>
  <si>
    <t xml:space="preserve">ANNE PELED </t>
  </si>
  <si>
    <t>Hope Network_Bill Directly</t>
  </si>
  <si>
    <t>Medicine in Motion</t>
  </si>
  <si>
    <t>Medicine-in-Motion</t>
  </si>
  <si>
    <t xml:space="preserve">MEDICINE </t>
  </si>
  <si>
    <t>Authorization Requested</t>
  </si>
  <si>
    <t>In Motion Medical</t>
  </si>
  <si>
    <t xml:space="preserve">INMOTION </t>
  </si>
  <si>
    <t>EM Reopening</t>
  </si>
  <si>
    <t>Sierra Rehabilitation Medical Associates</t>
  </si>
  <si>
    <t>Sierra Rehabilitation</t>
  </si>
  <si>
    <t xml:space="preserve">SIERRA </t>
  </si>
  <si>
    <t>Covid Test Do not Bill</t>
  </si>
  <si>
    <t>Monty Owens, MN, PMHNP-DC</t>
  </si>
  <si>
    <t>Monty Owens, MN, PMHNP-BC</t>
  </si>
  <si>
    <t xml:space="preserve">MONTY </t>
  </si>
  <si>
    <t>Denial Calling</t>
  </si>
  <si>
    <t>Fortis Ortho And Sarcoma Group, PLLC</t>
  </si>
  <si>
    <t>Shawn Price</t>
  </si>
  <si>
    <t xml:space="preserve">SHAWN </t>
  </si>
  <si>
    <t>Option Care Faxed / Email</t>
  </si>
  <si>
    <t>EmergiCenters</t>
  </si>
  <si>
    <t>Emergicenter</t>
  </si>
  <si>
    <t xml:space="preserve">EMERGI </t>
  </si>
  <si>
    <t>Enrollment Pending</t>
  </si>
  <si>
    <t>Chestnutmed Wellness</t>
  </si>
  <si>
    <t>Chestnut Wellness</t>
  </si>
  <si>
    <t>CHESTNUT</t>
  </si>
  <si>
    <t>Payer Acknowledged</t>
  </si>
  <si>
    <t>Restorative Health</t>
  </si>
  <si>
    <t xml:space="preserve">RESTROACTIVE </t>
  </si>
  <si>
    <t>Arthur Po-Fei Chou MD Inc</t>
  </si>
  <si>
    <t>Arthur Po-Fei Chou MD</t>
  </si>
  <si>
    <t xml:space="preserve">ARTHUR </t>
  </si>
  <si>
    <t>Peninsula Chiropractic</t>
  </si>
  <si>
    <t xml:space="preserve">PENINSULA </t>
  </si>
  <si>
    <t>M &amp; M Medical Enterprises</t>
  </si>
  <si>
    <t>M &amp; M Medical, Inc</t>
  </si>
  <si>
    <t xml:space="preserve">M &amp; M </t>
  </si>
  <si>
    <t>Kalos Comprehensive Care PLLC</t>
  </si>
  <si>
    <t>Kalos Comprehensive Care</t>
  </si>
  <si>
    <t xml:space="preserve">KALOS </t>
  </si>
  <si>
    <t>Crestview Immediate Care LLC</t>
  </si>
  <si>
    <t>Crestview Immediate Care</t>
  </si>
  <si>
    <t xml:space="preserve">CRESTVIEW </t>
  </si>
  <si>
    <t>Lobato Family Practice</t>
  </si>
  <si>
    <t>LOBATO</t>
  </si>
  <si>
    <t>Medical Diagnostic Solutions</t>
  </si>
  <si>
    <t>MEDICAL</t>
  </si>
  <si>
    <t>Basedow Family Clinic</t>
  </si>
  <si>
    <t>BASEDOW</t>
  </si>
  <si>
    <t>Ter-Zarkarian Medical Clinic &amp; Laboratory Services</t>
  </si>
  <si>
    <t xml:space="preserve">TER ZAKARIAN </t>
  </si>
  <si>
    <t>Angel Wings Urgent Care</t>
  </si>
  <si>
    <t xml:space="preserve">ANGEL </t>
  </si>
  <si>
    <t>Dr. Michelle Jones Singer</t>
  </si>
  <si>
    <t xml:space="preserve">MICHALE JONES </t>
  </si>
  <si>
    <t>Spinal Diagnostics</t>
  </si>
  <si>
    <t xml:space="preserve">SPINAL </t>
  </si>
  <si>
    <t>Del Campo Dermatology LLC</t>
  </si>
  <si>
    <t xml:space="preserve">DEL CAMPO </t>
  </si>
  <si>
    <t>Joe Zamora MD AMC</t>
  </si>
  <si>
    <t>Jose Zamora MD AMC</t>
  </si>
  <si>
    <t xml:space="preserve">JOSE </t>
  </si>
  <si>
    <t>The Hand Center</t>
  </si>
  <si>
    <t xml:space="preserve">THE HAND </t>
  </si>
  <si>
    <t>Sherwood Urgent Care</t>
  </si>
  <si>
    <t xml:space="preserve">SHERWOOD </t>
  </si>
  <si>
    <t>Action Performance Care Center</t>
  </si>
  <si>
    <t xml:space="preserve">ACTION </t>
  </si>
  <si>
    <t>DiscMD Newport Beach</t>
  </si>
  <si>
    <t xml:space="preserve">DISCMD </t>
  </si>
  <si>
    <t>Prime Psychiatry</t>
  </si>
  <si>
    <t xml:space="preserve">PRIME </t>
  </si>
  <si>
    <t>Kendall M. Griffith, MD</t>
  </si>
  <si>
    <t xml:space="preserve">KENDALL </t>
  </si>
  <si>
    <t>Acupuncture and Injury</t>
  </si>
  <si>
    <t xml:space="preserve">ACCUPUNCTURE </t>
  </si>
  <si>
    <t>New England Hernia Center</t>
  </si>
  <si>
    <t xml:space="preserve">NEW ENGLAND </t>
  </si>
  <si>
    <t>100plus</t>
  </si>
  <si>
    <t>100PLUS</t>
  </si>
  <si>
    <t>Itasca Foot and Ankle</t>
  </si>
  <si>
    <t xml:space="preserve">ITASCA </t>
  </si>
  <si>
    <t>Pediatric Cardiology, P.C.</t>
  </si>
  <si>
    <t xml:space="preserve">PEDIATRIC </t>
  </si>
  <si>
    <t>Toe-Tal Foot &amp; Ankle Care</t>
  </si>
  <si>
    <t xml:space="preserve">TOE TAL </t>
  </si>
  <si>
    <t>Washington Injury And Sports Performance Clinic</t>
  </si>
  <si>
    <t xml:space="preserve">PAUL GLODZIK </t>
  </si>
  <si>
    <t>Farabaugh Chiropractic Office</t>
  </si>
  <si>
    <t xml:space="preserve">FARABAUGH </t>
  </si>
  <si>
    <t>Process</t>
  </si>
  <si>
    <t>Mobile Physician Associates</t>
  </si>
  <si>
    <t xml:space="preserve">ALEX MPA </t>
  </si>
  <si>
    <t>Non-Voice</t>
  </si>
  <si>
    <t>Beverly Hills Institute</t>
  </si>
  <si>
    <t xml:space="preserve">ALEX BHI </t>
  </si>
  <si>
    <t>Harbourside Family Practice</t>
  </si>
  <si>
    <t>HARBOURSIDE</t>
  </si>
  <si>
    <t>Ascension Pain Solutions</t>
  </si>
  <si>
    <t>Ascension Pain Specialists</t>
  </si>
  <si>
    <t>KHB Health LLC</t>
  </si>
  <si>
    <t>KHB</t>
  </si>
  <si>
    <t>Dermking Institute</t>
  </si>
  <si>
    <t>Tresa Rajan</t>
  </si>
  <si>
    <t>Vijith Vijayan</t>
  </si>
  <si>
    <t>Rajasekar</t>
  </si>
  <si>
    <t>McClendon Medical</t>
  </si>
  <si>
    <t>Wonder Years Psych</t>
  </si>
  <si>
    <t>Wonder Years Psychiatric Services, PLLC</t>
  </si>
  <si>
    <t xml:space="preserve">INFINITY </t>
  </si>
  <si>
    <t>MAYIMRAPHA COMPREHENSIVE HEALTHCARE LLC</t>
  </si>
  <si>
    <t>Integrative Pain Management of NY</t>
  </si>
  <si>
    <t>Spine and Pain Consultant, PLLC</t>
  </si>
  <si>
    <t>The Spine and Pain Institute of NY</t>
  </si>
  <si>
    <t>SeaCoast Health</t>
  </si>
  <si>
    <t>Beverly Hills Shoulder, Hip &amp; Knee</t>
  </si>
  <si>
    <t>Avail Health and Wellness</t>
  </si>
  <si>
    <t>FirstVitals Health and Wellness Inc</t>
  </si>
  <si>
    <t>FirstVitals Health &amp; Wellness</t>
  </si>
  <si>
    <t>Hosack Podiatry</t>
  </si>
  <si>
    <t>Voice</t>
  </si>
  <si>
    <t>Americare Behavioral Health</t>
  </si>
  <si>
    <t>Americare</t>
  </si>
  <si>
    <t>Defualt Paht</t>
  </si>
  <si>
    <t>Tracker Required File</t>
  </si>
  <si>
    <t>Yester Day Tracker</t>
  </si>
  <si>
    <t>Yester Day Before Tracker</t>
  </si>
  <si>
    <t>Tracker Sample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</si>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</sst>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dd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b/>
      <sz val="16"/>
      <color rgb="FF00B050"/>
      <name val="Wingdings 2"/>
      <family val="1"/>
      <charset val="2"/>
    </font>
    <font>
      <sz val="18"/>
      <color rgb="FFFF0000"/>
      <name val="Wingdings 2"/>
      <family val="1"/>
      <charset val="2"/>
    </font>
    <font>
      <sz val="14"/>
      <color indexed="9"/>
      <name val="Bahnschrift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6D8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1" applyFill="1" applyAlignment="1">
      <alignment vertical="center"/>
    </xf>
    <xf numFmtId="0" fontId="4" fillId="0" borderId="0" xfId="1">
      <alignment vertical="center"/>
    </xf>
    <xf numFmtId="0" fontId="4" fillId="2" borderId="0" xfId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2" borderId="0" xfId="1" applyFill="1" applyAlignment="1">
      <alignment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4" fillId="2" borderId="0" xfId="1" applyFill="1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/>
    <xf numFmtId="0" fontId="5" fillId="2" borderId="0" xfId="1" applyFont="1" applyFill="1" applyBorder="1" applyAlignment="1">
      <alignment horizontal="center" vertical="center" wrapText="1"/>
    </xf>
    <xf numFmtId="0" fontId="4" fillId="0" borderId="0" xfId="1" applyAlignment="1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1" fillId="7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10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ffice%20File\Additional%20Files\MS6-Transition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d"/>
    </sheetNames>
    <sheetDataSet>
      <sheetData sheetId="0">
        <row r="1">
          <cell r="A1" t="str">
            <v>Practice Name</v>
          </cell>
          <cell r="B1" t="str">
            <v>Main Doctor</v>
          </cell>
          <cell r="C1" t="str">
            <v>Speciality</v>
          </cell>
          <cell r="D1" t="str">
            <v>State</v>
          </cell>
          <cell r="E1" t="str">
            <v>Time Zone</v>
          </cell>
          <cell r="F1" t="str">
            <v>Go Live Date</v>
          </cell>
          <cell r="G1" t="str">
            <v>Claim Start Date</v>
          </cell>
          <cell r="H1" t="str">
            <v>Termination Date</v>
          </cell>
          <cell r="I1" t="str">
            <v>Practice Status</v>
          </cell>
          <cell r="J1" t="str">
            <v>Billing Manager</v>
          </cell>
          <cell r="K1" t="str">
            <v>dd</v>
          </cell>
          <cell r="L1" t="str">
            <v>Account Manager</v>
          </cell>
          <cell r="M1" t="str">
            <v>OPS Manager</v>
          </cell>
          <cell r="N1" t="str">
            <v>Coding Manager</v>
          </cell>
          <cell r="O1" t="str">
            <v>Coding POC</v>
          </cell>
          <cell r="P1" t="str">
            <v>Coding</v>
          </cell>
          <cell r="Q1" t="str">
            <v>Auth Status</v>
          </cell>
          <cell r="R1" t="str">
            <v>BV Status</v>
          </cell>
          <cell r="S1" t="str">
            <v>Patient Contact</v>
          </cell>
          <cell r="T1" t="str">
            <v>Legacy AR</v>
          </cell>
          <cell r="U1" t="str">
            <v>Initial Tier Status</v>
          </cell>
          <cell r="V1" t="str">
            <v>Current Tier Status</v>
          </cell>
          <cell r="W1" t="str">
            <v>Monthly Appt Vol.</v>
          </cell>
          <cell r="X1" t="str">
            <v>Monthly Collections</v>
          </cell>
          <cell r="Y1" t="str">
            <v>Team Lead's</v>
          </cell>
          <cell r="Z1" t="str">
            <v>IHS Email</v>
          </cell>
          <cell r="AA1" t="str">
            <v>Practice Live Year</v>
          </cell>
        </row>
        <row r="2">
          <cell r="A2" t="str">
            <v>Arizona Foot and Ankle Medical Center</v>
          </cell>
          <cell r="B2" t="str">
            <v>Kyle Durfey, DPM</v>
          </cell>
          <cell r="C2" t="str">
            <v>Podiatry</v>
          </cell>
          <cell r="D2" t="str">
            <v>AZ</v>
          </cell>
          <cell r="E2" t="str">
            <v>MST</v>
          </cell>
          <cell r="F2">
            <v>43696</v>
          </cell>
          <cell r="G2">
            <v>43678</v>
          </cell>
          <cell r="H2" t="str">
            <v>-</v>
          </cell>
          <cell r="I2" t="str">
            <v>Active</v>
          </cell>
          <cell r="J2" t="str">
            <v>Abhishek Pattnaik</v>
          </cell>
          <cell r="K2"/>
          <cell r="L2" t="str">
            <v>Amit Samuel</v>
          </cell>
          <cell r="M2" t="str">
            <v>Nishanth Radhakrishnan</v>
          </cell>
          <cell r="N2" t="str">
            <v>Saravanan Thangavel</v>
          </cell>
          <cell r="O2" t="str">
            <v>TL (Vanitha Kesavan)</v>
          </cell>
          <cell r="P2" t="str">
            <v>R</v>
          </cell>
          <cell r="Q2" t="str">
            <v>Y</v>
          </cell>
          <cell r="R2" t="str">
            <v>N</v>
          </cell>
          <cell r="S2" t="str">
            <v>Y</v>
          </cell>
          <cell r="T2" t="str">
            <v>N</v>
          </cell>
          <cell r="U2" t="str">
            <v>TIER 2</v>
          </cell>
          <cell r="V2" t="str">
            <v>-</v>
          </cell>
          <cell r="W2">
            <v>400</v>
          </cell>
          <cell r="X2">
            <v>100000</v>
          </cell>
          <cell r="Y2" t="str">
            <v>Neeha</v>
          </cell>
          <cell r="Z2" t="str">
            <v>neeha.n3@teamihs.com</v>
          </cell>
          <cell r="AA2">
            <v>2019</v>
          </cell>
        </row>
        <row r="3">
          <cell r="A3" t="str">
            <v>Medbar</v>
          </cell>
          <cell r="B3" t="str">
            <v>Antony Harris</v>
          </cell>
          <cell r="C3" t="str">
            <v>Covid Testing</v>
          </cell>
          <cell r="D3" t="str">
            <v>NY</v>
          </cell>
          <cell r="E3" t="str">
            <v>EST</v>
          </cell>
          <cell r="F3">
            <v>44306</v>
          </cell>
          <cell r="G3">
            <v>43983</v>
          </cell>
          <cell r="H3" t="str">
            <v>-</v>
          </cell>
          <cell r="I3" t="str">
            <v>Active</v>
          </cell>
          <cell r="J3" t="str">
            <v>Abhishek Pattnaik</v>
          </cell>
          <cell r="K3"/>
          <cell r="L3" t="str">
            <v>Amit Malhotra</v>
          </cell>
          <cell r="M3" t="str">
            <v>Nishanth Radhakrishnan</v>
          </cell>
          <cell r="N3"/>
          <cell r="O3"/>
          <cell r="P3" t="str">
            <v>Q</v>
          </cell>
          <cell r="Q3" t="str">
            <v>N</v>
          </cell>
          <cell r="R3" t="str">
            <v>N</v>
          </cell>
          <cell r="S3" t="str">
            <v>Y</v>
          </cell>
          <cell r="T3" t="str">
            <v>N</v>
          </cell>
          <cell r="U3" t="str">
            <v>TIER 1</v>
          </cell>
          <cell r="V3" t="str">
            <v>-</v>
          </cell>
          <cell r="W3">
            <v>10000</v>
          </cell>
          <cell r="X3">
            <v>1100000</v>
          </cell>
          <cell r="Y3" t="str">
            <v>Neeha</v>
          </cell>
          <cell r="Z3" t="str">
            <v>neeha.n3@teamihs.com</v>
          </cell>
          <cell r="AA3">
            <v>2021</v>
          </cell>
        </row>
        <row r="4">
          <cell r="A4" t="str">
            <v>Ortonville Foot Ankle and Wound Care</v>
          </cell>
          <cell r="B4" t="str">
            <v>Matthew Andrews</v>
          </cell>
          <cell r="C4" t="str">
            <v>Podiatry</v>
          </cell>
          <cell r="D4" t="str">
            <v>MI</v>
          </cell>
          <cell r="E4" t="str">
            <v>CST</v>
          </cell>
          <cell r="F4">
            <v>43711</v>
          </cell>
          <cell r="G4">
            <v>43617</v>
          </cell>
          <cell r="H4" t="str">
            <v>-</v>
          </cell>
          <cell r="I4" t="str">
            <v>Active</v>
          </cell>
          <cell r="J4" t="str">
            <v>Abhishek Pattnaik</v>
          </cell>
          <cell r="K4"/>
          <cell r="L4" t="str">
            <v>Garvis Joseph</v>
          </cell>
          <cell r="M4" t="str">
            <v>Nishanth Radhakrishnan</v>
          </cell>
          <cell r="N4" t="str">
            <v>Saravanan Thangavel</v>
          </cell>
          <cell r="O4" t="str">
            <v>TL (Vanitha Kesavan)</v>
          </cell>
          <cell r="P4" t="str">
            <v>R</v>
          </cell>
          <cell r="Q4" t="str">
            <v>N</v>
          </cell>
          <cell r="R4" t="str">
            <v>N</v>
          </cell>
          <cell r="S4" t="str">
            <v>Y</v>
          </cell>
          <cell r="T4" t="str">
            <v>N</v>
          </cell>
          <cell r="U4" t="str">
            <v>TIER 3</v>
          </cell>
          <cell r="V4" t="str">
            <v>-</v>
          </cell>
          <cell r="W4">
            <v>120</v>
          </cell>
          <cell r="X4">
            <v>20000</v>
          </cell>
          <cell r="Y4" t="str">
            <v>Neeha</v>
          </cell>
          <cell r="Z4" t="str">
            <v>neeha.n3@teamihs.com</v>
          </cell>
          <cell r="AA4">
            <v>2019</v>
          </cell>
        </row>
        <row r="5">
          <cell r="A5" t="str">
            <v>University of Virginia Sheila Johnson Clinic</v>
          </cell>
          <cell r="B5" t="str">
            <v>Rendering Student</v>
          </cell>
          <cell r="C5" t="str">
            <v>Multi-Specialty</v>
          </cell>
          <cell r="D5" t="str">
            <v>VA</v>
          </cell>
          <cell r="E5" t="str">
            <v>EST</v>
          </cell>
          <cell r="F5">
            <v>43711</v>
          </cell>
          <cell r="G5">
            <v>43709</v>
          </cell>
          <cell r="H5" t="str">
            <v>-</v>
          </cell>
          <cell r="I5" t="str">
            <v>Active</v>
          </cell>
          <cell r="J5" t="str">
            <v>Abhishek Pattnaik</v>
          </cell>
          <cell r="K5"/>
          <cell r="L5" t="str">
            <v>Amit Samuel</v>
          </cell>
          <cell r="M5" t="str">
            <v>Nishanth Radhakrishnan</v>
          </cell>
          <cell r="N5"/>
          <cell r="O5"/>
          <cell r="P5" t="str">
            <v>Q</v>
          </cell>
          <cell r="Q5" t="str">
            <v>N</v>
          </cell>
          <cell r="R5" t="str">
            <v>N</v>
          </cell>
          <cell r="S5" t="str">
            <v>Y</v>
          </cell>
          <cell r="T5" t="str">
            <v>N</v>
          </cell>
          <cell r="U5" t="str">
            <v>TIER 1</v>
          </cell>
          <cell r="V5" t="str">
            <v>-</v>
          </cell>
          <cell r="W5">
            <v>400</v>
          </cell>
          <cell r="X5">
            <v>133000</v>
          </cell>
          <cell r="Y5" t="str">
            <v>Neeha</v>
          </cell>
          <cell r="Z5" t="str">
            <v>neeha.n3@teamihs.com</v>
          </cell>
          <cell r="AA5">
            <v>2019</v>
          </cell>
        </row>
        <row r="6">
          <cell r="A6" t="str">
            <v>Virk TMJ PLLC</v>
          </cell>
          <cell r="B6" t="str">
            <v>Amrittej Virk</v>
          </cell>
          <cell r="C6" t="str">
            <v>pain management</v>
          </cell>
          <cell r="D6" t="str">
            <v>TX</v>
          </cell>
          <cell r="E6" t="str">
            <v>CST</v>
          </cell>
          <cell r="F6">
            <v>43728</v>
          </cell>
          <cell r="G6">
            <v>43728</v>
          </cell>
          <cell r="H6">
            <v>44197</v>
          </cell>
          <cell r="I6" t="str">
            <v>Cancelled</v>
          </cell>
          <cell r="J6" t="str">
            <v>Abhishek Pattnaik</v>
          </cell>
          <cell r="K6"/>
          <cell r="L6" t="str">
            <v>Amit Samuel</v>
          </cell>
          <cell r="M6" t="str">
            <v>Nishanth Radhakrishnan</v>
          </cell>
          <cell r="N6" t="str">
            <v>Samson Kumaraswamy</v>
          </cell>
          <cell r="O6"/>
          <cell r="P6" t="str">
            <v>R</v>
          </cell>
          <cell r="Q6" t="str">
            <v>N</v>
          </cell>
          <cell r="R6" t="str">
            <v>N</v>
          </cell>
          <cell r="S6" t="str">
            <v>Y</v>
          </cell>
          <cell r="T6" t="str">
            <v>N</v>
          </cell>
          <cell r="U6" t="str">
            <v>TIER 3</v>
          </cell>
          <cell r="V6" t="str">
            <v>-</v>
          </cell>
          <cell r="W6">
            <v>35</v>
          </cell>
          <cell r="X6">
            <v>16000</v>
          </cell>
          <cell r="Y6" t="str">
            <v>Neeha</v>
          </cell>
          <cell r="Z6" t="str">
            <v>neeha.n3@teamihs.com</v>
          </cell>
          <cell r="AA6">
            <v>2021</v>
          </cell>
        </row>
        <row r="7">
          <cell r="A7" t="str">
            <v>Dr. Andrews Plastic Surgery</v>
          </cell>
          <cell r="B7" t="str">
            <v>Kahlil Andrews MD</v>
          </cell>
          <cell r="C7" t="str">
            <v>Plastic Surgery</v>
          </cell>
          <cell r="D7" t="str">
            <v>IA</v>
          </cell>
          <cell r="E7" t="str">
            <v>CST</v>
          </cell>
          <cell r="F7">
            <v>43759</v>
          </cell>
          <cell r="G7">
            <v>43759</v>
          </cell>
          <cell r="H7" t="str">
            <v>-</v>
          </cell>
          <cell r="I7" t="str">
            <v>Active</v>
          </cell>
          <cell r="J7" t="str">
            <v>Abhishek Pattnaik</v>
          </cell>
          <cell r="K7"/>
          <cell r="L7" t="str">
            <v>Julia Chambers</v>
          </cell>
          <cell r="M7" t="str">
            <v>Nishanth Radhakrishnan</v>
          </cell>
          <cell r="N7" t="str">
            <v>Saravanan Thangavel</v>
          </cell>
          <cell r="O7" t="str">
            <v>TL (Vanitha Kesavan)</v>
          </cell>
          <cell r="P7" t="str">
            <v>R</v>
          </cell>
          <cell r="Q7" t="str">
            <v>Y</v>
          </cell>
          <cell r="R7" t="str">
            <v>N</v>
          </cell>
          <cell r="S7" t="str">
            <v>Y</v>
          </cell>
          <cell r="T7" t="str">
            <v>N</v>
          </cell>
          <cell r="U7" t="str">
            <v>TIER 3</v>
          </cell>
          <cell r="V7" t="str">
            <v>-</v>
          </cell>
          <cell r="W7">
            <v>100</v>
          </cell>
          <cell r="X7">
            <v>23000</v>
          </cell>
          <cell r="Y7" t="str">
            <v>Neeha</v>
          </cell>
          <cell r="Z7" t="str">
            <v>neeha.n3@teamihs.com</v>
          </cell>
          <cell r="AA7">
            <v>2019</v>
          </cell>
        </row>
        <row r="8">
          <cell r="A8" t="str">
            <v>Lori Dillard, DO</v>
          </cell>
          <cell r="B8" t="str">
            <v>Dr. Lori Dillard</v>
          </cell>
          <cell r="C8" t="str">
            <v>Osteopathic</v>
          </cell>
          <cell r="D8" t="str">
            <v>MI</v>
          </cell>
          <cell r="E8" t="str">
            <v>CST</v>
          </cell>
          <cell r="F8">
            <v>43759</v>
          </cell>
          <cell r="G8">
            <v>43758</v>
          </cell>
          <cell r="H8" t="str">
            <v>-</v>
          </cell>
          <cell r="I8" t="str">
            <v>Active</v>
          </cell>
          <cell r="J8" t="str">
            <v>Abhishek Pattnaik</v>
          </cell>
          <cell r="K8"/>
          <cell r="L8" t="str">
            <v>Julia Chambers</v>
          </cell>
          <cell r="M8" t="str">
            <v>Nishanth Radhakrishnan</v>
          </cell>
          <cell r="N8" t="str">
            <v>Chandrasekar Gunasekaran</v>
          </cell>
          <cell r="O8" t="str">
            <v>TC (Anand)</v>
          </cell>
          <cell r="P8" t="str">
            <v>R</v>
          </cell>
          <cell r="Q8" t="str">
            <v>N</v>
          </cell>
          <cell r="R8" t="str">
            <v>N</v>
          </cell>
          <cell r="S8" t="str">
            <v>Y</v>
          </cell>
          <cell r="T8" t="str">
            <v>N</v>
          </cell>
          <cell r="U8" t="str">
            <v>TIER 3</v>
          </cell>
          <cell r="V8" t="str">
            <v>-</v>
          </cell>
          <cell r="W8">
            <v>30</v>
          </cell>
          <cell r="X8">
            <v>6000</v>
          </cell>
          <cell r="Y8" t="str">
            <v>Neeha</v>
          </cell>
          <cell r="Z8" t="str">
            <v>neeha.n3@teamihs.com</v>
          </cell>
          <cell r="AA8">
            <v>2019</v>
          </cell>
        </row>
        <row r="9">
          <cell r="A9" t="str">
            <v>Mountain View Medical Clinic</v>
          </cell>
          <cell r="B9" t="str">
            <v>Tara Morris, ARNP</v>
          </cell>
          <cell r="C9" t="str">
            <v>Family Practitioner</v>
          </cell>
          <cell r="D9" t="str">
            <v>WA</v>
          </cell>
          <cell r="E9" t="str">
            <v>PST</v>
          </cell>
          <cell r="F9">
            <v>43770</v>
          </cell>
          <cell r="G9">
            <v>43770</v>
          </cell>
          <cell r="H9" t="str">
            <v>-</v>
          </cell>
          <cell r="I9" t="str">
            <v>Active</v>
          </cell>
          <cell r="J9" t="str">
            <v>Abhishek Pattnaik</v>
          </cell>
          <cell r="K9"/>
          <cell r="L9" t="str">
            <v>Amit Malhotra</v>
          </cell>
          <cell r="M9" t="str">
            <v>Nishanth Radhakrishnan</v>
          </cell>
          <cell r="N9" t="str">
            <v>Saravanan Thangavel</v>
          </cell>
          <cell r="O9" t="str">
            <v>TL (Vanitha Kesavan)</v>
          </cell>
          <cell r="P9" t="str">
            <v>R</v>
          </cell>
          <cell r="Q9" t="str">
            <v>N</v>
          </cell>
          <cell r="R9" t="str">
            <v>N</v>
          </cell>
          <cell r="S9" t="str">
            <v>Y</v>
          </cell>
          <cell r="T9" t="str">
            <v>N</v>
          </cell>
          <cell r="U9" t="str">
            <v>TIER 3</v>
          </cell>
          <cell r="V9" t="str">
            <v>-</v>
          </cell>
          <cell r="W9">
            <v>400</v>
          </cell>
          <cell r="X9">
            <v>50000</v>
          </cell>
          <cell r="Y9" t="str">
            <v>Neeha</v>
          </cell>
          <cell r="Z9" t="str">
            <v>neeha.n3@teamihs.com</v>
          </cell>
          <cell r="AA9">
            <v>2019</v>
          </cell>
        </row>
        <row r="10">
          <cell r="A10" t="str">
            <v>West Calcasieu Cameron Hospital</v>
          </cell>
          <cell r="B10" t="str">
            <v>Tressie Brunson</v>
          </cell>
          <cell r="C10" t="str">
            <v>Other</v>
          </cell>
          <cell r="D10"/>
          <cell r="E10"/>
          <cell r="F10" t="str">
            <v>-</v>
          </cell>
          <cell r="G10" t="str">
            <v>-</v>
          </cell>
          <cell r="H10" t="str">
            <v>-</v>
          </cell>
          <cell r="I10" t="str">
            <v>Cancelled</v>
          </cell>
          <cell r="J10" t="str">
            <v>Abhishek Pattnaik</v>
          </cell>
          <cell r="K10"/>
          <cell r="L10" t="str">
            <v>Amit Malhotra</v>
          </cell>
          <cell r="M10" t="str">
            <v>Nishanth Radhakrishnan</v>
          </cell>
          <cell r="N10" t="str">
            <v>Samson Kumaraswamy</v>
          </cell>
          <cell r="O10"/>
          <cell r="P10" t="str">
            <v>R</v>
          </cell>
          <cell r="Q10" t="str">
            <v>N</v>
          </cell>
          <cell r="R10" t="str">
            <v>N</v>
          </cell>
          <cell r="S10" t="str">
            <v>Y</v>
          </cell>
          <cell r="T10" t="str">
            <v>N</v>
          </cell>
          <cell r="U10" t="str">
            <v>TIER 3</v>
          </cell>
          <cell r="V10" t="str">
            <v>-</v>
          </cell>
          <cell r="W10">
            <v>300</v>
          </cell>
          <cell r="X10">
            <v>30000</v>
          </cell>
          <cell r="Y10" t="str">
            <v>Neeha</v>
          </cell>
          <cell r="Z10" t="str">
            <v>neeha.n3@teamihs.com</v>
          </cell>
          <cell r="AA10">
            <v>2021</v>
          </cell>
        </row>
        <row r="11">
          <cell r="A11" t="str">
            <v>Venus Restorative Wellness &amp; Health Center</v>
          </cell>
          <cell r="B11" t="str">
            <v>Marcel Thompson</v>
          </cell>
          <cell r="C11" t="str">
            <v>Gynecologist</v>
          </cell>
          <cell r="D11" t="str">
            <v>TX</v>
          </cell>
          <cell r="E11" t="str">
            <v>CST</v>
          </cell>
          <cell r="F11">
            <v>44060</v>
          </cell>
          <cell r="G11">
            <v>43922</v>
          </cell>
          <cell r="H11" t="str">
            <v>-</v>
          </cell>
          <cell r="I11" t="str">
            <v>Active</v>
          </cell>
          <cell r="J11" t="str">
            <v>Abhishek Pattnaik</v>
          </cell>
          <cell r="K11"/>
          <cell r="L11" t="str">
            <v>Amit Malhotra</v>
          </cell>
          <cell r="M11" t="str">
            <v>Nishanth Radhakrishnan</v>
          </cell>
          <cell r="N11"/>
          <cell r="O11"/>
          <cell r="P11" t="str">
            <v>R</v>
          </cell>
          <cell r="Q11" t="str">
            <v>N</v>
          </cell>
          <cell r="R11" t="str">
            <v>N</v>
          </cell>
          <cell r="S11" t="str">
            <v>Y</v>
          </cell>
          <cell r="T11" t="str">
            <v>N</v>
          </cell>
          <cell r="U11" t="str">
            <v>TIER 2</v>
          </cell>
          <cell r="V11"/>
          <cell r="W11">
            <v>90</v>
          </cell>
          <cell r="X11">
            <v>4000</v>
          </cell>
          <cell r="Y11" t="str">
            <v>Neeha</v>
          </cell>
          <cell r="Z11" t="str">
            <v>neeha.n3@teamihs.com</v>
          </cell>
          <cell r="AA11">
            <v>2020</v>
          </cell>
        </row>
        <row r="12">
          <cell r="A12" t="str">
            <v>Peninsula Chiropractic</v>
          </cell>
          <cell r="B12" t="str">
            <v>Michael Dam</v>
          </cell>
          <cell r="C12" t="str">
            <v>Chiropractor</v>
          </cell>
          <cell r="D12" t="str">
            <v>WA</v>
          </cell>
          <cell r="E12" t="str">
            <v>PST</v>
          </cell>
          <cell r="F12">
            <v>43831</v>
          </cell>
          <cell r="G12">
            <v>43832</v>
          </cell>
          <cell r="H12" t="str">
            <v>-</v>
          </cell>
          <cell r="I12" t="str">
            <v>Active</v>
          </cell>
          <cell r="J12" t="str">
            <v>Abhishek Pattnaik</v>
          </cell>
          <cell r="K12"/>
          <cell r="L12" t="str">
            <v>Amit Malhotra</v>
          </cell>
          <cell r="M12" t="str">
            <v>Nishanth Radhakrishnan</v>
          </cell>
          <cell r="N12"/>
          <cell r="O12"/>
          <cell r="P12" t="str">
            <v>Q</v>
          </cell>
          <cell r="Q12" t="str">
            <v>N</v>
          </cell>
          <cell r="R12" t="str">
            <v>N</v>
          </cell>
          <cell r="S12" t="str">
            <v>N</v>
          </cell>
          <cell r="T12" t="str">
            <v>N</v>
          </cell>
          <cell r="U12" t="str">
            <v>TIER 2</v>
          </cell>
          <cell r="V12" t="str">
            <v>-</v>
          </cell>
          <cell r="W12">
            <v>550</v>
          </cell>
          <cell r="X12">
            <v>27000</v>
          </cell>
          <cell r="Y12" t="str">
            <v>Neeha</v>
          </cell>
          <cell r="Z12" t="str">
            <v>neeha.n3@teamihs.com</v>
          </cell>
          <cell r="AA12">
            <v>2020</v>
          </cell>
        </row>
        <row r="13">
          <cell r="A13" t="str">
            <v>M &amp; M Medical Enterprises</v>
          </cell>
          <cell r="B13" t="str">
            <v>Michele Thune</v>
          </cell>
          <cell r="C13" t="str">
            <v>Nurse Practitioner</v>
          </cell>
          <cell r="D13" t="str">
            <v>FL</v>
          </cell>
          <cell r="E13" t="str">
            <v>EST</v>
          </cell>
          <cell r="F13">
            <v>43858</v>
          </cell>
          <cell r="G13">
            <v>43471</v>
          </cell>
          <cell r="H13" t="str">
            <v>-</v>
          </cell>
          <cell r="I13" t="str">
            <v>Active</v>
          </cell>
          <cell r="J13" t="str">
            <v>Abhishek Pattnaik</v>
          </cell>
          <cell r="K13"/>
          <cell r="L13" t="str">
            <v>Vijith Vijayan</v>
          </cell>
          <cell r="M13" t="str">
            <v>Nishanth Radhakrishnan</v>
          </cell>
          <cell r="N13" t="str">
            <v>Saravanan Thangavel</v>
          </cell>
          <cell r="O13" t="str">
            <v>TL (Vanitha Kesavan)</v>
          </cell>
          <cell r="P13" t="str">
            <v>R</v>
          </cell>
          <cell r="Q13" t="str">
            <v>N</v>
          </cell>
          <cell r="R13" t="str">
            <v>N</v>
          </cell>
          <cell r="S13" t="str">
            <v>Y</v>
          </cell>
          <cell r="T13" t="str">
            <v>N</v>
          </cell>
          <cell r="U13" t="str">
            <v>TIER 3</v>
          </cell>
          <cell r="V13" t="str">
            <v>-</v>
          </cell>
          <cell r="W13">
            <v>200</v>
          </cell>
          <cell r="X13">
            <v>27000</v>
          </cell>
          <cell r="Y13" t="str">
            <v>Neeha</v>
          </cell>
          <cell r="Z13" t="str">
            <v>neeha.n3@teamihs.com</v>
          </cell>
          <cell r="AA13">
            <v>2020</v>
          </cell>
        </row>
        <row r="14">
          <cell r="A14" t="str">
            <v>Crestview Immediate Care LLC</v>
          </cell>
          <cell r="B14" t="str">
            <v>Aliason Heather Overton</v>
          </cell>
          <cell r="C14" t="str">
            <v>Family Practitioner</v>
          </cell>
          <cell r="D14" t="str">
            <v>FL</v>
          </cell>
          <cell r="E14" t="str">
            <v>EST</v>
          </cell>
          <cell r="F14">
            <v>44095</v>
          </cell>
          <cell r="G14">
            <v>44044</v>
          </cell>
          <cell r="H14" t="str">
            <v>-</v>
          </cell>
          <cell r="I14" t="str">
            <v>Active</v>
          </cell>
          <cell r="J14" t="str">
            <v>Abhishek Pattnaik</v>
          </cell>
          <cell r="K14"/>
          <cell r="L14" t="str">
            <v>Amit Malhotra</v>
          </cell>
          <cell r="M14" t="str">
            <v>Nishanth Radhakrishnan</v>
          </cell>
          <cell r="N14" t="str">
            <v>Samson/Shankar</v>
          </cell>
          <cell r="O14" t="str">
            <v>TL (Dilip)</v>
          </cell>
          <cell r="P14" t="str">
            <v>R</v>
          </cell>
          <cell r="Q14" t="str">
            <v>N</v>
          </cell>
          <cell r="R14" t="str">
            <v>N</v>
          </cell>
          <cell r="S14" t="str">
            <v>Y</v>
          </cell>
          <cell r="T14" t="str">
            <v>N</v>
          </cell>
          <cell r="U14" t="str">
            <v>TIER 3</v>
          </cell>
          <cell r="V14" t="str">
            <v>-</v>
          </cell>
          <cell r="W14">
            <v>100</v>
          </cell>
          <cell r="X14">
            <v>13000</v>
          </cell>
          <cell r="Y14" t="str">
            <v>Neeha</v>
          </cell>
          <cell r="Z14" t="str">
            <v>neeha.n3@teamihs.com</v>
          </cell>
          <cell r="AA14">
            <v>2020</v>
          </cell>
        </row>
        <row r="15">
          <cell r="A15" t="str">
            <v>Lobato Family Practice</v>
          </cell>
          <cell r="B15" t="str">
            <v>Erica Lobato</v>
          </cell>
          <cell r="C15" t="str">
            <v>Family Medicine</v>
          </cell>
          <cell r="D15" t="str">
            <v>FL</v>
          </cell>
          <cell r="E15" t="str">
            <v>EST</v>
          </cell>
          <cell r="F15">
            <v>44263</v>
          </cell>
          <cell r="G15">
            <v>44256</v>
          </cell>
          <cell r="H15" t="str">
            <v>-</v>
          </cell>
          <cell r="I15" t="str">
            <v>Active</v>
          </cell>
          <cell r="J15" t="str">
            <v>Abhishek Pattnaik</v>
          </cell>
          <cell r="K15"/>
          <cell r="L15" t="str">
            <v>Amit Samuel</v>
          </cell>
          <cell r="M15" t="str">
            <v>Nishanth Radhakrishnan</v>
          </cell>
          <cell r="N15" t="str">
            <v>Chandrasekar Gunasekaran</v>
          </cell>
          <cell r="O15" t="str">
            <v>TC (Anand)</v>
          </cell>
          <cell r="P15" t="str">
            <v>R</v>
          </cell>
          <cell r="Q15" t="str">
            <v>N</v>
          </cell>
          <cell r="R15" t="str">
            <v>N</v>
          </cell>
          <cell r="S15" t="str">
            <v>Y</v>
          </cell>
          <cell r="T15" t="str">
            <v>N</v>
          </cell>
          <cell r="U15" t="str">
            <v>TIER 3</v>
          </cell>
          <cell r="V15" t="str">
            <v>-</v>
          </cell>
          <cell r="W15">
            <v>70</v>
          </cell>
          <cell r="X15">
            <v>10000</v>
          </cell>
          <cell r="Y15" t="str">
            <v>Neeha</v>
          </cell>
          <cell r="Z15" t="str">
            <v>neeha.n3@teamihs.com</v>
          </cell>
          <cell r="AA15">
            <v>2021</v>
          </cell>
        </row>
        <row r="16">
          <cell r="A16" t="str">
            <v>Medical Diagnostic Solutions</v>
          </cell>
          <cell r="B16" t="str">
            <v>ELIOT DANZIGER M.D.</v>
          </cell>
          <cell r="C16" t="str">
            <v>Otolaryngology (ENT)</v>
          </cell>
          <cell r="D16" t="str">
            <v>NY</v>
          </cell>
          <cell r="E16" t="str">
            <v>EST</v>
          </cell>
          <cell r="F16">
            <v>44270</v>
          </cell>
          <cell r="G16">
            <v>44256</v>
          </cell>
          <cell r="H16" t="str">
            <v>-</v>
          </cell>
          <cell r="I16" t="str">
            <v>Active</v>
          </cell>
          <cell r="J16" t="str">
            <v>Abhishek Pattnaik</v>
          </cell>
          <cell r="K16"/>
          <cell r="L16" t="str">
            <v>Darious Phillips</v>
          </cell>
          <cell r="M16" t="str">
            <v>Nishanth Radhakrishnan</v>
          </cell>
          <cell r="N16" t="str">
            <v>Shankar Sadagopan</v>
          </cell>
          <cell r="O16" t="str">
            <v>TL (Dilip)</v>
          </cell>
          <cell r="P16" t="str">
            <v>R</v>
          </cell>
          <cell r="Q16" t="str">
            <v>Y</v>
          </cell>
          <cell r="R16" t="str">
            <v>N</v>
          </cell>
          <cell r="S16" t="str">
            <v>Y</v>
          </cell>
          <cell r="T16" t="str">
            <v>N</v>
          </cell>
          <cell r="U16" t="str">
            <v>TIER 2</v>
          </cell>
          <cell r="V16" t="str">
            <v>-</v>
          </cell>
          <cell r="W16">
            <v>250</v>
          </cell>
          <cell r="X16">
            <v>60000</v>
          </cell>
          <cell r="Y16" t="str">
            <v>Neeha</v>
          </cell>
          <cell r="Z16" t="str">
            <v>neeha.n3@teamihs.com</v>
          </cell>
          <cell r="AA16">
            <v>2021</v>
          </cell>
        </row>
        <row r="17">
          <cell r="A17" t="str">
            <v>Lemon Tree Family Medicine</v>
          </cell>
          <cell r="B17" t="str">
            <v>Sharon Lemmons, MD</v>
          </cell>
          <cell r="C17" t="str">
            <v>Family Medicine</v>
          </cell>
          <cell r="D17" t="str">
            <v>AK</v>
          </cell>
          <cell r="E17" t="str">
            <v>PST</v>
          </cell>
          <cell r="F17">
            <v>43332</v>
          </cell>
          <cell r="G17">
            <v>43332</v>
          </cell>
          <cell r="H17" t="str">
            <v>-</v>
          </cell>
          <cell r="I17" t="str">
            <v>Active</v>
          </cell>
          <cell r="J17" t="str">
            <v>Bob Williams</v>
          </cell>
          <cell r="K17"/>
          <cell r="L17" t="str">
            <v>Pritam Subedi</v>
          </cell>
          <cell r="M17" t="str">
            <v>Pavendan Periasamy</v>
          </cell>
          <cell r="N17" t="str">
            <v>Saravanan Thangavel</v>
          </cell>
          <cell r="O17" t="str">
            <v>TL (Vanitha Kesavan)</v>
          </cell>
          <cell r="P17" t="str">
            <v>R</v>
          </cell>
          <cell r="Q17" t="str">
            <v>N</v>
          </cell>
          <cell r="R17" t="str">
            <v>N</v>
          </cell>
          <cell r="S17" t="str">
            <v>Y</v>
          </cell>
          <cell r="T17" t="str">
            <v>N</v>
          </cell>
          <cell r="U17" t="str">
            <v>TIER 2</v>
          </cell>
          <cell r="V17"/>
          <cell r="W17">
            <v>250</v>
          </cell>
          <cell r="X17">
            <v>37000</v>
          </cell>
          <cell r="Y17" t="str">
            <v>Sri Ranjani</v>
          </cell>
          <cell r="Z17" t="str">
            <v>sriranjani@teamihs.com</v>
          </cell>
          <cell r="AA17">
            <v>2018</v>
          </cell>
        </row>
        <row r="18">
          <cell r="A18" t="str">
            <v>TK Plastic Surgery</v>
          </cell>
          <cell r="B18" t="str">
            <v>Tracy Kayan, MD</v>
          </cell>
          <cell r="C18" t="str">
            <v>Plastic Surgery</v>
          </cell>
          <cell r="D18" t="str">
            <v>MN</v>
          </cell>
          <cell r="E18" t="str">
            <v>CST</v>
          </cell>
          <cell r="F18">
            <v>43336</v>
          </cell>
          <cell r="G18" t="str">
            <v>All Dos</v>
          </cell>
          <cell r="H18" t="str">
            <v>-</v>
          </cell>
          <cell r="I18" t="str">
            <v>Active</v>
          </cell>
          <cell r="J18" t="str">
            <v>Bob Williams</v>
          </cell>
          <cell r="K18"/>
          <cell r="L18" t="str">
            <v>Amit Malhotra</v>
          </cell>
          <cell r="M18" t="str">
            <v>Pavendan Periasamy</v>
          </cell>
          <cell r="N18"/>
          <cell r="O18"/>
          <cell r="P18" t="str">
            <v>Q</v>
          </cell>
          <cell r="Q18" t="str">
            <v>N</v>
          </cell>
          <cell r="R18" t="str">
            <v>N</v>
          </cell>
          <cell r="S18" t="str">
            <v>Y</v>
          </cell>
          <cell r="T18" t="str">
            <v>N</v>
          </cell>
          <cell r="U18" t="str">
            <v>TIER 3</v>
          </cell>
          <cell r="V18"/>
          <cell r="W18">
            <v>200</v>
          </cell>
          <cell r="X18">
            <v>14500</v>
          </cell>
          <cell r="Y18" t="str">
            <v>Sri Ranjani</v>
          </cell>
          <cell r="Z18" t="str">
            <v>sriranjani@teamihs.com</v>
          </cell>
          <cell r="AA18">
            <v>2018</v>
          </cell>
        </row>
        <row r="19">
          <cell r="A19" t="str">
            <v>TELEMED2U</v>
          </cell>
          <cell r="B19" t="str">
            <v>Javeed Siddiqui, MD</v>
          </cell>
          <cell r="C19" t="str">
            <v>Infectious Disease</v>
          </cell>
          <cell r="D19" t="str">
            <v>CA</v>
          </cell>
          <cell r="E19" t="str">
            <v>PST</v>
          </cell>
          <cell r="F19">
            <v>43374</v>
          </cell>
          <cell r="G19">
            <v>43374</v>
          </cell>
          <cell r="H19" t="str">
            <v>-</v>
          </cell>
          <cell r="I19" t="str">
            <v>Active</v>
          </cell>
          <cell r="J19" t="str">
            <v>Bob Williams</v>
          </cell>
          <cell r="K19"/>
          <cell r="L19" t="str">
            <v>Amit Malhotra</v>
          </cell>
          <cell r="M19" t="str">
            <v>Pavendan Periasamy</v>
          </cell>
          <cell r="N19" t="str">
            <v>Samson Kumaraswamy</v>
          </cell>
          <cell r="O19" t="str">
            <v>TL (Dilip)</v>
          </cell>
          <cell r="P19" t="str">
            <v>R</v>
          </cell>
          <cell r="Q19" t="str">
            <v>N</v>
          </cell>
          <cell r="R19" t="str">
            <v>N</v>
          </cell>
          <cell r="S19" t="str">
            <v>Y</v>
          </cell>
          <cell r="T19" t="str">
            <v>N</v>
          </cell>
          <cell r="U19" t="str">
            <v>TIER 1</v>
          </cell>
          <cell r="V19"/>
          <cell r="W19">
            <v>1000</v>
          </cell>
          <cell r="X19">
            <v>150000</v>
          </cell>
          <cell r="Y19" t="str">
            <v>Sri Ranjani</v>
          </cell>
          <cell r="Z19" t="str">
            <v>sriranjani@teamihs.com</v>
          </cell>
          <cell r="AA19">
            <v>2018</v>
          </cell>
        </row>
        <row r="20">
          <cell r="A20" t="str">
            <v>Mays Medical Wellness Clinic, LLC</v>
          </cell>
          <cell r="B20" t="str">
            <v>Tracey Mays</v>
          </cell>
          <cell r="C20" t="str">
            <v>Family Medicine</v>
          </cell>
          <cell r="D20" t="str">
            <v>MS</v>
          </cell>
          <cell r="E20" t="str">
            <v>CST</v>
          </cell>
          <cell r="F20">
            <v>43378</v>
          </cell>
          <cell r="G20" t="str">
            <v>All Dos</v>
          </cell>
          <cell r="H20" t="str">
            <v>-</v>
          </cell>
          <cell r="I20" t="str">
            <v>Active</v>
          </cell>
          <cell r="J20" t="str">
            <v>Bob Williams</v>
          </cell>
          <cell r="K20"/>
          <cell r="L20" t="str">
            <v>Mursal Sayed</v>
          </cell>
          <cell r="M20" t="str">
            <v>Pavendan Periasamy</v>
          </cell>
          <cell r="N20"/>
          <cell r="O20"/>
          <cell r="P20" t="str">
            <v>Q</v>
          </cell>
          <cell r="Q20" t="str">
            <v>N</v>
          </cell>
          <cell r="R20" t="str">
            <v>N</v>
          </cell>
          <cell r="S20" t="str">
            <v>Y</v>
          </cell>
          <cell r="T20" t="str">
            <v>N</v>
          </cell>
          <cell r="U20" t="str">
            <v>TIER 2</v>
          </cell>
          <cell r="V20"/>
          <cell r="W20">
            <v>400</v>
          </cell>
          <cell r="X20">
            <v>35000</v>
          </cell>
          <cell r="Y20" t="str">
            <v>Sri Ranjani</v>
          </cell>
          <cell r="Z20" t="str">
            <v>sriranjani@teamihs.com</v>
          </cell>
          <cell r="AA20">
            <v>2018</v>
          </cell>
        </row>
        <row r="21">
          <cell r="A21" t="str">
            <v>Orthopedic Surgery and Sports Medicine of New York</v>
          </cell>
          <cell r="B21" t="str">
            <v>Vishal Mehta</v>
          </cell>
          <cell r="C21" t="str">
            <v>Orthopedic</v>
          </cell>
          <cell r="D21" t="str">
            <v>NY</v>
          </cell>
          <cell r="E21" t="str">
            <v>EST</v>
          </cell>
          <cell r="F21">
            <v>43402</v>
          </cell>
          <cell r="G21" t="str">
            <v>All Dos</v>
          </cell>
          <cell r="H21" t="str">
            <v>-</v>
          </cell>
          <cell r="I21" t="str">
            <v>Active</v>
          </cell>
          <cell r="J21" t="str">
            <v>Bob Williams</v>
          </cell>
          <cell r="K21"/>
          <cell r="L21" t="str">
            <v>Darious Phillips</v>
          </cell>
          <cell r="M21" t="str">
            <v>Pavendan Periasamy</v>
          </cell>
          <cell r="N21" t="str">
            <v>Chandrasekar Gunasekaran</v>
          </cell>
          <cell r="O21" t="str">
            <v>TC (Anand)</v>
          </cell>
          <cell r="P21" t="str">
            <v>R</v>
          </cell>
          <cell r="Q21" t="str">
            <v>N</v>
          </cell>
          <cell r="R21" t="str">
            <v>N</v>
          </cell>
          <cell r="S21" t="str">
            <v>Y</v>
          </cell>
          <cell r="T21" t="str">
            <v>N</v>
          </cell>
          <cell r="U21" t="str">
            <v>TIER 3</v>
          </cell>
          <cell r="V21"/>
          <cell r="W21">
            <v>50</v>
          </cell>
          <cell r="X21">
            <v>20000</v>
          </cell>
          <cell r="Y21" t="str">
            <v>Sri Ranjani</v>
          </cell>
          <cell r="Z21" t="str">
            <v>sriranjani@teamihs.com</v>
          </cell>
          <cell r="AA21">
            <v>2018</v>
          </cell>
        </row>
        <row r="22">
          <cell r="A22" t="str">
            <v>Ileana Zapatero</v>
          </cell>
          <cell r="B22" t="str">
            <v>Ileana Zapatero, M.D.</v>
          </cell>
          <cell r="C22" t="str">
            <v>Dermatologist</v>
          </cell>
          <cell r="D22" t="str">
            <v>CA</v>
          </cell>
          <cell r="E22" t="str">
            <v>PST</v>
          </cell>
          <cell r="F22">
            <v>43647</v>
          </cell>
          <cell r="G22">
            <v>43647</v>
          </cell>
          <cell r="H22">
            <v>44357</v>
          </cell>
          <cell r="I22" t="str">
            <v>Cancelled</v>
          </cell>
          <cell r="J22" t="str">
            <v>Bob Williams</v>
          </cell>
          <cell r="K22"/>
          <cell r="L22" t="str">
            <v>Brittany Devine</v>
          </cell>
          <cell r="M22" t="str">
            <v>Pavendan Periasamy</v>
          </cell>
          <cell r="N22"/>
          <cell r="O22"/>
          <cell r="P22" t="str">
            <v>Q</v>
          </cell>
          <cell r="Q22" t="str">
            <v>N</v>
          </cell>
          <cell r="R22" t="str">
            <v>N</v>
          </cell>
          <cell r="S22" t="str">
            <v>Y</v>
          </cell>
          <cell r="T22" t="str">
            <v>N</v>
          </cell>
          <cell r="U22" t="str">
            <v>TIER 2</v>
          </cell>
          <cell r="V22"/>
          <cell r="W22">
            <v>200</v>
          </cell>
          <cell r="X22">
            <v>26250</v>
          </cell>
          <cell r="Y22" t="str">
            <v>Sri Ranjani</v>
          </cell>
          <cell r="Z22" t="str">
            <v>sriranjani@teamihs.com</v>
          </cell>
          <cell r="AA22">
            <v>2021</v>
          </cell>
        </row>
        <row r="23">
          <cell r="A23" t="str">
            <v>Sonoma Medical</v>
          </cell>
          <cell r="B23" t="str">
            <v>Arkady Yusupov, M.D.</v>
          </cell>
          <cell r="C23" t="str">
            <v>Neurology</v>
          </cell>
          <cell r="D23" t="str">
            <v>NY</v>
          </cell>
          <cell r="E23" t="str">
            <v>EST</v>
          </cell>
          <cell r="F23">
            <v>43871</v>
          </cell>
          <cell r="G23">
            <v>43871</v>
          </cell>
          <cell r="H23" t="str">
            <v>-</v>
          </cell>
          <cell r="I23" t="str">
            <v>Active</v>
          </cell>
          <cell r="J23" t="str">
            <v>Bob Williams</v>
          </cell>
          <cell r="K23"/>
          <cell r="L23" t="str">
            <v>Darious Phillips</v>
          </cell>
          <cell r="M23" t="str">
            <v>Pavendan Periasamy</v>
          </cell>
          <cell r="N23" t="str">
            <v>Chandrasekar Gunasekaran</v>
          </cell>
          <cell r="O23" t="str">
            <v>TC (Anand)</v>
          </cell>
          <cell r="P23" t="str">
            <v>R</v>
          </cell>
          <cell r="Q23" t="str">
            <v>N</v>
          </cell>
          <cell r="R23" t="str">
            <v>N</v>
          </cell>
          <cell r="S23" t="str">
            <v>Y</v>
          </cell>
          <cell r="T23" t="str">
            <v>N</v>
          </cell>
          <cell r="U23" t="str">
            <v>TIER 3</v>
          </cell>
          <cell r="V23"/>
          <cell r="W23">
            <v>30</v>
          </cell>
          <cell r="X23">
            <v>10000</v>
          </cell>
          <cell r="Y23" t="str">
            <v>Sri Ranjani</v>
          </cell>
          <cell r="Z23" t="str">
            <v>sriranjani@teamihs.com</v>
          </cell>
          <cell r="AA23">
            <v>2020</v>
          </cell>
        </row>
        <row r="24">
          <cell r="A24" t="str">
            <v>Doc D Consulting</v>
          </cell>
          <cell r="B24" t="str">
            <v>Todd Dombroski</v>
          </cell>
          <cell r="C24" t="str">
            <v>Orthopedic</v>
          </cell>
          <cell r="D24" t="str">
            <v>TX</v>
          </cell>
          <cell r="E24" t="str">
            <v>CST</v>
          </cell>
          <cell r="F24">
            <v>44326</v>
          </cell>
          <cell r="G24"/>
          <cell r="H24" t="str">
            <v>-</v>
          </cell>
          <cell r="I24" t="str">
            <v>Active</v>
          </cell>
          <cell r="J24" t="str">
            <v>Bob Williams</v>
          </cell>
          <cell r="K24"/>
          <cell r="L24" t="str">
            <v>Darious Phillips</v>
          </cell>
          <cell r="M24" t="str">
            <v>Pavendan Periasamy</v>
          </cell>
          <cell r="N24" t="str">
            <v>Chandrasekar Gunasekaran</v>
          </cell>
          <cell r="O24" t="str">
            <v>TC (Anand)</v>
          </cell>
          <cell r="P24" t="str">
            <v>R</v>
          </cell>
          <cell r="Q24" t="str">
            <v>N</v>
          </cell>
          <cell r="R24" t="str">
            <v>N</v>
          </cell>
          <cell r="S24" t="str">
            <v>Y</v>
          </cell>
          <cell r="T24" t="str">
            <v>N</v>
          </cell>
          <cell r="U24" t="str">
            <v>TIER 3</v>
          </cell>
          <cell r="V24"/>
          <cell r="W24">
            <v>25</v>
          </cell>
          <cell r="X24">
            <v>10000</v>
          </cell>
          <cell r="Y24" t="str">
            <v>Sri Ranjani</v>
          </cell>
          <cell r="Z24" t="str">
            <v>sriranjani@teamihs.com</v>
          </cell>
          <cell r="AA24">
            <v>2021</v>
          </cell>
        </row>
        <row r="25">
          <cell r="A25" t="str">
            <v>Advantage Foot &amp; Ankle, LLC</v>
          </cell>
          <cell r="B25" t="str">
            <v>Dr.Racheal Gillespie</v>
          </cell>
          <cell r="C25" t="str">
            <v>Podiatry</v>
          </cell>
          <cell r="D25" t="str">
            <v>MI</v>
          </cell>
          <cell r="E25" t="str">
            <v>EST</v>
          </cell>
          <cell r="F25">
            <v>43840</v>
          </cell>
          <cell r="G25">
            <v>44072</v>
          </cell>
          <cell r="H25" t="str">
            <v>-</v>
          </cell>
          <cell r="I25" t="str">
            <v>Active</v>
          </cell>
          <cell r="J25" t="str">
            <v>Bob Williams</v>
          </cell>
          <cell r="K25"/>
          <cell r="L25" t="str">
            <v>Garvis Joseph</v>
          </cell>
          <cell r="M25" t="str">
            <v>Pavendan Periasamy</v>
          </cell>
          <cell r="N25" t="str">
            <v>Saravanan Thangavel</v>
          </cell>
          <cell r="O25" t="str">
            <v>TL (Vanitha Kesavan)</v>
          </cell>
          <cell r="P25" t="str">
            <v>R</v>
          </cell>
          <cell r="Q25" t="str">
            <v>Y</v>
          </cell>
          <cell r="R25" t="str">
            <v>Y</v>
          </cell>
          <cell r="S25" t="str">
            <v>Y</v>
          </cell>
          <cell r="T25" t="str">
            <v>N</v>
          </cell>
          <cell r="U25" t="str">
            <v>TIER 3</v>
          </cell>
          <cell r="V25"/>
          <cell r="W25">
            <v>50</v>
          </cell>
          <cell r="X25">
            <v>25000</v>
          </cell>
          <cell r="Y25" t="str">
            <v>Sri Ranjani</v>
          </cell>
          <cell r="Z25" t="str">
            <v>sriranjani@teamihs.com</v>
          </cell>
          <cell r="AA25">
            <v>2020</v>
          </cell>
        </row>
        <row r="26">
          <cell r="A26" t="str">
            <v>Jackson Family Foot and Ankle Care</v>
          </cell>
          <cell r="B26" t="str">
            <v>Dr.Chris Blakeslee</v>
          </cell>
          <cell r="C26" t="str">
            <v>Podiatry</v>
          </cell>
          <cell r="D26" t="str">
            <v>NY</v>
          </cell>
          <cell r="E26" t="str">
            <v>EST</v>
          </cell>
          <cell r="F26">
            <v>44013</v>
          </cell>
          <cell r="G26">
            <v>43466</v>
          </cell>
          <cell r="H26" t="str">
            <v>-</v>
          </cell>
          <cell r="I26" t="str">
            <v>Active</v>
          </cell>
          <cell r="J26" t="str">
            <v>Bob Williams</v>
          </cell>
          <cell r="K26"/>
          <cell r="L26" t="str">
            <v>Anupam Singh</v>
          </cell>
          <cell r="M26" t="str">
            <v>Pavendan Periasamy</v>
          </cell>
          <cell r="N26"/>
          <cell r="O26"/>
          <cell r="P26" t="str">
            <v>Q</v>
          </cell>
          <cell r="Q26" t="str">
            <v>Y</v>
          </cell>
          <cell r="R26" t="str">
            <v>Y</v>
          </cell>
          <cell r="S26" t="str">
            <v>Y</v>
          </cell>
          <cell r="T26" t="str">
            <v>N</v>
          </cell>
          <cell r="U26" t="str">
            <v>TIER 2</v>
          </cell>
          <cell r="V26"/>
          <cell r="W26">
            <v>800</v>
          </cell>
          <cell r="X26">
            <v>50000</v>
          </cell>
          <cell r="Y26" t="str">
            <v>Sri Ranjani</v>
          </cell>
          <cell r="Z26" t="str">
            <v>sriranjani@teamihs.com</v>
          </cell>
          <cell r="AA26">
            <v>2020</v>
          </cell>
        </row>
        <row r="27">
          <cell r="A27" t="str">
            <v>The Perfect Push, PLLC</v>
          </cell>
          <cell r="B27" t="str">
            <v>Rue Khosa</v>
          </cell>
          <cell r="C27" t="str">
            <v>Nurse Practitioner</v>
          </cell>
          <cell r="D27" t="str">
            <v>WA</v>
          </cell>
          <cell r="E27" t="str">
            <v>PST</v>
          </cell>
          <cell r="F27">
            <v>43876</v>
          </cell>
          <cell r="G27">
            <v>43876</v>
          </cell>
          <cell r="H27">
            <v>44592</v>
          </cell>
          <cell r="I27" t="str">
            <v>Cancelled</v>
          </cell>
          <cell r="J27" t="str">
            <v>Bob Williams</v>
          </cell>
          <cell r="K27"/>
          <cell r="L27" t="str">
            <v>Shailesh Pandit</v>
          </cell>
          <cell r="M27" t="str">
            <v>Pavendan Periasamy</v>
          </cell>
          <cell r="N27" t="str">
            <v>Samson Kumaraswamy</v>
          </cell>
          <cell r="O27" t="str">
            <v>TL (Dilip)</v>
          </cell>
          <cell r="P27" t="str">
            <v>R</v>
          </cell>
          <cell r="Q27" t="str">
            <v>Y</v>
          </cell>
          <cell r="R27" t="str">
            <v>Y</v>
          </cell>
          <cell r="S27" t="str">
            <v>Y</v>
          </cell>
          <cell r="T27" t="str">
            <v>N</v>
          </cell>
          <cell r="U27" t="str">
            <v>TIER 2</v>
          </cell>
          <cell r="V27"/>
          <cell r="W27">
            <v>150</v>
          </cell>
          <cell r="X27">
            <v>26500</v>
          </cell>
          <cell r="Y27" t="str">
            <v>Sri Ranjani</v>
          </cell>
          <cell r="Z27" t="str">
            <v>sriranjani@teamihs.com</v>
          </cell>
          <cell r="AA27">
            <v>2020</v>
          </cell>
        </row>
        <row r="28">
          <cell r="A28" t="str">
            <v>Michael J. Pierce MD LLC</v>
          </cell>
          <cell r="B28" t="str">
            <v>Michael Pierce</v>
          </cell>
          <cell r="C28" t="str">
            <v>Psychiatrist</v>
          </cell>
          <cell r="D28" t="str">
            <v>CT</v>
          </cell>
          <cell r="E28" t="str">
            <v>EST</v>
          </cell>
          <cell r="F28">
            <v>43409</v>
          </cell>
          <cell r="G28" t="str">
            <v>All Dos</v>
          </cell>
          <cell r="H28">
            <v>44165</v>
          </cell>
          <cell r="I28" t="str">
            <v>Cancelled</v>
          </cell>
          <cell r="J28" t="str">
            <v>Bob Williams</v>
          </cell>
          <cell r="K28"/>
          <cell r="L28" t="str">
            <v>Aaron</v>
          </cell>
          <cell r="M28" t="str">
            <v>Pavendan Periasamy</v>
          </cell>
          <cell r="N28"/>
          <cell r="O28"/>
          <cell r="P28" t="str">
            <v>Q</v>
          </cell>
          <cell r="Q28" t="str">
            <v>N</v>
          </cell>
          <cell r="R28" t="str">
            <v>N</v>
          </cell>
          <cell r="S28" t="str">
            <v>Y</v>
          </cell>
          <cell r="T28" t="str">
            <v>Y</v>
          </cell>
          <cell r="U28" t="str">
            <v>Tier 2</v>
          </cell>
          <cell r="V28"/>
          <cell r="W28">
            <v>160</v>
          </cell>
          <cell r="X28">
            <v>16000</v>
          </cell>
          <cell r="Y28" t="str">
            <v>Sri Ranjani</v>
          </cell>
          <cell r="Z28" t="str">
            <v>sriranjani@teamihs.com</v>
          </cell>
          <cell r="AA28">
            <v>2018</v>
          </cell>
        </row>
        <row r="29">
          <cell r="A29" t="str">
            <v>Alan Simmons</v>
          </cell>
          <cell r="B29" t="str">
            <v>Alan Simmons</v>
          </cell>
          <cell r="C29" t="str">
            <v>Psychiatry</v>
          </cell>
          <cell r="D29" t="str">
            <v>WA</v>
          </cell>
          <cell r="E29" t="str">
            <v>PST</v>
          </cell>
          <cell r="F29">
            <v>43346</v>
          </cell>
          <cell r="G29">
            <v>43347</v>
          </cell>
          <cell r="H29">
            <v>43951</v>
          </cell>
          <cell r="I29" t="str">
            <v>Cancelled</v>
          </cell>
          <cell r="J29" t="str">
            <v>Bob Williams</v>
          </cell>
          <cell r="K29"/>
          <cell r="L29" t="str">
            <v>Saad Rahman</v>
          </cell>
          <cell r="M29" t="str">
            <v>Pavendan Periasamy</v>
          </cell>
          <cell r="N29"/>
          <cell r="O29"/>
          <cell r="P29" t="str">
            <v>Q</v>
          </cell>
          <cell r="Q29" t="str">
            <v>N</v>
          </cell>
          <cell r="R29" t="str">
            <v>N</v>
          </cell>
          <cell r="S29" t="str">
            <v>Y</v>
          </cell>
          <cell r="T29" t="str">
            <v>N</v>
          </cell>
          <cell r="U29" t="str">
            <v>Tier 3</v>
          </cell>
          <cell r="V29"/>
          <cell r="W29">
            <v>65</v>
          </cell>
          <cell r="X29">
            <v>4000</v>
          </cell>
          <cell r="Y29" t="str">
            <v>Sri Ranjani</v>
          </cell>
          <cell r="Z29" t="str">
            <v>sriranjani@teamihs.com</v>
          </cell>
          <cell r="AA29">
            <v>2018</v>
          </cell>
        </row>
        <row r="30">
          <cell r="A30" t="str">
            <v>Innovative Wellness</v>
          </cell>
          <cell r="B30" t="str">
            <v>Rachael Cabreira</v>
          </cell>
          <cell r="C30" t="str">
            <v>Alternative Medicine</v>
          </cell>
          <cell r="D30" t="str">
            <v>CA</v>
          </cell>
          <cell r="E30" t="str">
            <v>PST</v>
          </cell>
          <cell r="F30">
            <v>43354</v>
          </cell>
          <cell r="G30"/>
          <cell r="H30">
            <v>43524</v>
          </cell>
          <cell r="I30" t="str">
            <v>Cancelled</v>
          </cell>
          <cell r="J30" t="str">
            <v>Bob Williams</v>
          </cell>
          <cell r="K30"/>
          <cell r="L30" t="str">
            <v>Garvis Joseph</v>
          </cell>
          <cell r="M30" t="str">
            <v>Pavendan Periasamy</v>
          </cell>
          <cell r="N30"/>
          <cell r="O30"/>
          <cell r="P30" t="str">
            <v>Q</v>
          </cell>
          <cell r="Q30" t="str">
            <v>N</v>
          </cell>
          <cell r="R30" t="str">
            <v>N</v>
          </cell>
          <cell r="S30" t="str">
            <v>Y</v>
          </cell>
          <cell r="T30" t="str">
            <v>N</v>
          </cell>
          <cell r="U30" t="str">
            <v>Tier 2</v>
          </cell>
          <cell r="V30"/>
          <cell r="W30">
            <v>15</v>
          </cell>
          <cell r="X30"/>
          <cell r="Y30" t="str">
            <v>Sri Ranjani</v>
          </cell>
          <cell r="Z30" t="str">
            <v>sriranjani@teamihs.com</v>
          </cell>
          <cell r="AA30">
            <v>2018</v>
          </cell>
        </row>
        <row r="31">
          <cell r="A31" t="str">
            <v>Symbio Physiotherapy</v>
          </cell>
          <cell r="B31" t="str">
            <v>Veronica Cherne</v>
          </cell>
          <cell r="C31" t="str">
            <v>Physical Therapy</v>
          </cell>
          <cell r="D31" t="str">
            <v>NY</v>
          </cell>
          <cell r="E31" t="str">
            <v>EST</v>
          </cell>
          <cell r="F31">
            <v>43640</v>
          </cell>
          <cell r="G31">
            <v>43640</v>
          </cell>
          <cell r="H31">
            <v>43921</v>
          </cell>
          <cell r="I31" t="str">
            <v>Cancelled</v>
          </cell>
          <cell r="J31" t="str">
            <v>Bob Williams</v>
          </cell>
          <cell r="K31"/>
          <cell r="L31" t="str">
            <v>Brittany Devine</v>
          </cell>
          <cell r="M31" t="str">
            <v>Pavendan Periasamy</v>
          </cell>
          <cell r="N31"/>
          <cell r="O31"/>
          <cell r="P31" t="str">
            <v>Q</v>
          </cell>
          <cell r="Q31" t="str">
            <v>Y</v>
          </cell>
          <cell r="R31" t="str">
            <v>N</v>
          </cell>
          <cell r="S31" t="str">
            <v>Y</v>
          </cell>
          <cell r="T31" t="str">
            <v>N</v>
          </cell>
          <cell r="U31" t="str">
            <v>Tier 2</v>
          </cell>
          <cell r="V31"/>
          <cell r="W31">
            <v>600</v>
          </cell>
          <cell r="X31">
            <v>50000</v>
          </cell>
          <cell r="Y31" t="str">
            <v>Sri Ranjani</v>
          </cell>
          <cell r="Z31" t="str">
            <v>sriranjani@teamihs.com</v>
          </cell>
          <cell r="AA31">
            <v>2019</v>
          </cell>
        </row>
        <row r="32">
          <cell r="A32" t="str">
            <v>Transitional Care Services, LLC</v>
          </cell>
          <cell r="B32" t="str">
            <v>Jim Tougas</v>
          </cell>
          <cell r="C32" t="str">
            <v>Nurse Practitioner</v>
          </cell>
          <cell r="D32" t="str">
            <v>MI</v>
          </cell>
          <cell r="E32" t="str">
            <v>EST</v>
          </cell>
          <cell r="F32">
            <v>43269</v>
          </cell>
          <cell r="G32"/>
          <cell r="H32">
            <v>44251</v>
          </cell>
          <cell r="I32" t="str">
            <v>Cancelled</v>
          </cell>
          <cell r="J32" t="str">
            <v>Dhaheer Shahul</v>
          </cell>
          <cell r="K32"/>
          <cell r="L32" t="str">
            <v>Darious Phillips</v>
          </cell>
          <cell r="M32" t="str">
            <v>Udayakumar Jayaraman</v>
          </cell>
          <cell r="N32"/>
          <cell r="O32"/>
          <cell r="P32" t="str">
            <v>Q</v>
          </cell>
          <cell r="Q32" t="str">
            <v>N</v>
          </cell>
          <cell r="R32" t="str">
            <v>N</v>
          </cell>
          <cell r="S32" t="str">
            <v>Y</v>
          </cell>
          <cell r="T32" t="str">
            <v>N</v>
          </cell>
          <cell r="U32" t="str">
            <v>Tier 3</v>
          </cell>
          <cell r="V32"/>
          <cell r="W32">
            <v>160</v>
          </cell>
          <cell r="X32">
            <v>15000</v>
          </cell>
          <cell r="Y32" t="str">
            <v>Deepak</v>
          </cell>
          <cell r="Z32" t="str">
            <v>deepakkumar.m@teamihs.com</v>
          </cell>
          <cell r="AA32">
            <v>2021</v>
          </cell>
        </row>
        <row r="33">
          <cell r="A33" t="str">
            <v>Indiana Hernia Center</v>
          </cell>
          <cell r="B33" t="str">
            <v>Paul Szotek</v>
          </cell>
          <cell r="C33" t="str">
            <v>Gastrointestinal Surgery</v>
          </cell>
          <cell r="D33" t="str">
            <v>IN</v>
          </cell>
          <cell r="E33" t="str">
            <v>EST</v>
          </cell>
          <cell r="F33">
            <v>43311</v>
          </cell>
          <cell r="G33">
            <v>43282</v>
          </cell>
          <cell r="H33" t="str">
            <v>-</v>
          </cell>
          <cell r="I33" t="str">
            <v>Active</v>
          </cell>
          <cell r="J33" t="str">
            <v>Dhaheer Shahul</v>
          </cell>
          <cell r="K33"/>
          <cell r="L33" t="str">
            <v>Anupam Singh</v>
          </cell>
          <cell r="M33" t="str">
            <v>Udayakumar Jayaraman</v>
          </cell>
          <cell r="N33" t="str">
            <v>Chandrasekar Gunasekaran</v>
          </cell>
          <cell r="O33" t="str">
            <v>TC (Anand)</v>
          </cell>
          <cell r="P33" t="str">
            <v>R</v>
          </cell>
          <cell r="Q33" t="str">
            <v>Y</v>
          </cell>
          <cell r="R33" t="str">
            <v>N</v>
          </cell>
          <cell r="S33" t="str">
            <v>Y</v>
          </cell>
          <cell r="T33" t="str">
            <v>N</v>
          </cell>
          <cell r="U33" t="str">
            <v>TIER 3</v>
          </cell>
          <cell r="V33"/>
          <cell r="W33">
            <v>50</v>
          </cell>
          <cell r="X33">
            <v>38000</v>
          </cell>
          <cell r="Y33" t="str">
            <v>Deepak</v>
          </cell>
          <cell r="Z33" t="str">
            <v>deepakkumar.m@teamihs.com</v>
          </cell>
          <cell r="AA33">
            <v>2018</v>
          </cell>
        </row>
        <row r="34">
          <cell r="A34" t="str">
            <v>Classic Chiropractic</v>
          </cell>
          <cell r="B34" t="str">
            <v>Kenneth Plaut, DC</v>
          </cell>
          <cell r="C34" t="str">
            <v>Chiropractor</v>
          </cell>
          <cell r="D34" t="str">
            <v>CA</v>
          </cell>
          <cell r="E34" t="str">
            <v>PST</v>
          </cell>
          <cell r="F34">
            <v>43497</v>
          </cell>
          <cell r="G34">
            <v>43497</v>
          </cell>
          <cell r="H34" t="str">
            <v>-</v>
          </cell>
          <cell r="I34" t="str">
            <v>Active</v>
          </cell>
          <cell r="J34" t="str">
            <v>Dhaheer Shahul</v>
          </cell>
          <cell r="K34"/>
          <cell r="L34" t="str">
            <v>Julia Chambers</v>
          </cell>
          <cell r="M34" t="str">
            <v>Udayakumar Jayaraman</v>
          </cell>
          <cell r="N34"/>
          <cell r="O34"/>
          <cell r="P34" t="str">
            <v>Q</v>
          </cell>
          <cell r="Q34" t="str">
            <v>N</v>
          </cell>
          <cell r="R34" t="str">
            <v>Y</v>
          </cell>
          <cell r="S34" t="str">
            <v>Y</v>
          </cell>
          <cell r="T34" t="str">
            <v>N</v>
          </cell>
          <cell r="U34" t="str">
            <v>TIER 2</v>
          </cell>
          <cell r="V34"/>
          <cell r="W34">
            <v>200</v>
          </cell>
          <cell r="X34">
            <v>20000</v>
          </cell>
          <cell r="Y34" t="str">
            <v>Deepak</v>
          </cell>
          <cell r="Z34" t="str">
            <v>deepakkumar.m@teamihs.com</v>
          </cell>
          <cell r="AA34">
            <v>2019</v>
          </cell>
        </row>
        <row r="35">
          <cell r="A35" t="str">
            <v>Stumb Healthcare Professionals</v>
          </cell>
          <cell r="B35" t="str">
            <v>Thomas kowal, MD</v>
          </cell>
          <cell r="C35" t="str">
            <v>General Practice</v>
          </cell>
          <cell r="D35" t="str">
            <v>TN</v>
          </cell>
          <cell r="E35" t="str">
            <v>CST</v>
          </cell>
          <cell r="F35">
            <v>43525</v>
          </cell>
          <cell r="G35">
            <v>43525</v>
          </cell>
          <cell r="H35" t="str">
            <v>-</v>
          </cell>
          <cell r="I35" t="str">
            <v>Active</v>
          </cell>
          <cell r="J35" t="str">
            <v>Dhaheer Shahul</v>
          </cell>
          <cell r="K35"/>
          <cell r="L35" t="str">
            <v>Amit Samuel</v>
          </cell>
          <cell r="M35" t="str">
            <v>Udayakumar Jayaraman</v>
          </cell>
          <cell r="N35" t="str">
            <v>Saravanan Thangavel</v>
          </cell>
          <cell r="O35" t="str">
            <v>TL (Vanitha Kesavan)</v>
          </cell>
          <cell r="P35" t="str">
            <v>R</v>
          </cell>
          <cell r="Q35" t="str">
            <v>Y</v>
          </cell>
          <cell r="R35" t="str">
            <v>N</v>
          </cell>
          <cell r="S35" t="str">
            <v>Y</v>
          </cell>
          <cell r="T35" t="str">
            <v>N</v>
          </cell>
          <cell r="U35" t="str">
            <v>TIER 3</v>
          </cell>
          <cell r="V35"/>
          <cell r="W35">
            <v>300</v>
          </cell>
          <cell r="X35">
            <v>25000</v>
          </cell>
          <cell r="Y35" t="str">
            <v>Deepak</v>
          </cell>
          <cell r="Z35" t="str">
            <v>deepakkumar.m@teamihs.com</v>
          </cell>
          <cell r="AA35">
            <v>2019</v>
          </cell>
        </row>
        <row r="36">
          <cell r="A36" t="str">
            <v>Sunrise Clinic</v>
          </cell>
          <cell r="B36" t="str">
            <v>Graciela Y Chong</v>
          </cell>
          <cell r="C36" t="str">
            <v>Nurse Practitioner</v>
          </cell>
          <cell r="D36" t="str">
            <v>TX</v>
          </cell>
          <cell r="E36" t="str">
            <v>CST</v>
          </cell>
          <cell r="F36">
            <v>43311</v>
          </cell>
          <cell r="G36">
            <v>43311</v>
          </cell>
          <cell r="H36" t="str">
            <v>-</v>
          </cell>
          <cell r="I36" t="str">
            <v>Active</v>
          </cell>
          <cell r="J36" t="str">
            <v>Dhaheer Shahul</v>
          </cell>
          <cell r="K36"/>
          <cell r="L36" t="str">
            <v>Vijith Vijayan</v>
          </cell>
          <cell r="M36" t="str">
            <v>Udayakumar Jayaraman</v>
          </cell>
          <cell r="N36"/>
          <cell r="O36"/>
          <cell r="P36" t="str">
            <v>Q</v>
          </cell>
          <cell r="Q36" t="str">
            <v>N</v>
          </cell>
          <cell r="R36" t="str">
            <v>N</v>
          </cell>
          <cell r="S36" t="str">
            <v>Y</v>
          </cell>
          <cell r="T36" t="str">
            <v>N</v>
          </cell>
          <cell r="U36" t="str">
            <v>TIER 3</v>
          </cell>
          <cell r="V36"/>
          <cell r="W36">
            <v>130</v>
          </cell>
          <cell r="X36">
            <v>8500</v>
          </cell>
          <cell r="Y36" t="str">
            <v>Deepak</v>
          </cell>
          <cell r="Z36" t="str">
            <v>deepakkumar.m@teamihs.com</v>
          </cell>
          <cell r="AA36">
            <v>2018</v>
          </cell>
        </row>
        <row r="37">
          <cell r="A37" t="str">
            <v>The Oakenhurst Doctor</v>
          </cell>
          <cell r="B37" t="str">
            <v>Timothy Watts</v>
          </cell>
          <cell r="C37" t="str">
            <v>Internal Medicine</v>
          </cell>
          <cell r="D37" t="str">
            <v>GA</v>
          </cell>
          <cell r="E37" t="str">
            <v>EST</v>
          </cell>
          <cell r="F37">
            <v>43318</v>
          </cell>
          <cell r="G37">
            <v>43318</v>
          </cell>
          <cell r="H37" t="str">
            <v>-</v>
          </cell>
          <cell r="I37" t="str">
            <v>Active</v>
          </cell>
          <cell r="J37" t="str">
            <v>Dhaheer Shahul</v>
          </cell>
          <cell r="K37"/>
          <cell r="L37" t="str">
            <v>Garvis Joseph</v>
          </cell>
          <cell r="M37" t="str">
            <v>Udayakumar Jayaraman</v>
          </cell>
          <cell r="N37"/>
          <cell r="O37"/>
          <cell r="P37" t="str">
            <v>Q</v>
          </cell>
          <cell r="Q37" t="str">
            <v>N</v>
          </cell>
          <cell r="R37" t="str">
            <v>N</v>
          </cell>
          <cell r="S37" t="str">
            <v>Y</v>
          </cell>
          <cell r="T37" t="str">
            <v>N</v>
          </cell>
          <cell r="U37" t="str">
            <v>TIER 3</v>
          </cell>
          <cell r="V37"/>
          <cell r="W37">
            <v>135</v>
          </cell>
          <cell r="X37">
            <v>20000</v>
          </cell>
          <cell r="Y37" t="str">
            <v>Deepak</v>
          </cell>
          <cell r="Z37" t="str">
            <v>deepakkumar.m@teamihs.com</v>
          </cell>
          <cell r="AA37">
            <v>2018</v>
          </cell>
        </row>
        <row r="38">
          <cell r="A38" t="str">
            <v>Riverbend Psychiatry</v>
          </cell>
          <cell r="B38" t="str">
            <v>Jay D Schmauch, D.O.</v>
          </cell>
          <cell r="C38" t="str">
            <v>Adult Psychiatry</v>
          </cell>
          <cell r="D38" t="str">
            <v>WA</v>
          </cell>
          <cell r="E38" t="str">
            <v>PST</v>
          </cell>
          <cell r="F38">
            <v>43405</v>
          </cell>
          <cell r="G38">
            <v>43405</v>
          </cell>
          <cell r="H38" t="str">
            <v>-</v>
          </cell>
          <cell r="I38" t="str">
            <v>Active</v>
          </cell>
          <cell r="J38" t="str">
            <v>Dhaheer Shahul</v>
          </cell>
          <cell r="K38"/>
          <cell r="L38" t="str">
            <v>Pritam Subedi</v>
          </cell>
          <cell r="M38" t="str">
            <v>Udayakumar Jayaraman</v>
          </cell>
          <cell r="N38"/>
          <cell r="O38"/>
          <cell r="P38" t="str">
            <v>Q</v>
          </cell>
          <cell r="Q38" t="str">
            <v>N</v>
          </cell>
          <cell r="R38" t="str">
            <v>N</v>
          </cell>
          <cell r="S38" t="str">
            <v>Y</v>
          </cell>
          <cell r="T38" t="str">
            <v>N</v>
          </cell>
          <cell r="U38" t="str">
            <v>TIER 2</v>
          </cell>
          <cell r="V38"/>
          <cell r="W38">
            <v>200</v>
          </cell>
          <cell r="X38">
            <v>30000</v>
          </cell>
          <cell r="Y38" t="str">
            <v>Deepak</v>
          </cell>
          <cell r="Z38" t="str">
            <v>deepakkumar.m@teamihs.com</v>
          </cell>
          <cell r="AA38">
            <v>2018</v>
          </cell>
        </row>
        <row r="39">
          <cell r="A39" t="str">
            <v>Alabama Speciality Clinic</v>
          </cell>
          <cell r="B39" t="str">
            <v>Dr James Thomas</v>
          </cell>
          <cell r="C39" t="str">
            <v>Urgent Care</v>
          </cell>
          <cell r="D39" t="str">
            <v>AL</v>
          </cell>
          <cell r="E39" t="str">
            <v>CST</v>
          </cell>
          <cell r="F39">
            <v>43629</v>
          </cell>
          <cell r="G39">
            <v>43629</v>
          </cell>
          <cell r="H39">
            <v>44358</v>
          </cell>
          <cell r="I39" t="str">
            <v>Cancelled</v>
          </cell>
          <cell r="J39" t="str">
            <v>Dhaheer Shahul</v>
          </cell>
          <cell r="K39"/>
          <cell r="L39" t="str">
            <v>Brittany Devine</v>
          </cell>
          <cell r="M39" t="str">
            <v>Udayakumar Jayaraman</v>
          </cell>
          <cell r="N39"/>
          <cell r="O39"/>
          <cell r="P39" t="str">
            <v>Q</v>
          </cell>
          <cell r="Q39" t="str">
            <v>N</v>
          </cell>
          <cell r="R39" t="str">
            <v>N</v>
          </cell>
          <cell r="S39" t="str">
            <v>Y</v>
          </cell>
          <cell r="T39" t="str">
            <v>N</v>
          </cell>
          <cell r="U39" t="str">
            <v>TIER 2</v>
          </cell>
          <cell r="V39"/>
          <cell r="W39">
            <v>280</v>
          </cell>
          <cell r="X39">
            <v>54000</v>
          </cell>
          <cell r="Y39" t="str">
            <v>Deepak</v>
          </cell>
          <cell r="Z39" t="str">
            <v>deepakkumar.m@teamihs.com</v>
          </cell>
          <cell r="AA39">
            <v>2021</v>
          </cell>
        </row>
        <row r="40">
          <cell r="A40" t="str">
            <v>Dr. Kelly Bickle</v>
          </cell>
          <cell r="B40" t="str">
            <v>Dr. Kelly Bickle</v>
          </cell>
          <cell r="C40" t="str">
            <v>Dermatologist</v>
          </cell>
          <cell r="D40" t="str">
            <v>CA</v>
          </cell>
          <cell r="E40" t="str">
            <v>PST</v>
          </cell>
          <cell r="F40">
            <v>43586</v>
          </cell>
          <cell r="G40">
            <v>42736</v>
          </cell>
          <cell r="H40" t="str">
            <v>-</v>
          </cell>
          <cell r="I40" t="str">
            <v>Active</v>
          </cell>
          <cell r="J40" t="str">
            <v>Dhaheer Shahul</v>
          </cell>
          <cell r="K40"/>
          <cell r="L40" t="str">
            <v>Darious Phillips</v>
          </cell>
          <cell r="M40" t="str">
            <v>Udayakumar Jayaraman</v>
          </cell>
          <cell r="N40"/>
          <cell r="O40"/>
          <cell r="P40" t="str">
            <v>Q</v>
          </cell>
          <cell r="Q40" t="str">
            <v>N</v>
          </cell>
          <cell r="R40" t="str">
            <v>N</v>
          </cell>
          <cell r="S40" t="str">
            <v>Y</v>
          </cell>
          <cell r="T40" t="str">
            <v>N</v>
          </cell>
          <cell r="U40" t="str">
            <v>TIER 3</v>
          </cell>
          <cell r="V40"/>
          <cell r="W40">
            <v>100</v>
          </cell>
          <cell r="X40">
            <v>8000</v>
          </cell>
          <cell r="Y40" t="str">
            <v>Deepak</v>
          </cell>
          <cell r="Z40" t="str">
            <v>deepakkumar.m@teamihs.com</v>
          </cell>
          <cell r="AA40">
            <v>2019</v>
          </cell>
        </row>
        <row r="41">
          <cell r="A41" t="str">
            <v>Lalezari Surgical</v>
          </cell>
          <cell r="B41" t="str">
            <v>Dr.Sepehr Lalezari</v>
          </cell>
          <cell r="C41" t="str">
            <v>Surgeon</v>
          </cell>
          <cell r="D41" t="str">
            <v>CA</v>
          </cell>
          <cell r="E41" t="str">
            <v>PST</v>
          </cell>
          <cell r="F41">
            <v>43678</v>
          </cell>
          <cell r="G41">
            <v>43108</v>
          </cell>
          <cell r="H41" t="str">
            <v>-</v>
          </cell>
          <cell r="I41" t="str">
            <v>Active</v>
          </cell>
          <cell r="J41" t="str">
            <v>Dhaheer Shahul</v>
          </cell>
          <cell r="K41"/>
          <cell r="L41" t="str">
            <v>Julia Chambers</v>
          </cell>
          <cell r="M41" t="str">
            <v>Udayakumar Jayaraman</v>
          </cell>
          <cell r="N41" t="str">
            <v>Chandrasekar Gunasekaran</v>
          </cell>
          <cell r="O41" t="str">
            <v>TC (TC (Anand))</v>
          </cell>
          <cell r="P41" t="str">
            <v>R</v>
          </cell>
          <cell r="Q41" t="str">
            <v>Y</v>
          </cell>
          <cell r="R41" t="str">
            <v>Y</v>
          </cell>
          <cell r="S41" t="str">
            <v>Y</v>
          </cell>
          <cell r="T41" t="str">
            <v>N</v>
          </cell>
          <cell r="U41" t="str">
            <v>TIER 3</v>
          </cell>
          <cell r="V41"/>
          <cell r="W41">
            <v>25</v>
          </cell>
          <cell r="X41">
            <v>30000</v>
          </cell>
          <cell r="Y41" t="str">
            <v>Deepak</v>
          </cell>
          <cell r="Z41" t="str">
            <v>deepakkumar.m@teamihs.com</v>
          </cell>
          <cell r="AA41">
            <v>2019</v>
          </cell>
        </row>
        <row r="42">
          <cell r="A42" t="str">
            <v>Pulseology</v>
          </cell>
          <cell r="B42" t="str">
            <v>Dr.Rachel Clark</v>
          </cell>
          <cell r="C42" t="str">
            <v>Physical Therapist</v>
          </cell>
          <cell r="D42" t="str">
            <v>SC</v>
          </cell>
          <cell r="E42" t="str">
            <v>EST</v>
          </cell>
          <cell r="F42">
            <v>43623</v>
          </cell>
          <cell r="G42">
            <v>43623</v>
          </cell>
          <cell r="H42" t="str">
            <v>-</v>
          </cell>
          <cell r="I42" t="str">
            <v>Active</v>
          </cell>
          <cell r="J42" t="str">
            <v>Dhaheer Shahul</v>
          </cell>
          <cell r="K42"/>
          <cell r="L42" t="str">
            <v>Julia Chambers</v>
          </cell>
          <cell r="M42" t="str">
            <v>Udayakumar Jayaraman</v>
          </cell>
          <cell r="N42"/>
          <cell r="O42"/>
          <cell r="P42" t="str">
            <v>Q</v>
          </cell>
          <cell r="Q42" t="str">
            <v>N</v>
          </cell>
          <cell r="R42" t="str">
            <v>N</v>
          </cell>
          <cell r="S42" t="str">
            <v>Y</v>
          </cell>
          <cell r="T42" t="str">
            <v>N</v>
          </cell>
          <cell r="U42" t="str">
            <v>TIER 3</v>
          </cell>
          <cell r="V42"/>
          <cell r="W42">
            <v>80</v>
          </cell>
          <cell r="X42">
            <v>10000</v>
          </cell>
          <cell r="Y42" t="str">
            <v>Deepak</v>
          </cell>
          <cell r="Z42" t="str">
            <v>deepakkumar.m@teamihs.com</v>
          </cell>
          <cell r="AA42">
            <v>2019</v>
          </cell>
        </row>
        <row r="43">
          <cell r="A43" t="str">
            <v>Radish Health</v>
          </cell>
          <cell r="B43" t="str">
            <v>Dr.Roshini Malaney</v>
          </cell>
          <cell r="C43" t="str">
            <v>Internal Medicine/Cardiovascular Disease</v>
          </cell>
          <cell r="D43" t="str">
            <v>NY</v>
          </cell>
          <cell r="E43" t="str">
            <v>EST</v>
          </cell>
          <cell r="F43">
            <v>43709</v>
          </cell>
          <cell r="G43">
            <v>43709</v>
          </cell>
          <cell r="H43" t="str">
            <v>-</v>
          </cell>
          <cell r="I43" t="str">
            <v>Active</v>
          </cell>
          <cell r="J43" t="str">
            <v>Dhaheer Shahul</v>
          </cell>
          <cell r="K43"/>
          <cell r="L43" t="str">
            <v>Pritam Subedi</v>
          </cell>
          <cell r="M43" t="str">
            <v>Udayakumar Jayaraman</v>
          </cell>
          <cell r="N43" t="str">
            <v>Saravanan Thangavel</v>
          </cell>
          <cell r="O43" t="str">
            <v>TL (Vanitha Kesavan)</v>
          </cell>
          <cell r="P43" t="str">
            <v>R</v>
          </cell>
          <cell r="Q43" t="str">
            <v>N</v>
          </cell>
          <cell r="R43" t="str">
            <v>N</v>
          </cell>
          <cell r="S43" t="str">
            <v>Y</v>
          </cell>
          <cell r="T43" t="str">
            <v>N</v>
          </cell>
          <cell r="U43" t="str">
            <v>TIER 3</v>
          </cell>
          <cell r="V43"/>
          <cell r="W43">
            <v>300</v>
          </cell>
          <cell r="X43">
            <v>25500</v>
          </cell>
          <cell r="Y43" t="str">
            <v>Deepak</v>
          </cell>
          <cell r="Z43" t="str">
            <v>deepakkumar.m@teamihs.com</v>
          </cell>
          <cell r="AA43">
            <v>2019</v>
          </cell>
        </row>
        <row r="44">
          <cell r="A44" t="str">
            <v>Spine and Pain Consultant, PLLC</v>
          </cell>
          <cell r="B44" t="str">
            <v>Kenneth Chapman</v>
          </cell>
          <cell r="C44" t="str">
            <v>Pain Management</v>
          </cell>
          <cell r="D44" t="str">
            <v>NY</v>
          </cell>
          <cell r="E44" t="str">
            <v>EST</v>
          </cell>
          <cell r="F44">
            <v>44515</v>
          </cell>
          <cell r="G44" t="str">
            <v>-</v>
          </cell>
          <cell r="H44" t="str">
            <v>-</v>
          </cell>
          <cell r="I44" t="str">
            <v>Active</v>
          </cell>
          <cell r="J44" t="str">
            <v>Dhaheer Shahul</v>
          </cell>
          <cell r="K44"/>
          <cell r="L44" t="str">
            <v>Amit Malhotra  \Julia Chambers</v>
          </cell>
          <cell r="M44" t="str">
            <v>Nishanth Radhakrishnan</v>
          </cell>
          <cell r="N44" t="str">
            <v>Saravanan Thangavel</v>
          </cell>
          <cell r="O44" t="str">
            <v>TL (Vanitha Kesavan)</v>
          </cell>
          <cell r="P44" t="str">
            <v>R</v>
          </cell>
          <cell r="Q44" t="str">
            <v>N</v>
          </cell>
          <cell r="R44" t="str">
            <v>Y</v>
          </cell>
          <cell r="S44" t="str">
            <v>Y</v>
          </cell>
          <cell r="T44" t="str">
            <v>Y</v>
          </cell>
          <cell r="U44" t="str">
            <v>TIER 1</v>
          </cell>
          <cell r="V44"/>
          <cell r="W44">
            <v>4000</v>
          </cell>
          <cell r="X44">
            <v>1003000</v>
          </cell>
          <cell r="Y44" t="str">
            <v>Rohit</v>
          </cell>
          <cell r="Z44" t="str">
            <v>rohit.s3@teamihs.com</v>
          </cell>
          <cell r="AA44">
            <v>2021</v>
          </cell>
        </row>
        <row r="45">
          <cell r="A45" t="str">
            <v>Rivers Edge DPC</v>
          </cell>
          <cell r="B45" t="str">
            <v>Chris Festa</v>
          </cell>
          <cell r="C45" t="str">
            <v>Urgent Care</v>
          </cell>
          <cell r="D45" t="str">
            <v>FL</v>
          </cell>
          <cell r="E45" t="str">
            <v>EST</v>
          </cell>
          <cell r="F45">
            <v>44060</v>
          </cell>
          <cell r="G45">
            <v>43891</v>
          </cell>
          <cell r="H45">
            <v>44327</v>
          </cell>
          <cell r="I45" t="str">
            <v>Cancelled</v>
          </cell>
          <cell r="J45" t="str">
            <v>Keynes Kalaimani</v>
          </cell>
          <cell r="K45"/>
          <cell r="L45" t="str">
            <v>Vijith Vijayan</v>
          </cell>
          <cell r="M45" t="str">
            <v>Pavendan Periasamy</v>
          </cell>
          <cell r="N45" t="str">
            <v>Samson Kumaraswamy</v>
          </cell>
          <cell r="O45">
            <v>0</v>
          </cell>
          <cell r="P45" t="str">
            <v>R</v>
          </cell>
          <cell r="Q45" t="str">
            <v>N</v>
          </cell>
          <cell r="R45" t="str">
            <v>N</v>
          </cell>
          <cell r="S45" t="str">
            <v>Y</v>
          </cell>
          <cell r="T45" t="str">
            <v>N</v>
          </cell>
          <cell r="U45" t="str">
            <v>TIER 3</v>
          </cell>
          <cell r="V45" t="str">
            <v>TIER 3</v>
          </cell>
          <cell r="W45">
            <v>200</v>
          </cell>
          <cell r="X45">
            <v>30000</v>
          </cell>
          <cell r="Y45" t="str">
            <v>Preethi</v>
          </cell>
          <cell r="Z45" t="str">
            <v>lakshmi.preethi@teamihs.com</v>
          </cell>
          <cell r="AA45">
            <v>2021</v>
          </cell>
        </row>
        <row r="46">
          <cell r="A46" t="str">
            <v>Refreshing Waters Counseling &amp; Consulting LLC</v>
          </cell>
          <cell r="B46" t="str">
            <v>Sheila Burns</v>
          </cell>
          <cell r="C46" t="str">
            <v>Psychiatry</v>
          </cell>
          <cell r="D46" t="str">
            <v>MI</v>
          </cell>
          <cell r="E46" t="str">
            <v>EST</v>
          </cell>
          <cell r="F46">
            <v>43409</v>
          </cell>
          <cell r="G46">
            <v>43282</v>
          </cell>
          <cell r="H46">
            <v>44268</v>
          </cell>
          <cell r="I46" t="str">
            <v>Cancelled</v>
          </cell>
          <cell r="J46" t="str">
            <v>Keynes Kalaimani</v>
          </cell>
          <cell r="K46"/>
          <cell r="L46" t="str">
            <v>Brittany Devine</v>
          </cell>
          <cell r="M46" t="str">
            <v>Pavendan Periasamy</v>
          </cell>
          <cell r="N46"/>
          <cell r="O46"/>
          <cell r="P46" t="str">
            <v>Q</v>
          </cell>
          <cell r="Q46" t="str">
            <v>N</v>
          </cell>
          <cell r="R46" t="str">
            <v>N</v>
          </cell>
          <cell r="S46" t="str">
            <v>Y</v>
          </cell>
          <cell r="T46" t="str">
            <v>N</v>
          </cell>
          <cell r="U46" t="str">
            <v>TIER 2</v>
          </cell>
          <cell r="V46" t="str">
            <v>TIER 2</v>
          </cell>
          <cell r="W46">
            <v>500</v>
          </cell>
          <cell r="X46">
            <v>52000</v>
          </cell>
          <cell r="Y46" t="str">
            <v>Preethi</v>
          </cell>
          <cell r="Z46" t="str">
            <v>lakshmi.preethi@teamihs.com</v>
          </cell>
          <cell r="AA46">
            <v>2021</v>
          </cell>
        </row>
        <row r="47">
          <cell r="A47" t="str">
            <v>Carrolton Family Clinic</v>
          </cell>
          <cell r="B47" t="str">
            <v>Kara White</v>
          </cell>
          <cell r="C47" t="str">
            <v>Family Medicine</v>
          </cell>
          <cell r="D47" t="str">
            <v>MS</v>
          </cell>
          <cell r="E47" t="str">
            <v>EST</v>
          </cell>
          <cell r="F47">
            <v>43371</v>
          </cell>
          <cell r="G47">
            <v>43371</v>
          </cell>
          <cell r="H47">
            <v>44075</v>
          </cell>
          <cell r="I47" t="str">
            <v>Cancelled</v>
          </cell>
          <cell r="J47" t="str">
            <v>Keynes Kalaimani</v>
          </cell>
          <cell r="K47"/>
          <cell r="L47" t="str">
            <v>Pritam Subedi</v>
          </cell>
          <cell r="M47" t="str">
            <v>Pavendan Periasamy</v>
          </cell>
          <cell r="N47"/>
          <cell r="O47"/>
          <cell r="P47" t="str">
            <v>Q</v>
          </cell>
          <cell r="Q47" t="str">
            <v>N</v>
          </cell>
          <cell r="R47" t="str">
            <v>N</v>
          </cell>
          <cell r="S47" t="str">
            <v>Y</v>
          </cell>
          <cell r="T47" t="str">
            <v>N</v>
          </cell>
          <cell r="U47" t="str">
            <v>TIER 3</v>
          </cell>
          <cell r="V47" t="str">
            <v>TIER 3</v>
          </cell>
          <cell r="W47">
            <v>500</v>
          </cell>
          <cell r="X47">
            <v>30000</v>
          </cell>
          <cell r="Y47" t="str">
            <v>Preethi</v>
          </cell>
          <cell r="Z47" t="str">
            <v>lakshmi.preethi@teamihs.com</v>
          </cell>
          <cell r="AA47">
            <v>2018</v>
          </cell>
        </row>
        <row r="48">
          <cell r="A48" t="str">
            <v>Infinity Medicine</v>
          </cell>
          <cell r="B48" t="str">
            <v>Jose Dalprat</v>
          </cell>
          <cell r="C48" t="str">
            <v>Acupunture</v>
          </cell>
          <cell r="D48" t="str">
            <v>CA</v>
          </cell>
          <cell r="E48" t="str">
            <v>PST</v>
          </cell>
          <cell r="F48">
            <v>43409</v>
          </cell>
          <cell r="G48">
            <v>43282</v>
          </cell>
          <cell r="H48">
            <v>44469</v>
          </cell>
          <cell r="I48" t="str">
            <v>Cancelled</v>
          </cell>
          <cell r="J48" t="str">
            <v>Manoj Babu Kennedy</v>
          </cell>
          <cell r="K48"/>
          <cell r="L48" t="str">
            <v>Vijith Vijayan</v>
          </cell>
          <cell r="M48" t="str">
            <v>Keynes Kalaimani</v>
          </cell>
          <cell r="N48"/>
          <cell r="O48"/>
          <cell r="P48" t="str">
            <v>Q</v>
          </cell>
          <cell r="Q48" t="str">
            <v>N</v>
          </cell>
          <cell r="R48" t="str">
            <v>N</v>
          </cell>
          <cell r="S48" t="str">
            <v>Y</v>
          </cell>
          <cell r="T48" t="str">
            <v>N</v>
          </cell>
          <cell r="U48" t="str">
            <v>TIER 3</v>
          </cell>
          <cell r="V48" t="str">
            <v>TIER 3</v>
          </cell>
          <cell r="W48">
            <v>200</v>
          </cell>
          <cell r="X48">
            <v>30000</v>
          </cell>
          <cell r="Y48" t="str">
            <v>Preethi</v>
          </cell>
          <cell r="Z48" t="str">
            <v>lakshmi.preethi@teamihs.com</v>
          </cell>
          <cell r="AA48">
            <v>2018</v>
          </cell>
        </row>
        <row r="49">
          <cell r="A49" t="str">
            <v>Sunnyvale Orthopedic and Rehabilitation Clinic</v>
          </cell>
          <cell r="B49" t="str">
            <v>Dr. Anuli Mkparu</v>
          </cell>
          <cell r="C49" t="str">
            <v>Orthopedic</v>
          </cell>
          <cell r="D49" t="str">
            <v>PA</v>
          </cell>
          <cell r="E49" t="str">
            <v>EST</v>
          </cell>
          <cell r="F49">
            <v>44348</v>
          </cell>
          <cell r="G49">
            <v>44348</v>
          </cell>
          <cell r="H49">
            <v>44404</v>
          </cell>
          <cell r="I49" t="str">
            <v>Cancelled</v>
          </cell>
          <cell r="J49" t="str">
            <v>Manoj Babu Kennedy</v>
          </cell>
          <cell r="K49"/>
          <cell r="L49" t="str">
            <v>Amit Malhotra</v>
          </cell>
          <cell r="M49" t="str">
            <v>Keynes Kalaimani</v>
          </cell>
          <cell r="N49" t="str">
            <v>Chandrasekar Gunasekaran</v>
          </cell>
          <cell r="O49" t="str">
            <v>TC (Anand)</v>
          </cell>
          <cell r="P49" t="str">
            <v>R</v>
          </cell>
          <cell r="Q49" t="str">
            <v>N</v>
          </cell>
          <cell r="R49" t="str">
            <v>N</v>
          </cell>
          <cell r="S49" t="str">
            <v>Y</v>
          </cell>
          <cell r="T49" t="str">
            <v>N</v>
          </cell>
          <cell r="U49" t="str">
            <v>TBD</v>
          </cell>
          <cell r="V49" t="str">
            <v>TBD</v>
          </cell>
          <cell r="W49" t="str">
            <v>TBD</v>
          </cell>
          <cell r="X49" t="str">
            <v>TBD</v>
          </cell>
          <cell r="Y49" t="str">
            <v>Santhosh S</v>
          </cell>
          <cell r="Z49" t="str">
            <v>santhosh.s3@teamihs.com</v>
          </cell>
          <cell r="AA49">
            <v>2021</v>
          </cell>
        </row>
        <row r="50">
          <cell r="A50" t="str">
            <v>SLP Healthcare</v>
          </cell>
          <cell r="B50" t="str">
            <v>Sara Pratt, APRN</v>
          </cell>
          <cell r="C50" t="str">
            <v>Nurse Practitioner</v>
          </cell>
          <cell r="D50" t="str">
            <v>FL</v>
          </cell>
          <cell r="E50" t="str">
            <v>EST</v>
          </cell>
          <cell r="F50">
            <v>43297</v>
          </cell>
          <cell r="G50">
            <v>43311</v>
          </cell>
          <cell r="H50" t="str">
            <v>-</v>
          </cell>
          <cell r="I50" t="str">
            <v>Active</v>
          </cell>
          <cell r="J50" t="str">
            <v>Mike Roy</v>
          </cell>
          <cell r="K50"/>
          <cell r="L50" t="str">
            <v>Amit Samuel</v>
          </cell>
          <cell r="M50" t="str">
            <v>Pavendan Periasamy</v>
          </cell>
          <cell r="N50"/>
          <cell r="O50"/>
          <cell r="P50" t="str">
            <v>Q</v>
          </cell>
          <cell r="Q50" t="str">
            <v>N</v>
          </cell>
          <cell r="R50" t="str">
            <v>N</v>
          </cell>
          <cell r="S50" t="str">
            <v>Y</v>
          </cell>
          <cell r="T50" t="str">
            <v>N</v>
          </cell>
          <cell r="U50" t="str">
            <v>TIER 3</v>
          </cell>
          <cell r="V50"/>
          <cell r="W50">
            <v>260</v>
          </cell>
          <cell r="X50">
            <v>15000</v>
          </cell>
          <cell r="Y50" t="str">
            <v>Sathish Kumar</v>
          </cell>
          <cell r="Z50" t="str">
            <v>sathishkumar.b3@teamihs.com</v>
          </cell>
          <cell r="AA50">
            <v>2018</v>
          </cell>
        </row>
        <row r="51">
          <cell r="A51" t="str">
            <v>New Directions Primary Care</v>
          </cell>
          <cell r="B51" t="str">
            <v>Elizabeth McLaughlin</v>
          </cell>
          <cell r="C51" t="str">
            <v>Primary Care Home Visits</v>
          </cell>
          <cell r="D51" t="str">
            <v>PA</v>
          </cell>
          <cell r="E51" t="str">
            <v>EST</v>
          </cell>
          <cell r="F51">
            <v>43374</v>
          </cell>
          <cell r="G51" t="str">
            <v>All Dos</v>
          </cell>
          <cell r="H51"/>
          <cell r="I51" t="str">
            <v>Active</v>
          </cell>
          <cell r="J51" t="str">
            <v>Mike Roy</v>
          </cell>
          <cell r="K51"/>
          <cell r="L51" t="str">
            <v>Julia Chambers</v>
          </cell>
          <cell r="M51" t="str">
            <v>Pavendan Periasamy</v>
          </cell>
          <cell r="N51" t="str">
            <v>Chandrasekar Gunasekaran</v>
          </cell>
          <cell r="O51" t="str">
            <v>TC (Anand)</v>
          </cell>
          <cell r="P51" t="str">
            <v>R</v>
          </cell>
          <cell r="Q51" t="str">
            <v>N</v>
          </cell>
          <cell r="R51" t="str">
            <v>N</v>
          </cell>
          <cell r="S51" t="str">
            <v>Y</v>
          </cell>
          <cell r="T51" t="str">
            <v>N</v>
          </cell>
          <cell r="U51" t="str">
            <v>TIER 2</v>
          </cell>
          <cell r="V51"/>
          <cell r="W51">
            <v>100</v>
          </cell>
          <cell r="X51">
            <v>20000</v>
          </cell>
          <cell r="Y51" t="str">
            <v>Sathish Kumar</v>
          </cell>
          <cell r="Z51" t="str">
            <v>sathishkumar.b3@teamihs.com</v>
          </cell>
          <cell r="AA51">
            <v>2018</v>
          </cell>
        </row>
        <row r="52">
          <cell r="A52" t="str">
            <v>Glendale Podiatry</v>
          </cell>
          <cell r="B52" t="str">
            <v>Spyros Tsoumpariotis</v>
          </cell>
          <cell r="C52" t="str">
            <v>Podiatry</v>
          </cell>
          <cell r="D52" t="str">
            <v>NY</v>
          </cell>
          <cell r="E52" t="str">
            <v>EST</v>
          </cell>
          <cell r="F52">
            <v>43335</v>
          </cell>
          <cell r="G52" t="str">
            <v>All Dos</v>
          </cell>
          <cell r="H52">
            <v>44592</v>
          </cell>
          <cell r="I52" t="str">
            <v>Cancelled</v>
          </cell>
          <cell r="J52" t="str">
            <v>Mike Roy</v>
          </cell>
          <cell r="K52"/>
          <cell r="L52" t="str">
            <v>Shailesh Pandit</v>
          </cell>
          <cell r="M52" t="str">
            <v>Bob Williams</v>
          </cell>
          <cell r="N52" t="str">
            <v>Saravanan Thangavel</v>
          </cell>
          <cell r="O52" t="str">
            <v>TL (Vanitha Kesavan)</v>
          </cell>
          <cell r="P52" t="str">
            <v>R</v>
          </cell>
          <cell r="Q52" t="str">
            <v>N</v>
          </cell>
          <cell r="R52" t="str">
            <v>N</v>
          </cell>
          <cell r="S52" t="str">
            <v>Y</v>
          </cell>
          <cell r="T52" t="str">
            <v>N</v>
          </cell>
          <cell r="U52" t="str">
            <v>TIER 3</v>
          </cell>
          <cell r="V52"/>
          <cell r="W52">
            <v>450</v>
          </cell>
          <cell r="X52">
            <v>30000</v>
          </cell>
          <cell r="Y52" t="str">
            <v>Sathish Kumar</v>
          </cell>
          <cell r="Z52" t="str">
            <v>sathishkumar.b3@teamihs.com</v>
          </cell>
          <cell r="AA52">
            <v>2018</v>
          </cell>
        </row>
        <row r="53">
          <cell r="A53" t="str">
            <v>Pendleton Family Care, LLC</v>
          </cell>
          <cell r="B53" t="str">
            <v>Michael Pendleton, Sr.</v>
          </cell>
          <cell r="C53" t="str">
            <v>Family Care</v>
          </cell>
          <cell r="D53" t="str">
            <v>KY</v>
          </cell>
          <cell r="E53" t="str">
            <v>EST</v>
          </cell>
          <cell r="F53">
            <v>43346</v>
          </cell>
          <cell r="G53" t="str">
            <v>All Dos</v>
          </cell>
          <cell r="H53" t="str">
            <v>-</v>
          </cell>
          <cell r="I53" t="str">
            <v>Active</v>
          </cell>
          <cell r="J53" t="str">
            <v>Mike Roy</v>
          </cell>
          <cell r="K53"/>
          <cell r="L53" t="str">
            <v>Anupam Singh</v>
          </cell>
          <cell r="M53" t="str">
            <v>Bob Williams</v>
          </cell>
          <cell r="N53" t="str">
            <v>Saravanan Thangavel</v>
          </cell>
          <cell r="O53" t="str">
            <v>TL (Vanitha Kesavan)</v>
          </cell>
          <cell r="P53" t="str">
            <v>R</v>
          </cell>
          <cell r="Q53" t="str">
            <v>N</v>
          </cell>
          <cell r="R53" t="str">
            <v>N</v>
          </cell>
          <cell r="S53" t="str">
            <v>Y</v>
          </cell>
          <cell r="T53" t="str">
            <v>N</v>
          </cell>
          <cell r="U53" t="str">
            <v>TIER 3</v>
          </cell>
          <cell r="V53"/>
          <cell r="W53">
            <v>700</v>
          </cell>
          <cell r="X53">
            <v>30000</v>
          </cell>
          <cell r="Y53" t="str">
            <v>Sathish Kumar</v>
          </cell>
          <cell r="Z53" t="str">
            <v>sathishkumar.b3@teamihs.com</v>
          </cell>
          <cell r="AA53">
            <v>2018</v>
          </cell>
        </row>
        <row r="54">
          <cell r="A54" t="str">
            <v>Alliance Foot and Ankle Clinics</v>
          </cell>
          <cell r="B54" t="str">
            <v>Leslie Niehaus</v>
          </cell>
          <cell r="C54" t="str">
            <v>Podiatry</v>
          </cell>
          <cell r="D54" t="str">
            <v>OH</v>
          </cell>
          <cell r="E54" t="str">
            <v>EST</v>
          </cell>
          <cell r="F54">
            <v>43938</v>
          </cell>
          <cell r="G54">
            <v>43889</v>
          </cell>
          <cell r="H54" t="str">
            <v>-</v>
          </cell>
          <cell r="I54" t="str">
            <v>Active</v>
          </cell>
          <cell r="J54" t="str">
            <v>Mike Roy</v>
          </cell>
          <cell r="K54"/>
          <cell r="L54" t="str">
            <v>Pritam Subedi</v>
          </cell>
          <cell r="M54" t="str">
            <v>Bob Williams</v>
          </cell>
          <cell r="N54"/>
          <cell r="O54"/>
          <cell r="P54" t="str">
            <v>Q</v>
          </cell>
          <cell r="Q54" t="str">
            <v>Y</v>
          </cell>
          <cell r="R54" t="str">
            <v>N</v>
          </cell>
          <cell r="S54" t="str">
            <v>Y</v>
          </cell>
          <cell r="T54" t="str">
            <v>N</v>
          </cell>
          <cell r="U54" t="str">
            <v>TIER 2</v>
          </cell>
          <cell r="V54"/>
          <cell r="W54">
            <v>520</v>
          </cell>
          <cell r="X54">
            <v>35000</v>
          </cell>
          <cell r="Y54" t="str">
            <v>Sathish Kumar</v>
          </cell>
          <cell r="Z54" t="str">
            <v>sathishkumar.b3@teamihs.com</v>
          </cell>
          <cell r="AA54">
            <v>2020</v>
          </cell>
        </row>
        <row r="55">
          <cell r="A55" t="str">
            <v>Triangle Wellness and Recovery</v>
          </cell>
          <cell r="B55" t="str">
            <v>Sara Koenig</v>
          </cell>
          <cell r="C55" t="str">
            <v>Psychiatry</v>
          </cell>
          <cell r="D55" t="str">
            <v>NC</v>
          </cell>
          <cell r="E55" t="str">
            <v>EST</v>
          </cell>
          <cell r="F55">
            <v>43941</v>
          </cell>
          <cell r="G55">
            <v>43935</v>
          </cell>
          <cell r="H55" t="str">
            <v>-</v>
          </cell>
          <cell r="I55" t="str">
            <v>Active</v>
          </cell>
          <cell r="J55" t="str">
            <v>Mike Roy</v>
          </cell>
          <cell r="K55"/>
          <cell r="L55" t="str">
            <v>Darious Phillips</v>
          </cell>
          <cell r="M55" t="str">
            <v>Bob Williams</v>
          </cell>
          <cell r="N55" t="str">
            <v>Chandrasekar Gunasekaran</v>
          </cell>
          <cell r="O55" t="str">
            <v>TC (Anand)</v>
          </cell>
          <cell r="P55" t="str">
            <v>R</v>
          </cell>
          <cell r="Q55" t="str">
            <v>N</v>
          </cell>
          <cell r="R55" t="str">
            <v>Y</v>
          </cell>
          <cell r="S55" t="str">
            <v>N</v>
          </cell>
          <cell r="T55" t="str">
            <v>N</v>
          </cell>
          <cell r="U55" t="str">
            <v>TIER 3</v>
          </cell>
          <cell r="V55"/>
          <cell r="W55">
            <v>350</v>
          </cell>
          <cell r="X55">
            <v>25000</v>
          </cell>
          <cell r="Y55" t="str">
            <v>Sathish Kumar</v>
          </cell>
          <cell r="Z55" t="str">
            <v>sathishkumar.b3@teamihs.com</v>
          </cell>
          <cell r="AA55">
            <v>2020</v>
          </cell>
        </row>
        <row r="56">
          <cell r="A56" t="str">
            <v>Patricia L Forg DPM</v>
          </cell>
          <cell r="B56" t="str">
            <v>Patricia Forg</v>
          </cell>
          <cell r="C56" t="str">
            <v>Podiatry</v>
          </cell>
          <cell r="D56" t="str">
            <v>CA</v>
          </cell>
          <cell r="E56" t="str">
            <v>PST</v>
          </cell>
          <cell r="F56">
            <v>44013</v>
          </cell>
          <cell r="G56">
            <v>44013</v>
          </cell>
          <cell r="H56" t="str">
            <v>-</v>
          </cell>
          <cell r="I56" t="str">
            <v>Active</v>
          </cell>
          <cell r="J56" t="str">
            <v>Mike Roy</v>
          </cell>
          <cell r="K56"/>
          <cell r="L56" t="str">
            <v>Julia Chambers</v>
          </cell>
          <cell r="M56" t="str">
            <v>Bob Williams</v>
          </cell>
          <cell r="N56" t="str">
            <v>Shankar Sadagopan</v>
          </cell>
          <cell r="O56" t="str">
            <v>TL (Dilip)</v>
          </cell>
          <cell r="P56" t="str">
            <v>R</v>
          </cell>
          <cell r="Q56" t="str">
            <v>Y</v>
          </cell>
          <cell r="R56" t="str">
            <v>N</v>
          </cell>
          <cell r="S56" t="str">
            <v>Y</v>
          </cell>
          <cell r="T56" t="str">
            <v>N</v>
          </cell>
          <cell r="U56" t="str">
            <v>TIER 3</v>
          </cell>
          <cell r="V56"/>
          <cell r="W56">
            <v>350</v>
          </cell>
          <cell r="X56">
            <v>28000</v>
          </cell>
          <cell r="Y56" t="str">
            <v>Sathish Kumar</v>
          </cell>
          <cell r="Z56" t="str">
            <v>sathishkumar.b3@teamihs.com</v>
          </cell>
          <cell r="AA56">
            <v>2020</v>
          </cell>
        </row>
        <row r="57">
          <cell r="A57" t="str">
            <v>Green Primary Care</v>
          </cell>
          <cell r="B57" t="str">
            <v>Tyler Green, MD</v>
          </cell>
          <cell r="C57" t="str">
            <v>Primary Care Physician</v>
          </cell>
          <cell r="D57" t="str">
            <v>AL</v>
          </cell>
          <cell r="E57" t="str">
            <v>CST</v>
          </cell>
          <cell r="F57">
            <v>44228</v>
          </cell>
          <cell r="G57">
            <v>44224</v>
          </cell>
          <cell r="H57" t="str">
            <v>-</v>
          </cell>
          <cell r="I57" t="str">
            <v>Active</v>
          </cell>
          <cell r="J57" t="str">
            <v>Mike Roy</v>
          </cell>
          <cell r="K57"/>
          <cell r="L57" t="str">
            <v>Darious Phillips</v>
          </cell>
          <cell r="M57" t="str">
            <v>Bob Williams</v>
          </cell>
          <cell r="N57" t="str">
            <v>Shankar Sadagopan</v>
          </cell>
          <cell r="O57" t="str">
            <v>TL (Dilip)</v>
          </cell>
          <cell r="P57" t="str">
            <v>R</v>
          </cell>
          <cell r="Q57" t="str">
            <v>N</v>
          </cell>
          <cell r="R57" t="str">
            <v>N</v>
          </cell>
          <cell r="S57" t="str">
            <v>Y</v>
          </cell>
          <cell r="T57" t="str">
            <v>N</v>
          </cell>
          <cell r="U57" t="str">
            <v>TIER 1</v>
          </cell>
          <cell r="V57"/>
          <cell r="W57">
            <v>575</v>
          </cell>
          <cell r="X57">
            <v>40000</v>
          </cell>
          <cell r="Y57" t="str">
            <v>Sathish Kumar</v>
          </cell>
          <cell r="Z57" t="str">
            <v>sathishkumar.b3@teamihs.com</v>
          </cell>
          <cell r="AA57">
            <v>2021</v>
          </cell>
        </row>
        <row r="58">
          <cell r="A58" t="str">
            <v>Visiting Physicians of America</v>
          </cell>
          <cell r="B58" t="str">
            <v>Fitzgerald Mercado</v>
          </cell>
          <cell r="C58" t="str">
            <v>Primary Care Physician</v>
          </cell>
          <cell r="D58" t="str">
            <v>TX</v>
          </cell>
          <cell r="E58" t="str">
            <v>CST</v>
          </cell>
          <cell r="F58"/>
          <cell r="G58"/>
          <cell r="H58" t="str">
            <v>-</v>
          </cell>
          <cell r="I58" t="str">
            <v>Cancelled</v>
          </cell>
          <cell r="J58" t="str">
            <v>Mike Roy</v>
          </cell>
          <cell r="K58"/>
          <cell r="L58" t="str">
            <v>Pritam Subedi</v>
          </cell>
          <cell r="M58" t="str">
            <v>Bob Williams</v>
          </cell>
          <cell r="N58"/>
          <cell r="O58"/>
          <cell r="P58" t="str">
            <v>Q</v>
          </cell>
          <cell r="Q58" t="str">
            <v>N</v>
          </cell>
          <cell r="R58" t="str">
            <v>N</v>
          </cell>
          <cell r="S58" t="str">
            <v>Y</v>
          </cell>
          <cell r="T58" t="str">
            <v>N</v>
          </cell>
          <cell r="U58" t="str">
            <v>Tier 1</v>
          </cell>
          <cell r="V58"/>
          <cell r="W58">
            <v>1000</v>
          </cell>
          <cell r="X58">
            <v>200000</v>
          </cell>
          <cell r="Y58" t="str">
            <v>Sathish Kumar</v>
          </cell>
          <cell r="Z58" t="str">
            <v>sathishkumar.b3@teamihs.com</v>
          </cell>
          <cell r="AA58">
            <v>2021</v>
          </cell>
        </row>
        <row r="59">
          <cell r="A59" t="str">
            <v>US Diabetes Care &amp; Surgical Specialty Morristown TN PLLC</v>
          </cell>
          <cell r="B59" t="str">
            <v>David Robbins</v>
          </cell>
          <cell r="C59" t="str">
            <v>Endocrinology</v>
          </cell>
          <cell r="D59" t="str">
            <v>TN</v>
          </cell>
          <cell r="E59" t="str">
            <v>CST</v>
          </cell>
          <cell r="F59">
            <v>43977</v>
          </cell>
          <cell r="G59">
            <v>43917</v>
          </cell>
          <cell r="H59">
            <v>44200</v>
          </cell>
          <cell r="I59" t="str">
            <v>Cancelled</v>
          </cell>
          <cell r="J59" t="str">
            <v>Mike Roy</v>
          </cell>
          <cell r="K59"/>
          <cell r="L59" t="str">
            <v>Saad Rahman</v>
          </cell>
          <cell r="M59" t="str">
            <v>Bob Williams</v>
          </cell>
          <cell r="N59" t="str">
            <v>Samson Kumaraswamy</v>
          </cell>
          <cell r="O59"/>
          <cell r="P59" t="str">
            <v>R</v>
          </cell>
          <cell r="Q59" t="str">
            <v>N</v>
          </cell>
          <cell r="R59" t="str">
            <v>N</v>
          </cell>
          <cell r="S59" t="str">
            <v>Y</v>
          </cell>
          <cell r="T59" t="str">
            <v>N</v>
          </cell>
          <cell r="U59" t="str">
            <v>TIER 2</v>
          </cell>
          <cell r="V59"/>
          <cell r="W59">
            <v>400</v>
          </cell>
          <cell r="X59">
            <v>54000</v>
          </cell>
          <cell r="Y59" t="str">
            <v>Sathish Kumar</v>
          </cell>
          <cell r="Z59" t="str">
            <v>sathishkumar.b3@teamihs.com</v>
          </cell>
          <cell r="AA59">
            <v>2021</v>
          </cell>
        </row>
        <row r="60">
          <cell r="A60" t="str">
            <v>US Diabetes Care, LLC</v>
          </cell>
          <cell r="B60" t="str">
            <v>Hannah Henderson</v>
          </cell>
          <cell r="C60" t="str">
            <v>Endocrinology</v>
          </cell>
          <cell r="D60" t="str">
            <v>TN</v>
          </cell>
          <cell r="E60" t="str">
            <v>CST</v>
          </cell>
          <cell r="F60">
            <v>44064</v>
          </cell>
          <cell r="G60">
            <v>43925</v>
          </cell>
          <cell r="H60">
            <v>44152</v>
          </cell>
          <cell r="I60" t="str">
            <v>Cancelled</v>
          </cell>
          <cell r="J60" t="str">
            <v>Mike Roy</v>
          </cell>
          <cell r="K60"/>
          <cell r="L60" t="str">
            <v>Saad Rahman</v>
          </cell>
          <cell r="M60" t="str">
            <v>Bob Williams</v>
          </cell>
          <cell r="N60" t="str">
            <v>Samson Kumaraswamy</v>
          </cell>
          <cell r="O60"/>
          <cell r="P60" t="str">
            <v>R</v>
          </cell>
          <cell r="Q60" t="str">
            <v>N</v>
          </cell>
          <cell r="R60" t="str">
            <v>N</v>
          </cell>
          <cell r="S60" t="str">
            <v>Y</v>
          </cell>
          <cell r="T60" t="str">
            <v>N</v>
          </cell>
          <cell r="U60" t="str">
            <v>TIER 2</v>
          </cell>
          <cell r="V60"/>
          <cell r="W60">
            <v>200</v>
          </cell>
          <cell r="X60">
            <v>25000</v>
          </cell>
          <cell r="Y60" t="str">
            <v>Sathish Kumar</v>
          </cell>
          <cell r="Z60" t="str">
            <v>sathishkumar.b3@teamihs.com</v>
          </cell>
          <cell r="AA60">
            <v>2020</v>
          </cell>
        </row>
        <row r="61">
          <cell r="A61" t="str">
            <v>Coastal Green Healing</v>
          </cell>
          <cell r="B61" t="str">
            <v>Megan Kelly Gilman</v>
          </cell>
          <cell r="C61" t="str">
            <v>Other</v>
          </cell>
          <cell r="D61" t="str">
            <v>CT</v>
          </cell>
          <cell r="E61" t="str">
            <v>CST</v>
          </cell>
          <cell r="F61">
            <v>44348</v>
          </cell>
          <cell r="G61">
            <v>44348</v>
          </cell>
          <cell r="H61" t="str">
            <v>-</v>
          </cell>
          <cell r="I61" t="str">
            <v>Active</v>
          </cell>
          <cell r="J61" t="str">
            <v>Mike Roy</v>
          </cell>
          <cell r="K61"/>
          <cell r="L61" t="str">
            <v>Julia Chambers</v>
          </cell>
          <cell r="M61" t="str">
            <v>Bob Williams</v>
          </cell>
          <cell r="N61" t="str">
            <v>Chandrasekar Gunasekaran</v>
          </cell>
          <cell r="O61" t="str">
            <v>TC (Anand)</v>
          </cell>
          <cell r="P61" t="str">
            <v>R</v>
          </cell>
          <cell r="Q61" t="str">
            <v>Y</v>
          </cell>
          <cell r="R61" t="str">
            <v>N</v>
          </cell>
          <cell r="S61" t="str">
            <v>Y</v>
          </cell>
          <cell r="T61" t="str">
            <v>N</v>
          </cell>
          <cell r="U61" t="str">
            <v>TIER 3</v>
          </cell>
          <cell r="V61"/>
          <cell r="W61">
            <v>60</v>
          </cell>
          <cell r="X61">
            <v>5700</v>
          </cell>
          <cell r="Y61" t="str">
            <v>Sathish Kumar</v>
          </cell>
          <cell r="Z61" t="str">
            <v>sathishkumar.b3@teamihs.com</v>
          </cell>
          <cell r="AA61">
            <v>2021</v>
          </cell>
        </row>
        <row r="62">
          <cell r="A62" t="str">
            <v>KHB Health LLC</v>
          </cell>
          <cell r="B62" t="str">
            <v>Kerem Bortecen</v>
          </cell>
          <cell r="C62" t="str">
            <v>General Surgeon</v>
          </cell>
          <cell r="D62" t="str">
            <v>NY</v>
          </cell>
          <cell r="E62" t="str">
            <v>EST</v>
          </cell>
          <cell r="F62">
            <v>44383</v>
          </cell>
          <cell r="G62"/>
          <cell r="H62" t="str">
            <v>-</v>
          </cell>
          <cell r="I62" t="str">
            <v>Active</v>
          </cell>
          <cell r="J62" t="str">
            <v>Mike Roy</v>
          </cell>
          <cell r="K62"/>
          <cell r="L62" t="str">
            <v>Julia Chambers</v>
          </cell>
          <cell r="M62" t="str">
            <v>Bob Williams</v>
          </cell>
          <cell r="N62" t="str">
            <v>Samson Kumaraswamy</v>
          </cell>
          <cell r="O62"/>
          <cell r="P62" t="str">
            <v>R</v>
          </cell>
          <cell r="Q62" t="str">
            <v>Y</v>
          </cell>
          <cell r="R62" t="str">
            <v>N</v>
          </cell>
          <cell r="S62" t="str">
            <v>Y</v>
          </cell>
          <cell r="T62" t="str">
            <v>N</v>
          </cell>
          <cell r="U62" t="str">
            <v>TIER 3</v>
          </cell>
          <cell r="V62"/>
          <cell r="W62">
            <v>30</v>
          </cell>
          <cell r="X62">
            <v>6000</v>
          </cell>
          <cell r="Y62" t="str">
            <v>Sathish Kumar</v>
          </cell>
          <cell r="Z62" t="str">
            <v>sathishkumar.b3@teamihs.com</v>
          </cell>
          <cell r="AA62">
            <v>2021</v>
          </cell>
        </row>
        <row r="63">
          <cell r="A63" t="str">
            <v>Ascension Pain Solutions</v>
          </cell>
          <cell r="B63"/>
          <cell r="C63"/>
          <cell r="D63" t="str">
            <v>CA</v>
          </cell>
          <cell r="E63" t="str">
            <v>PST</v>
          </cell>
          <cell r="F63">
            <v>44410</v>
          </cell>
          <cell r="G63"/>
          <cell r="H63"/>
          <cell r="I63" t="str">
            <v>Active</v>
          </cell>
          <cell r="J63" t="str">
            <v>Mike Roy</v>
          </cell>
          <cell r="K63"/>
          <cell r="L63" t="str">
            <v>Vijith Vijayan</v>
          </cell>
          <cell r="M63" t="str">
            <v>bob Williams</v>
          </cell>
          <cell r="N63"/>
          <cell r="O63"/>
          <cell r="P63" t="str">
            <v>R</v>
          </cell>
          <cell r="Q63" t="str">
            <v>N</v>
          </cell>
          <cell r="R63" t="str">
            <v>N</v>
          </cell>
          <cell r="S63" t="str">
            <v>Y</v>
          </cell>
          <cell r="T63" t="str">
            <v>N</v>
          </cell>
          <cell r="U63" t="str">
            <v>Tier 1</v>
          </cell>
          <cell r="V63"/>
          <cell r="W63">
            <v>100</v>
          </cell>
          <cell r="X63">
            <v>300000</v>
          </cell>
          <cell r="Y63" t="str">
            <v>Sathish Kumar</v>
          </cell>
          <cell r="Z63" t="str">
            <v>sathishkumar.b3@teamihs.com</v>
          </cell>
          <cell r="AA63">
            <v>2021</v>
          </cell>
        </row>
        <row r="64">
          <cell r="A64" t="str">
            <v>COR Sports Physical Therapy</v>
          </cell>
          <cell r="B64" t="str">
            <v>Katie Davis</v>
          </cell>
          <cell r="C64" t="str">
            <v>Pain Management</v>
          </cell>
          <cell r="D64" t="str">
            <v>NY</v>
          </cell>
          <cell r="E64" t="str">
            <v>EST</v>
          </cell>
          <cell r="F64">
            <v>44267</v>
          </cell>
          <cell r="G64">
            <v>43862</v>
          </cell>
          <cell r="H64" t="str">
            <v>-</v>
          </cell>
          <cell r="I64" t="str">
            <v>Active</v>
          </cell>
          <cell r="J64" t="str">
            <v>Mike Roy</v>
          </cell>
          <cell r="K64"/>
          <cell r="L64" t="str">
            <v>Pritam Subedi</v>
          </cell>
          <cell r="M64" t="str">
            <v>Bob Williams</v>
          </cell>
          <cell r="N64" t="str">
            <v>Chandrasekar Gunasekaran</v>
          </cell>
          <cell r="O64" t="str">
            <v>TC (Anand)</v>
          </cell>
          <cell r="P64" t="str">
            <v>R</v>
          </cell>
          <cell r="Q64" t="str">
            <v>N</v>
          </cell>
          <cell r="R64" t="str">
            <v>N</v>
          </cell>
          <cell r="S64" t="str">
            <v>Y</v>
          </cell>
          <cell r="T64" t="str">
            <v>N</v>
          </cell>
          <cell r="U64" t="str">
            <v>TIER 3</v>
          </cell>
          <cell r="V64"/>
          <cell r="W64">
            <v>250</v>
          </cell>
          <cell r="X64">
            <v>15000</v>
          </cell>
          <cell r="Y64" t="str">
            <v>Sathish Kumar</v>
          </cell>
          <cell r="Z64" t="str">
            <v>sathishkumar.b3@teamihs.com</v>
          </cell>
          <cell r="AA64">
            <v>2021</v>
          </cell>
        </row>
        <row r="65">
          <cell r="A65" t="str">
            <v>Farid Karimi M.D. P.C.</v>
          </cell>
          <cell r="B65"/>
          <cell r="C65" t="str">
            <v>Psychiatrist</v>
          </cell>
          <cell r="D65" t="str">
            <v>IL</v>
          </cell>
          <cell r="E65" t="str">
            <v>EST</v>
          </cell>
          <cell r="F65" t="str">
            <v>-</v>
          </cell>
          <cell r="G65" t="str">
            <v>-</v>
          </cell>
          <cell r="H65" t="str">
            <v>-</v>
          </cell>
          <cell r="I65" t="str">
            <v>TBD</v>
          </cell>
          <cell r="J65" t="str">
            <v>Mike Roy</v>
          </cell>
          <cell r="K65"/>
          <cell r="L65" t="str">
            <v>Julia Chambers</v>
          </cell>
          <cell r="M65" t="str">
            <v>Bob Williams</v>
          </cell>
          <cell r="N65"/>
          <cell r="O65"/>
          <cell r="P65" t="str">
            <v>Q</v>
          </cell>
          <cell r="Q65" t="str">
            <v>N</v>
          </cell>
          <cell r="R65" t="str">
            <v>N</v>
          </cell>
          <cell r="S65" t="str">
            <v>Y</v>
          </cell>
          <cell r="T65" t="str">
            <v>N</v>
          </cell>
          <cell r="U65" t="str">
            <v>TIER 3</v>
          </cell>
          <cell r="V65"/>
          <cell r="W65">
            <v>125</v>
          </cell>
          <cell r="X65">
            <v>20000</v>
          </cell>
          <cell r="Y65" t="str">
            <v>Sathish Kumar</v>
          </cell>
          <cell r="Z65" t="str">
            <v>sathishkumar.b3@teamihs.com</v>
          </cell>
          <cell r="AA65">
            <v>2022</v>
          </cell>
        </row>
        <row r="66">
          <cell r="A66" t="str">
            <v>Americare Behavioral Health</v>
          </cell>
          <cell r="B66"/>
          <cell r="C66" t="str">
            <v>Psychiatry</v>
          </cell>
          <cell r="D66" t="str">
            <v>MA</v>
          </cell>
          <cell r="E66" t="str">
            <v>EST</v>
          </cell>
          <cell r="F66">
            <v>44622</v>
          </cell>
          <cell r="G66" t="str">
            <v>-</v>
          </cell>
          <cell r="H66" t="str">
            <v>-</v>
          </cell>
          <cell r="I66" t="str">
            <v>Active</v>
          </cell>
          <cell r="J66" t="str">
            <v>Mike Roy</v>
          </cell>
          <cell r="K66"/>
          <cell r="L66" t="str">
            <v>Darious Phillips</v>
          </cell>
          <cell r="M66" t="str">
            <v>Bob Williams</v>
          </cell>
          <cell r="N66"/>
          <cell r="O66"/>
          <cell r="P66" t="str">
            <v>Q</v>
          </cell>
          <cell r="Q66" t="str">
            <v>N</v>
          </cell>
          <cell r="R66" t="str">
            <v>N</v>
          </cell>
          <cell r="S66" t="str">
            <v>Y</v>
          </cell>
          <cell r="T66" t="str">
            <v>N</v>
          </cell>
          <cell r="U66" t="str">
            <v>TIER 3</v>
          </cell>
          <cell r="V66"/>
          <cell r="W66">
            <v>240</v>
          </cell>
          <cell r="X66">
            <v>21600</v>
          </cell>
          <cell r="Y66" t="str">
            <v>Sathish Kumar</v>
          </cell>
          <cell r="Z66" t="str">
            <v>sathishkumar.b3@teamihs.com</v>
          </cell>
          <cell r="AA66">
            <v>2022</v>
          </cell>
        </row>
        <row r="67">
          <cell r="A67" t="str">
            <v>Wave Psychiatric Group, PC</v>
          </cell>
          <cell r="B67" t="str">
            <v>Brandon Schneider, MD</v>
          </cell>
          <cell r="C67" t="str">
            <v>Psychiatry</v>
          </cell>
          <cell r="D67" t="str">
            <v>CA</v>
          </cell>
          <cell r="E67" t="str">
            <v>PST</v>
          </cell>
          <cell r="F67">
            <v>43549</v>
          </cell>
          <cell r="G67">
            <v>43525</v>
          </cell>
          <cell r="H67" t="str">
            <v>-</v>
          </cell>
          <cell r="I67" t="str">
            <v>Active</v>
          </cell>
          <cell r="J67" t="str">
            <v>Mohan Kandhan</v>
          </cell>
          <cell r="K67"/>
          <cell r="L67" t="str">
            <v>Julia Chambers</v>
          </cell>
          <cell r="M67" t="str">
            <v>Nishanth Radhakrishnan</v>
          </cell>
          <cell r="N67"/>
          <cell r="O67"/>
          <cell r="P67" t="str">
            <v>Q</v>
          </cell>
          <cell r="Q67" t="str">
            <v>N</v>
          </cell>
          <cell r="R67" t="str">
            <v>N</v>
          </cell>
          <cell r="S67" t="str">
            <v>Y</v>
          </cell>
          <cell r="T67" t="str">
            <v>N</v>
          </cell>
          <cell r="U67" t="str">
            <v>TIER 3</v>
          </cell>
          <cell r="V67"/>
          <cell r="W67">
            <v>200</v>
          </cell>
          <cell r="X67">
            <v>50000</v>
          </cell>
          <cell r="Y67" t="str">
            <v>Ram Kumar</v>
          </cell>
          <cell r="Z67" t="str">
            <v>ram.j3@teamihs.com</v>
          </cell>
          <cell r="AA67">
            <v>2019</v>
          </cell>
        </row>
        <row r="68">
          <cell r="A68" t="str">
            <v>AfterHours Care of Americus, Inc.</v>
          </cell>
          <cell r="B68" t="str">
            <v>Michael Busman</v>
          </cell>
          <cell r="C68" t="str">
            <v>Family Practitioner</v>
          </cell>
          <cell r="D68" t="str">
            <v>GA</v>
          </cell>
          <cell r="E68" t="str">
            <v>EST</v>
          </cell>
          <cell r="F68">
            <v>43773</v>
          </cell>
          <cell r="G68">
            <v>43773</v>
          </cell>
          <cell r="H68" t="str">
            <v>-</v>
          </cell>
          <cell r="I68" t="str">
            <v>Active</v>
          </cell>
          <cell r="J68" t="str">
            <v>Mohan Kandhan</v>
          </cell>
          <cell r="K68"/>
          <cell r="L68" t="str">
            <v>Amit Samuel</v>
          </cell>
          <cell r="M68" t="str">
            <v>Nishanth Radhakrishnan</v>
          </cell>
          <cell r="N68" t="str">
            <v>Saravanan Thangavel</v>
          </cell>
          <cell r="O68" t="str">
            <v>TL (Vanitha Kesavan)</v>
          </cell>
          <cell r="P68" t="str">
            <v>R</v>
          </cell>
          <cell r="Q68" t="str">
            <v>N</v>
          </cell>
          <cell r="R68" t="str">
            <v>N</v>
          </cell>
          <cell r="S68" t="str">
            <v>Y</v>
          </cell>
          <cell r="T68" t="str">
            <v>N</v>
          </cell>
          <cell r="U68" t="str">
            <v>TIER 2</v>
          </cell>
          <cell r="V68"/>
          <cell r="W68">
            <v>880</v>
          </cell>
          <cell r="X68">
            <v>3500</v>
          </cell>
          <cell r="Y68" t="str">
            <v>Ram Kumar</v>
          </cell>
          <cell r="Z68" t="str">
            <v>ram.j3@teamihs.com</v>
          </cell>
          <cell r="AA68">
            <v>2019</v>
          </cell>
        </row>
        <row r="69">
          <cell r="A69" t="str">
            <v>Sweetwater Behavioral Health and Wellness PC</v>
          </cell>
          <cell r="B69" t="str">
            <v>Wynne Lundblad</v>
          </cell>
          <cell r="C69" t="str">
            <v>Psychiatry</v>
          </cell>
          <cell r="D69" t="str">
            <v>PA</v>
          </cell>
          <cell r="E69" t="str">
            <v>EST</v>
          </cell>
          <cell r="F69">
            <v>43853</v>
          </cell>
          <cell r="G69">
            <v>43768</v>
          </cell>
          <cell r="H69" t="str">
            <v>-</v>
          </cell>
          <cell r="I69" t="str">
            <v>Active</v>
          </cell>
          <cell r="J69" t="str">
            <v>Mohan Kandhan</v>
          </cell>
          <cell r="K69"/>
          <cell r="L69" t="str">
            <v>Amit Malhotra</v>
          </cell>
          <cell r="M69" t="str">
            <v>Nishanth Radhakrishnan</v>
          </cell>
          <cell r="N69"/>
          <cell r="O69"/>
          <cell r="P69" t="str">
            <v>Q</v>
          </cell>
          <cell r="Q69" t="str">
            <v>N</v>
          </cell>
          <cell r="R69" t="str">
            <v>N</v>
          </cell>
          <cell r="S69" t="str">
            <v>Y</v>
          </cell>
          <cell r="T69" t="str">
            <v>N</v>
          </cell>
          <cell r="U69" t="str">
            <v>TIER 2</v>
          </cell>
          <cell r="V69"/>
          <cell r="W69">
            <v>400</v>
          </cell>
          <cell r="X69">
            <v>30000</v>
          </cell>
          <cell r="Y69" t="str">
            <v>Ram Kumar</v>
          </cell>
          <cell r="Z69" t="str">
            <v>ram.j3@teamihs.com</v>
          </cell>
          <cell r="AA69">
            <v>2020</v>
          </cell>
        </row>
        <row r="70">
          <cell r="A70" t="str">
            <v>Olive Branch Psychiatry</v>
          </cell>
          <cell r="B70" t="str">
            <v>Julye Eaton, PA</v>
          </cell>
          <cell r="C70" t="str">
            <v>Psychiatry</v>
          </cell>
          <cell r="D70" t="str">
            <v>OK</v>
          </cell>
          <cell r="E70" t="str">
            <v>CST</v>
          </cell>
          <cell r="F70">
            <v>44200</v>
          </cell>
          <cell r="G70">
            <v>44200</v>
          </cell>
          <cell r="H70" t="str">
            <v>-</v>
          </cell>
          <cell r="I70" t="str">
            <v>Active</v>
          </cell>
          <cell r="J70" t="str">
            <v>Mohan Kandhan</v>
          </cell>
          <cell r="K70"/>
          <cell r="L70" t="str">
            <v>Anupam Singh</v>
          </cell>
          <cell r="M70" t="str">
            <v>Nishanth Radhakrishnan</v>
          </cell>
          <cell r="N70" t="str">
            <v>Chandrasekar Gunasekaran</v>
          </cell>
          <cell r="O70" t="str">
            <v>TC (Anand)</v>
          </cell>
          <cell r="P70" t="str">
            <v>R</v>
          </cell>
          <cell r="Q70" t="str">
            <v>N</v>
          </cell>
          <cell r="R70" t="str">
            <v>N</v>
          </cell>
          <cell r="S70" t="str">
            <v>Y</v>
          </cell>
          <cell r="T70" t="str">
            <v>N</v>
          </cell>
          <cell r="U70" t="str">
            <v>TIER 2</v>
          </cell>
          <cell r="V70"/>
          <cell r="W70">
            <v>135</v>
          </cell>
          <cell r="X70">
            <v>20000</v>
          </cell>
          <cell r="Y70" t="str">
            <v>Ram Kumar</v>
          </cell>
          <cell r="Z70" t="str">
            <v>ram.j3@teamihs.com</v>
          </cell>
          <cell r="AA70">
            <v>2021</v>
          </cell>
        </row>
        <row r="71">
          <cell r="A71" t="str">
            <v>One peak Medical</v>
          </cell>
          <cell r="B71" t="str">
            <v>Heather Cook</v>
          </cell>
          <cell r="C71" t="str">
            <v>Multi-Specialty</v>
          </cell>
          <cell r="D71" t="str">
            <v>OH</v>
          </cell>
          <cell r="E71"/>
          <cell r="F71">
            <v>43709</v>
          </cell>
          <cell r="G71">
            <v>44009</v>
          </cell>
          <cell r="H71"/>
          <cell r="I71" t="str">
            <v>Active</v>
          </cell>
          <cell r="J71" t="str">
            <v>Mohan Kandhan</v>
          </cell>
          <cell r="K71"/>
          <cell r="L71" t="str">
            <v>Garvis Joseph</v>
          </cell>
          <cell r="M71" t="str">
            <v>Nishanth Radhakrishnan</v>
          </cell>
          <cell r="N71"/>
          <cell r="O71"/>
          <cell r="P71" t="str">
            <v>Q</v>
          </cell>
          <cell r="Q71" t="str">
            <v>N</v>
          </cell>
          <cell r="R71" t="str">
            <v>N</v>
          </cell>
          <cell r="S71" t="str">
            <v>N</v>
          </cell>
          <cell r="T71" t="str">
            <v>N</v>
          </cell>
          <cell r="U71" t="str">
            <v>TIER 3</v>
          </cell>
          <cell r="V71"/>
          <cell r="W71"/>
          <cell r="X71"/>
          <cell r="Y71" t="str">
            <v>Ram Kumar</v>
          </cell>
          <cell r="Z71" t="str">
            <v>ram.j3@teamihs.com</v>
          </cell>
          <cell r="AA71">
            <v>2020</v>
          </cell>
        </row>
        <row r="72">
          <cell r="A72" t="str">
            <v>Dr. Anne Peled, M.D.</v>
          </cell>
          <cell r="B72" t="str">
            <v>Dr. Anne Peled</v>
          </cell>
          <cell r="C72" t="str">
            <v>Podiatry</v>
          </cell>
          <cell r="D72" t="str">
            <v>CA</v>
          </cell>
          <cell r="E72" t="str">
            <v>PST</v>
          </cell>
          <cell r="F72">
            <v>43950</v>
          </cell>
          <cell r="G72">
            <v>43948</v>
          </cell>
          <cell r="H72" t="str">
            <v>-</v>
          </cell>
          <cell r="I72" t="str">
            <v>Active</v>
          </cell>
          <cell r="J72" t="str">
            <v>Mohan Kandhan</v>
          </cell>
          <cell r="K72"/>
          <cell r="L72" t="str">
            <v>Anupam Singh</v>
          </cell>
          <cell r="M72" t="str">
            <v>Nishanth Radhakrishnan</v>
          </cell>
          <cell r="N72" t="str">
            <v>Saravanan Thangavel</v>
          </cell>
          <cell r="O72" t="str">
            <v>TL (Vanitha Kesavan)</v>
          </cell>
          <cell r="P72" t="str">
            <v>R</v>
          </cell>
          <cell r="Q72" t="str">
            <v>Y</v>
          </cell>
          <cell r="R72" t="str">
            <v>N</v>
          </cell>
          <cell r="S72" t="str">
            <v>Y</v>
          </cell>
          <cell r="T72" t="str">
            <v>N</v>
          </cell>
          <cell r="U72" t="str">
            <v>TIER 2</v>
          </cell>
          <cell r="V72" t="str">
            <v>TIER 2</v>
          </cell>
          <cell r="W72">
            <v>160</v>
          </cell>
          <cell r="X72">
            <v>57000</v>
          </cell>
          <cell r="Y72" t="str">
            <v>Ram Kumar</v>
          </cell>
          <cell r="Z72" t="str">
            <v>ram.j3@teamihs.com</v>
          </cell>
          <cell r="AA72">
            <v>2020</v>
          </cell>
        </row>
        <row r="73">
          <cell r="A73" t="str">
            <v>Performance Chiropractic</v>
          </cell>
          <cell r="B73" t="str">
            <v>Christian Barney</v>
          </cell>
          <cell r="C73" t="str">
            <v>Multi-Specialty</v>
          </cell>
          <cell r="D73" t="str">
            <v>CA</v>
          </cell>
          <cell r="E73" t="str">
            <v>PST</v>
          </cell>
          <cell r="F73">
            <v>43633</v>
          </cell>
          <cell r="G73">
            <v>43654</v>
          </cell>
          <cell r="H73" t="str">
            <v>-</v>
          </cell>
          <cell r="I73" t="str">
            <v>Active</v>
          </cell>
          <cell r="J73" t="str">
            <v>Mohan Kandhan</v>
          </cell>
          <cell r="K73"/>
          <cell r="L73" t="str">
            <v>Anupam Singh</v>
          </cell>
          <cell r="M73" t="str">
            <v>Nishanth Radhakrishnan</v>
          </cell>
          <cell r="N73" t="str">
            <v>Chandrasekar Gunasekaran</v>
          </cell>
          <cell r="O73" t="str">
            <v>TC (Anand)</v>
          </cell>
          <cell r="P73" t="str">
            <v>R</v>
          </cell>
          <cell r="Q73" t="str">
            <v>N</v>
          </cell>
          <cell r="R73" t="str">
            <v>N</v>
          </cell>
          <cell r="S73" t="str">
            <v>Y</v>
          </cell>
          <cell r="T73" t="str">
            <v>N</v>
          </cell>
          <cell r="U73" t="str">
            <v>TIER 3</v>
          </cell>
          <cell r="V73" t="str">
            <v>TIER 2</v>
          </cell>
          <cell r="W73">
            <v>220</v>
          </cell>
          <cell r="X73">
            <v>25000</v>
          </cell>
          <cell r="Y73" t="str">
            <v>Ram Kumar</v>
          </cell>
          <cell r="Z73" t="str">
            <v>ram.j3@teamihs.com</v>
          </cell>
          <cell r="AA73">
            <v>2019</v>
          </cell>
        </row>
        <row r="74">
          <cell r="A74" t="str">
            <v>Medicine in Motion</v>
          </cell>
          <cell r="B74" t="str">
            <v>Jeffrey Pearson</v>
          </cell>
          <cell r="C74" t="str">
            <v>Family Medicine</v>
          </cell>
          <cell r="D74" t="str">
            <v>CA</v>
          </cell>
          <cell r="E74" t="str">
            <v>PST</v>
          </cell>
          <cell r="F74">
            <v>44105</v>
          </cell>
          <cell r="G74">
            <v>44126</v>
          </cell>
          <cell r="H74" t="str">
            <v>-</v>
          </cell>
          <cell r="I74" t="str">
            <v>Active</v>
          </cell>
          <cell r="J74" t="str">
            <v>Mohan Kandhan</v>
          </cell>
          <cell r="K74"/>
          <cell r="L74" t="str">
            <v>Amit Samuel</v>
          </cell>
          <cell r="M74" t="str">
            <v>Nishanth Radhakrishnan</v>
          </cell>
          <cell r="N74" t="str">
            <v>Samson Kumaraswamy</v>
          </cell>
          <cell r="O74" t="str">
            <v>TL (Dilip)</v>
          </cell>
          <cell r="P74" t="str">
            <v>R</v>
          </cell>
          <cell r="Q74" t="str">
            <v>N</v>
          </cell>
          <cell r="R74" t="str">
            <v>N</v>
          </cell>
          <cell r="S74" t="str">
            <v>Y</v>
          </cell>
          <cell r="T74" t="str">
            <v>N</v>
          </cell>
          <cell r="U74" t="str">
            <v>TIER 3</v>
          </cell>
          <cell r="V74" t="str">
            <v>TIER 3</v>
          </cell>
          <cell r="W74">
            <v>63</v>
          </cell>
          <cell r="X74">
            <v>9400</v>
          </cell>
          <cell r="Y74" t="str">
            <v>Ram Kumar</v>
          </cell>
          <cell r="Z74" t="str">
            <v>ram.j3@teamihs.com</v>
          </cell>
          <cell r="AA74">
            <v>2020</v>
          </cell>
        </row>
        <row r="75">
          <cell r="A75" t="str">
            <v>Emote Health</v>
          </cell>
          <cell r="B75" t="str">
            <v>Paul Samuelson</v>
          </cell>
          <cell r="C75" t="str">
            <v>Psychiatry</v>
          </cell>
          <cell r="D75" t="str">
            <v>WA</v>
          </cell>
          <cell r="E75" t="str">
            <v>PST</v>
          </cell>
          <cell r="F75">
            <v>43403</v>
          </cell>
          <cell r="G75">
            <v>43403</v>
          </cell>
          <cell r="H75" t="str">
            <v>-</v>
          </cell>
          <cell r="I75" t="str">
            <v>Active</v>
          </cell>
          <cell r="J75" t="str">
            <v>Mohan Kandhan</v>
          </cell>
          <cell r="K75"/>
          <cell r="L75" t="str">
            <v>Anupam Singh</v>
          </cell>
          <cell r="M75" t="str">
            <v>Nishanth Radhakrishnan</v>
          </cell>
          <cell r="N75"/>
          <cell r="O75"/>
          <cell r="P75" t="str">
            <v>Q</v>
          </cell>
          <cell r="Q75" t="str">
            <v>N</v>
          </cell>
          <cell r="R75" t="str">
            <v>N</v>
          </cell>
          <cell r="S75" t="str">
            <v>Y</v>
          </cell>
          <cell r="T75" t="str">
            <v>N</v>
          </cell>
          <cell r="U75" t="str">
            <v>TIER 3</v>
          </cell>
          <cell r="V75" t="str">
            <v>-</v>
          </cell>
          <cell r="W75">
            <v>200</v>
          </cell>
          <cell r="X75">
            <v>40000</v>
          </cell>
          <cell r="Y75" t="str">
            <v>Ram Kumar</v>
          </cell>
          <cell r="Z75" t="str">
            <v>ram.j3@teamihs.com</v>
          </cell>
          <cell r="AA75">
            <v>2020</v>
          </cell>
        </row>
        <row r="76">
          <cell r="A76" t="str">
            <v>Katie Kern, ARNP</v>
          </cell>
          <cell r="B76" t="str">
            <v>Katie Kern</v>
          </cell>
          <cell r="C76" t="str">
            <v>Psychiatry</v>
          </cell>
          <cell r="D76" t="str">
            <v>WA</v>
          </cell>
          <cell r="E76" t="str">
            <v>PST</v>
          </cell>
          <cell r="F76">
            <v>43800</v>
          </cell>
          <cell r="G76">
            <v>43403</v>
          </cell>
          <cell r="H76" t="str">
            <v>-</v>
          </cell>
          <cell r="I76" t="str">
            <v>Active</v>
          </cell>
          <cell r="J76" t="str">
            <v>Mohan Kandhan</v>
          </cell>
          <cell r="K76"/>
          <cell r="L76" t="str">
            <v>Anupam Singh</v>
          </cell>
          <cell r="M76" t="str">
            <v>Nishanth Radhakrishnan</v>
          </cell>
          <cell r="N76"/>
          <cell r="O76"/>
          <cell r="P76" t="str">
            <v>Q</v>
          </cell>
          <cell r="Q76" t="str">
            <v>N</v>
          </cell>
          <cell r="R76" t="str">
            <v>N</v>
          </cell>
          <cell r="S76" t="str">
            <v>Y</v>
          </cell>
          <cell r="T76" t="str">
            <v>N</v>
          </cell>
          <cell r="U76" t="str">
            <v>TIER 3</v>
          </cell>
          <cell r="V76" t="str">
            <v>-</v>
          </cell>
          <cell r="W76">
            <v>150</v>
          </cell>
          <cell r="X76">
            <v>15000</v>
          </cell>
          <cell r="Y76" t="str">
            <v>Ram Kumar</v>
          </cell>
          <cell r="Z76" t="str">
            <v>ram.j3@teamihs.com</v>
          </cell>
          <cell r="AA76">
            <v>2018</v>
          </cell>
        </row>
        <row r="77">
          <cell r="A77" t="str">
            <v>Cornerstone Psychiatry</v>
          </cell>
          <cell r="B77" t="str">
            <v>ckazmeroff</v>
          </cell>
          <cell r="C77" t="str">
            <v>Psychiatry</v>
          </cell>
          <cell r="D77" t="str">
            <v>WA</v>
          </cell>
          <cell r="E77" t="str">
            <v>PST</v>
          </cell>
          <cell r="F77">
            <v>43843</v>
          </cell>
          <cell r="G77">
            <v>43707</v>
          </cell>
          <cell r="H77" t="str">
            <v>-</v>
          </cell>
          <cell r="I77" t="str">
            <v>Active</v>
          </cell>
          <cell r="J77" t="str">
            <v>Mohan Kandhan</v>
          </cell>
          <cell r="K77"/>
          <cell r="L77" t="str">
            <v>Anupam Singh</v>
          </cell>
          <cell r="M77" t="str">
            <v>Nishanth Radhakrishnan</v>
          </cell>
          <cell r="N77"/>
          <cell r="O77"/>
          <cell r="P77" t="str">
            <v>Q</v>
          </cell>
          <cell r="Q77" t="str">
            <v>N</v>
          </cell>
          <cell r="R77" t="str">
            <v>N</v>
          </cell>
          <cell r="S77" t="str">
            <v>Y</v>
          </cell>
          <cell r="T77" t="str">
            <v>N</v>
          </cell>
          <cell r="U77" t="str">
            <v>TIER 3</v>
          </cell>
          <cell r="V77" t="str">
            <v>-</v>
          </cell>
          <cell r="W77">
            <v>140</v>
          </cell>
          <cell r="X77">
            <v>14000</v>
          </cell>
          <cell r="Y77" t="str">
            <v>Ram Kumar</v>
          </cell>
          <cell r="Z77" t="str">
            <v>ram.j3@teamihs.com</v>
          </cell>
          <cell r="AA77">
            <v>2018</v>
          </cell>
        </row>
        <row r="78">
          <cell r="A78" t="str">
            <v>Performance Health Spine &amp; Sport Therapy</v>
          </cell>
          <cell r="B78" t="str">
            <v>Brett Coapland DC, CSCS</v>
          </cell>
          <cell r="C78" t="str">
            <v>Chiropractor</v>
          </cell>
          <cell r="D78" t="str">
            <v>NH</v>
          </cell>
          <cell r="E78" t="str">
            <v>EST</v>
          </cell>
          <cell r="F78">
            <v>43840</v>
          </cell>
          <cell r="G78">
            <v>43840</v>
          </cell>
          <cell r="H78" t="str">
            <v>-</v>
          </cell>
          <cell r="I78" t="str">
            <v>Active</v>
          </cell>
          <cell r="J78" t="str">
            <v>Mohan Kandhan</v>
          </cell>
          <cell r="K78"/>
          <cell r="L78" t="str">
            <v>Vijith Vijayan</v>
          </cell>
          <cell r="M78" t="str">
            <v>Nishanth Radhakrishnan</v>
          </cell>
          <cell r="N78"/>
          <cell r="O78"/>
          <cell r="P78" t="str">
            <v>Q</v>
          </cell>
          <cell r="Q78" t="str">
            <v>N</v>
          </cell>
          <cell r="R78" t="str">
            <v>N</v>
          </cell>
          <cell r="S78" t="str">
            <v>Y</v>
          </cell>
          <cell r="T78" t="str">
            <v>N</v>
          </cell>
          <cell r="U78" t="str">
            <v>TIER 1</v>
          </cell>
          <cell r="V78"/>
          <cell r="W78">
            <v>950</v>
          </cell>
          <cell r="X78">
            <v>52000</v>
          </cell>
          <cell r="Y78" t="str">
            <v>Ram Kumar</v>
          </cell>
          <cell r="Z78" t="str">
            <v>ram.j3@teamihs.com</v>
          </cell>
          <cell r="AA78">
            <v>2018</v>
          </cell>
        </row>
        <row r="79">
          <cell r="A79" t="str">
            <v>Restorative Health</v>
          </cell>
          <cell r="B79" t="str">
            <v>Ali Safayan</v>
          </cell>
          <cell r="C79" t="str">
            <v>Internist</v>
          </cell>
          <cell r="D79" t="str">
            <v>WA</v>
          </cell>
          <cell r="E79" t="str">
            <v>PST</v>
          </cell>
          <cell r="F79">
            <v>43768</v>
          </cell>
          <cell r="G79">
            <v>43759</v>
          </cell>
          <cell r="H79" t="str">
            <v>-</v>
          </cell>
          <cell r="I79" t="str">
            <v>Active</v>
          </cell>
          <cell r="J79" t="str">
            <v>Mohan Kandhan</v>
          </cell>
          <cell r="K79"/>
          <cell r="L79" t="str">
            <v>Julia Chambers</v>
          </cell>
          <cell r="M79" t="str">
            <v>Nishanth Radhakrishnan</v>
          </cell>
          <cell r="N79" t="str">
            <v>Saravanan Thangavel</v>
          </cell>
          <cell r="O79" t="str">
            <v>TL (Vanitha Kesavan)</v>
          </cell>
          <cell r="P79" t="str">
            <v>R</v>
          </cell>
          <cell r="Q79" t="str">
            <v>N</v>
          </cell>
          <cell r="R79" t="str">
            <v>N</v>
          </cell>
          <cell r="S79" t="str">
            <v>Y</v>
          </cell>
          <cell r="T79" t="str">
            <v>N</v>
          </cell>
          <cell r="U79" t="str">
            <v>TIER 3</v>
          </cell>
          <cell r="V79" t="str">
            <v>-</v>
          </cell>
          <cell r="W79">
            <v>150</v>
          </cell>
          <cell r="X79">
            <v>25000</v>
          </cell>
          <cell r="Y79" t="str">
            <v>Ram Kumar</v>
          </cell>
          <cell r="Z79" t="str">
            <v>ram.j3@teamihs.com</v>
          </cell>
          <cell r="AA79">
            <v>2019</v>
          </cell>
        </row>
        <row r="80">
          <cell r="A80" t="str">
            <v>Arthur Po-Fei Chou MD Inc</v>
          </cell>
          <cell r="B80" t="str">
            <v>Arthur Chou</v>
          </cell>
          <cell r="C80" t="str">
            <v>Neurosurgeon</v>
          </cell>
          <cell r="D80" t="str">
            <v>CA</v>
          </cell>
          <cell r="E80" t="str">
            <v>PST</v>
          </cell>
          <cell r="F80">
            <v>43794</v>
          </cell>
          <cell r="G80">
            <v>43739</v>
          </cell>
          <cell r="H80" t="str">
            <v>-</v>
          </cell>
          <cell r="I80" t="str">
            <v>Active</v>
          </cell>
          <cell r="J80" t="str">
            <v>Mohan Kandhan</v>
          </cell>
          <cell r="K80"/>
          <cell r="L80" t="str">
            <v>Vijith Vijayan</v>
          </cell>
          <cell r="M80" t="str">
            <v>Nishanth Radhakrishnan</v>
          </cell>
          <cell r="N80" t="str">
            <v>Chandrasekar Gunasekaran</v>
          </cell>
          <cell r="O80" t="str">
            <v>TC (Anand)</v>
          </cell>
          <cell r="P80" t="str">
            <v>R</v>
          </cell>
          <cell r="Q80" t="str">
            <v>N</v>
          </cell>
          <cell r="R80" t="str">
            <v>N</v>
          </cell>
          <cell r="S80" t="str">
            <v>N</v>
          </cell>
          <cell r="T80" t="str">
            <v>N</v>
          </cell>
          <cell r="U80" t="str">
            <v>TIER 3</v>
          </cell>
          <cell r="V80" t="str">
            <v>-</v>
          </cell>
          <cell r="W80">
            <v>200</v>
          </cell>
          <cell r="X80">
            <v>40000</v>
          </cell>
          <cell r="Y80" t="str">
            <v>Ram Kumar</v>
          </cell>
          <cell r="Z80" t="str">
            <v>ram.j3@teamihs.com</v>
          </cell>
          <cell r="AA80">
            <v>2019</v>
          </cell>
        </row>
        <row r="81">
          <cell r="A81" t="str">
            <v>Skin Concierge</v>
          </cell>
          <cell r="B81" t="str">
            <v>Rachel Schacht</v>
          </cell>
          <cell r="C81" t="str">
            <v>Dermatologist</v>
          </cell>
          <cell r="D81" t="str">
            <v>AR</v>
          </cell>
          <cell r="E81" t="str">
            <v>CST</v>
          </cell>
          <cell r="F81">
            <v>43913</v>
          </cell>
          <cell r="G81">
            <v>43891</v>
          </cell>
          <cell r="H81">
            <v>44620</v>
          </cell>
          <cell r="I81" t="str">
            <v>Cancelled</v>
          </cell>
          <cell r="J81" t="str">
            <v>Mohan Kandhan</v>
          </cell>
          <cell r="K81"/>
          <cell r="L81" t="str">
            <v>Darious Phillips</v>
          </cell>
          <cell r="M81" t="str">
            <v>Nishanth Radhakrishnan</v>
          </cell>
          <cell r="N81"/>
          <cell r="O81"/>
          <cell r="P81" t="str">
            <v>Q</v>
          </cell>
          <cell r="Q81" t="str">
            <v>N</v>
          </cell>
          <cell r="R81" t="str">
            <v>N</v>
          </cell>
          <cell r="S81" t="str">
            <v>Y</v>
          </cell>
          <cell r="T81" t="str">
            <v>N</v>
          </cell>
          <cell r="U81" t="str">
            <v>TIER 3</v>
          </cell>
          <cell r="V81" t="str">
            <v>-</v>
          </cell>
          <cell r="W81">
            <v>290</v>
          </cell>
          <cell r="X81">
            <v>20000</v>
          </cell>
          <cell r="Y81" t="str">
            <v>Ram Kumar</v>
          </cell>
          <cell r="Z81" t="str">
            <v>ram.j3@teamihs.com</v>
          </cell>
          <cell r="AA81">
            <v>2020</v>
          </cell>
        </row>
        <row r="82">
          <cell r="A82" t="str">
            <v>Kalos Comprehensive Care PLLC</v>
          </cell>
          <cell r="B82" t="str">
            <v>Eva Shaw</v>
          </cell>
          <cell r="C82" t="str">
            <v>Family Medicine</v>
          </cell>
          <cell r="D82" t="str">
            <v>NC</v>
          </cell>
          <cell r="E82" t="str">
            <v>EST</v>
          </cell>
          <cell r="F82">
            <v>44057</v>
          </cell>
          <cell r="G82">
            <v>43983</v>
          </cell>
          <cell r="H82" t="str">
            <v>-</v>
          </cell>
          <cell r="I82" t="str">
            <v>Active</v>
          </cell>
          <cell r="J82" t="str">
            <v>Mohan Kandhan</v>
          </cell>
          <cell r="K82"/>
          <cell r="L82" t="str">
            <v>Vijith Vijayan</v>
          </cell>
          <cell r="M82" t="str">
            <v>Nishanth Radhakrishnan</v>
          </cell>
          <cell r="N82" t="str">
            <v>Chandrasekar Gunasekaran</v>
          </cell>
          <cell r="O82" t="str">
            <v>TC (Anand)</v>
          </cell>
          <cell r="P82" t="str">
            <v>R</v>
          </cell>
          <cell r="Q82" t="str">
            <v>N</v>
          </cell>
          <cell r="R82" t="str">
            <v>N</v>
          </cell>
          <cell r="S82" t="str">
            <v>Y</v>
          </cell>
          <cell r="T82" t="str">
            <v>N</v>
          </cell>
          <cell r="U82" t="str">
            <v>TIER 3</v>
          </cell>
          <cell r="V82" t="str">
            <v>-</v>
          </cell>
          <cell r="W82">
            <v>400</v>
          </cell>
          <cell r="X82">
            <v>43200</v>
          </cell>
          <cell r="Y82" t="str">
            <v>Ram Kumar</v>
          </cell>
          <cell r="Z82" t="str">
            <v>ram.j3@teamihs.com</v>
          </cell>
          <cell r="AA82">
            <v>2020</v>
          </cell>
        </row>
        <row r="83">
          <cell r="A83" t="str">
            <v>Basedow Family Clinic</v>
          </cell>
          <cell r="B83" t="str">
            <v>Michael Basedow</v>
          </cell>
          <cell r="C83" t="str">
            <v>Family Medicine</v>
          </cell>
          <cell r="D83" t="str">
            <v>OH</v>
          </cell>
          <cell r="E83" t="str">
            <v>EST</v>
          </cell>
          <cell r="F83">
            <v>44298</v>
          </cell>
          <cell r="G83">
            <v>44298</v>
          </cell>
          <cell r="H83" t="str">
            <v>-</v>
          </cell>
          <cell r="I83" t="str">
            <v>Active</v>
          </cell>
          <cell r="J83" t="str">
            <v>Mohan Kandhan</v>
          </cell>
          <cell r="K83"/>
          <cell r="L83" t="str">
            <v>Anupam Singh</v>
          </cell>
          <cell r="M83" t="str">
            <v>Nishanth Radhakrishnan</v>
          </cell>
          <cell r="N83"/>
          <cell r="O83"/>
          <cell r="P83" t="str">
            <v>Q</v>
          </cell>
          <cell r="Q83" t="str">
            <v>N</v>
          </cell>
          <cell r="R83" t="str">
            <v>N</v>
          </cell>
          <cell r="S83" t="str">
            <v>Y</v>
          </cell>
          <cell r="T83" t="str">
            <v>N</v>
          </cell>
          <cell r="U83" t="str">
            <v>TIER 3</v>
          </cell>
          <cell r="V83" t="str">
            <v>-</v>
          </cell>
          <cell r="W83">
            <v>450</v>
          </cell>
          <cell r="X83">
            <v>25000</v>
          </cell>
          <cell r="Y83" t="str">
            <v>Ram Kumar</v>
          </cell>
          <cell r="Z83" t="str">
            <v>ram.j3@teamihs.com</v>
          </cell>
          <cell r="AA83">
            <v>2021</v>
          </cell>
        </row>
        <row r="84">
          <cell r="A84" t="str">
            <v>Brooke Heyman Integrative Psychiatry</v>
          </cell>
          <cell r="B84" t="str">
            <v>Brooke Heyman</v>
          </cell>
          <cell r="C84" t="str">
            <v>Psychiatry</v>
          </cell>
          <cell r="D84" t="str">
            <v>WA</v>
          </cell>
          <cell r="E84" t="str">
            <v>PST</v>
          </cell>
          <cell r="F84">
            <v>43403</v>
          </cell>
          <cell r="G84">
            <v>43403</v>
          </cell>
          <cell r="H84">
            <v>44412</v>
          </cell>
          <cell r="I84" t="str">
            <v>Cancelled</v>
          </cell>
          <cell r="J84" t="str">
            <v>Nishanth Radhakrishnan</v>
          </cell>
          <cell r="K84"/>
          <cell r="L84" t="str">
            <v>Anupam Singh</v>
          </cell>
          <cell r="M84" t="str">
            <v>Pavendan Periasamy</v>
          </cell>
          <cell r="N84"/>
          <cell r="O84"/>
          <cell r="P84" t="str">
            <v>Q</v>
          </cell>
          <cell r="Q84" t="str">
            <v>N</v>
          </cell>
          <cell r="R84" t="str">
            <v>N</v>
          </cell>
          <cell r="S84" t="str">
            <v>Y</v>
          </cell>
          <cell r="T84" t="str">
            <v>N</v>
          </cell>
          <cell r="U84" t="str">
            <v>TIER 3</v>
          </cell>
          <cell r="V84" t="str">
            <v>-</v>
          </cell>
          <cell r="W84">
            <v>50</v>
          </cell>
          <cell r="X84">
            <v>2000</v>
          </cell>
          <cell r="Y84" t="str">
            <v>Ram Kumar</v>
          </cell>
          <cell r="Z84" t="str">
            <v>ram.j3@teamihs.com</v>
          </cell>
          <cell r="AA84">
            <v>2021</v>
          </cell>
        </row>
        <row r="85">
          <cell r="A85" t="str">
            <v>Salem Chiropractic and Wellness Corp</v>
          </cell>
          <cell r="B85" t="str">
            <v>Matthew West</v>
          </cell>
          <cell r="C85" t="str">
            <v>Naturopath</v>
          </cell>
          <cell r="D85" t="str">
            <v>OR</v>
          </cell>
          <cell r="E85" t="str">
            <v>PST</v>
          </cell>
          <cell r="F85">
            <v>43404</v>
          </cell>
          <cell r="G85">
            <v>43402</v>
          </cell>
          <cell r="H85">
            <v>44501</v>
          </cell>
          <cell r="I85" t="str">
            <v>Cancelled</v>
          </cell>
          <cell r="J85" t="str">
            <v>Nishanth Radhakrishnan</v>
          </cell>
          <cell r="K85"/>
          <cell r="L85" t="str">
            <v>Amit Samuel</v>
          </cell>
          <cell r="M85" t="str">
            <v>Pavendan Periasamy</v>
          </cell>
          <cell r="N85"/>
          <cell r="O85"/>
          <cell r="P85" t="str">
            <v>Q</v>
          </cell>
          <cell r="Q85" t="str">
            <v>N</v>
          </cell>
          <cell r="R85" t="str">
            <v>N</v>
          </cell>
          <cell r="S85" t="str">
            <v>Y</v>
          </cell>
          <cell r="T85" t="str">
            <v>N</v>
          </cell>
          <cell r="U85" t="str">
            <v>TIER 2</v>
          </cell>
          <cell r="V85" t="str">
            <v>TIER 2</v>
          </cell>
          <cell r="W85">
            <v>900</v>
          </cell>
          <cell r="X85">
            <v>100000</v>
          </cell>
          <cell r="Y85" t="str">
            <v>Ram Kumar</v>
          </cell>
          <cell r="Z85" t="str">
            <v>ram.j3@teamihs.com</v>
          </cell>
          <cell r="AA85">
            <v>2019</v>
          </cell>
        </row>
        <row r="86">
          <cell r="A86" t="str">
            <v>Austin Physical Therapy</v>
          </cell>
          <cell r="B86" t="str">
            <v>Cullen Nigrini, PT TX: #1175083</v>
          </cell>
          <cell r="C86" t="str">
            <v>Physical Therapy</v>
          </cell>
          <cell r="D86" t="str">
            <v>TX</v>
          </cell>
          <cell r="E86" t="str">
            <v>CST</v>
          </cell>
          <cell r="F86">
            <v>43598</v>
          </cell>
          <cell r="G86">
            <v>43466</v>
          </cell>
          <cell r="H86">
            <v>44377</v>
          </cell>
          <cell r="I86" t="str">
            <v>Cancelled</v>
          </cell>
          <cell r="J86" t="str">
            <v>Nishanth Radhakrishnan</v>
          </cell>
          <cell r="K86"/>
          <cell r="L86" t="str">
            <v>Garvis Joseph</v>
          </cell>
          <cell r="M86" t="str">
            <v>Pavendan Periasamy</v>
          </cell>
          <cell r="N86"/>
          <cell r="O86"/>
          <cell r="P86" t="str">
            <v>Q</v>
          </cell>
          <cell r="Q86" t="str">
            <v>Y</v>
          </cell>
          <cell r="R86" t="str">
            <v>N</v>
          </cell>
          <cell r="S86" t="str">
            <v>Y</v>
          </cell>
          <cell r="T86" t="str">
            <v>N</v>
          </cell>
          <cell r="U86" t="str">
            <v>TIER 3</v>
          </cell>
          <cell r="V86" t="str">
            <v>TIER 3</v>
          </cell>
          <cell r="W86">
            <v>185</v>
          </cell>
          <cell r="X86">
            <v>25000</v>
          </cell>
          <cell r="Y86" t="str">
            <v>Ram Kumar</v>
          </cell>
          <cell r="Z86" t="str">
            <v>ram.j3@teamihs.com</v>
          </cell>
          <cell r="AA86">
            <v>2021</v>
          </cell>
        </row>
        <row r="87">
          <cell r="A87" t="str">
            <v>Tulsa Neurospecialists</v>
          </cell>
          <cell r="B87" t="str">
            <v>Jorge Gonzalez</v>
          </cell>
          <cell r="C87" t="str">
            <v>Neurologist</v>
          </cell>
          <cell r="D87" t="str">
            <v>OK</v>
          </cell>
          <cell r="E87" t="str">
            <v>CST</v>
          </cell>
          <cell r="F87">
            <v>43605</v>
          </cell>
          <cell r="G87">
            <v>43553</v>
          </cell>
          <cell r="H87">
            <v>44347</v>
          </cell>
          <cell r="I87" t="str">
            <v>Cancelled</v>
          </cell>
          <cell r="J87" t="str">
            <v>Nishanth Radhakrishnan</v>
          </cell>
          <cell r="K87"/>
          <cell r="L87" t="str">
            <v>Amit Samuel</v>
          </cell>
          <cell r="M87" t="str">
            <v>Pavendan Periasamy</v>
          </cell>
          <cell r="N87" t="str">
            <v>Chandrasekar Gunasekaran</v>
          </cell>
          <cell r="O87" t="str">
            <v>TC (TC (Anand))</v>
          </cell>
          <cell r="P87" t="str">
            <v>R</v>
          </cell>
          <cell r="Q87" t="str">
            <v>N</v>
          </cell>
          <cell r="R87" t="str">
            <v>N</v>
          </cell>
          <cell r="S87" t="str">
            <v>Y</v>
          </cell>
          <cell r="T87" t="str">
            <v>N</v>
          </cell>
          <cell r="U87" t="str">
            <v>TIER 2</v>
          </cell>
          <cell r="V87" t="str">
            <v>-</v>
          </cell>
          <cell r="W87">
            <v>450</v>
          </cell>
          <cell r="X87">
            <v>75000</v>
          </cell>
          <cell r="Y87" t="str">
            <v>Ram Kumar</v>
          </cell>
          <cell r="Z87" t="str">
            <v>ram.j3@teamihs.com</v>
          </cell>
          <cell r="AA87">
            <v>2021</v>
          </cell>
        </row>
        <row r="88">
          <cell r="A88" t="str">
            <v>La Vie Family Medicine</v>
          </cell>
          <cell r="B88" t="str">
            <v>Lisa Black</v>
          </cell>
          <cell r="C88" t="str">
            <v>Multi-Specialty</v>
          </cell>
          <cell r="D88" t="str">
            <v>LA</v>
          </cell>
          <cell r="E88" t="str">
            <v>PST</v>
          </cell>
          <cell r="F88">
            <v>43661</v>
          </cell>
          <cell r="G88">
            <v>43639</v>
          </cell>
          <cell r="H88">
            <v>44377</v>
          </cell>
          <cell r="I88" t="str">
            <v>Cancelled</v>
          </cell>
          <cell r="J88" t="str">
            <v>Nishanth Radhakrishnan</v>
          </cell>
          <cell r="K88"/>
          <cell r="L88" t="str">
            <v>Pritam Subedi</v>
          </cell>
          <cell r="M88" t="str">
            <v>Pavendan Periasamy</v>
          </cell>
          <cell r="N88" t="str">
            <v>Samson/Shankar</v>
          </cell>
          <cell r="O88" t="str">
            <v>TL (Dilip)</v>
          </cell>
          <cell r="P88" t="str">
            <v>R</v>
          </cell>
          <cell r="Q88" t="str">
            <v>N</v>
          </cell>
          <cell r="R88" t="str">
            <v>N</v>
          </cell>
          <cell r="S88" t="str">
            <v>Y</v>
          </cell>
          <cell r="T88" t="str">
            <v>N</v>
          </cell>
          <cell r="U88" t="str">
            <v>TIER 1</v>
          </cell>
          <cell r="V88" t="str">
            <v>TIER 2</v>
          </cell>
          <cell r="W88">
            <v>1000</v>
          </cell>
          <cell r="X88">
            <v>100000</v>
          </cell>
          <cell r="Y88" t="str">
            <v>Ram Kumar</v>
          </cell>
          <cell r="Z88" t="str">
            <v>ram.j3@teamihs.com</v>
          </cell>
          <cell r="AA88">
            <v>2021</v>
          </cell>
        </row>
        <row r="89">
          <cell r="A89" t="str">
            <v>WellHealth</v>
          </cell>
          <cell r="B89" t="str">
            <v>Dr. Samad Khan</v>
          </cell>
          <cell r="C89" t="str">
            <v>Family Medicine</v>
          </cell>
          <cell r="D89" t="str">
            <v>TX</v>
          </cell>
          <cell r="E89" t="str">
            <v>CST</v>
          </cell>
          <cell r="F89">
            <v>43892</v>
          </cell>
          <cell r="G89">
            <v>43892</v>
          </cell>
          <cell r="H89">
            <v>44264</v>
          </cell>
          <cell r="I89" t="str">
            <v>Cancelled</v>
          </cell>
          <cell r="J89" t="str">
            <v>Nishanth Radhakrishnan</v>
          </cell>
          <cell r="K89"/>
          <cell r="L89" t="str">
            <v>Julia Chambers</v>
          </cell>
          <cell r="M89" t="str">
            <v>Pavendan Periasamy</v>
          </cell>
          <cell r="N89" t="str">
            <v>Shankar Sadagopan</v>
          </cell>
          <cell r="O89">
            <v>0</v>
          </cell>
          <cell r="P89" t="str">
            <v>R</v>
          </cell>
          <cell r="Q89" t="str">
            <v>N</v>
          </cell>
          <cell r="R89" t="str">
            <v>N</v>
          </cell>
          <cell r="S89" t="str">
            <v>Y</v>
          </cell>
          <cell r="T89" t="str">
            <v>N</v>
          </cell>
          <cell r="U89" t="str">
            <v>TIER 1</v>
          </cell>
          <cell r="V89" t="str">
            <v>-</v>
          </cell>
          <cell r="W89">
            <v>500</v>
          </cell>
          <cell r="X89">
            <v>200000</v>
          </cell>
          <cell r="Y89" t="str">
            <v>Ram Kumar</v>
          </cell>
          <cell r="Z89" t="str">
            <v>ram.j3@teamihs.com</v>
          </cell>
          <cell r="AA89">
            <v>2021</v>
          </cell>
        </row>
        <row r="90">
          <cell r="A90" t="str">
            <v>Thrive Pain Management</v>
          </cell>
          <cell r="B90" t="str">
            <v>Dr. Teddrick Dunson</v>
          </cell>
          <cell r="C90" t="str">
            <v>Pain Management</v>
          </cell>
          <cell r="D90" t="str">
            <v>TX</v>
          </cell>
          <cell r="E90" t="str">
            <v>CST</v>
          </cell>
          <cell r="F90">
            <v>43586</v>
          </cell>
          <cell r="G90">
            <v>43586</v>
          </cell>
          <cell r="H90">
            <v>44104</v>
          </cell>
          <cell r="I90" t="str">
            <v>Cancelled</v>
          </cell>
          <cell r="J90" t="str">
            <v>Nishanth Radhakrishnan</v>
          </cell>
          <cell r="K90"/>
          <cell r="L90" t="str">
            <v>Garvis Joseph</v>
          </cell>
          <cell r="M90" t="str">
            <v>Pavendan Periasamy</v>
          </cell>
          <cell r="N90"/>
          <cell r="O90"/>
          <cell r="P90" t="str">
            <v>Q</v>
          </cell>
          <cell r="Q90" t="str">
            <v>N</v>
          </cell>
          <cell r="R90" t="str">
            <v>N</v>
          </cell>
          <cell r="S90" t="str">
            <v>Y</v>
          </cell>
          <cell r="T90" t="str">
            <v>N</v>
          </cell>
          <cell r="U90" t="str">
            <v>TIER 3</v>
          </cell>
          <cell r="V90" t="str">
            <v>-</v>
          </cell>
          <cell r="W90">
            <v>100</v>
          </cell>
          <cell r="X90">
            <v>10000</v>
          </cell>
          <cell r="Y90" t="str">
            <v>Ram Kumar</v>
          </cell>
          <cell r="Z90" t="str">
            <v>ram.j3@teamihs.com</v>
          </cell>
          <cell r="AA90">
            <v>2019</v>
          </cell>
        </row>
        <row r="91">
          <cell r="A91" t="str">
            <v>HealthHub Innovations</v>
          </cell>
          <cell r="B91" t="str">
            <v>Dr. James Caginalp</v>
          </cell>
          <cell r="C91" t="str">
            <v>Physical Therapy</v>
          </cell>
          <cell r="D91" t="str">
            <v>TX</v>
          </cell>
          <cell r="E91" t="str">
            <v>CST</v>
          </cell>
          <cell r="F91">
            <v>43575</v>
          </cell>
          <cell r="G91">
            <v>43575</v>
          </cell>
          <cell r="H91">
            <v>43956</v>
          </cell>
          <cell r="I91" t="str">
            <v>Cancelled</v>
          </cell>
          <cell r="J91" t="str">
            <v>Nishanth Radhakrishnan</v>
          </cell>
          <cell r="K91"/>
          <cell r="L91" t="str">
            <v>Garvis Joseph</v>
          </cell>
          <cell r="M91" t="str">
            <v>Pavendan Periasamy</v>
          </cell>
          <cell r="N91"/>
          <cell r="O91"/>
          <cell r="P91" t="str">
            <v>Q</v>
          </cell>
          <cell r="Q91" t="str">
            <v>N</v>
          </cell>
          <cell r="R91" t="str">
            <v>N</v>
          </cell>
          <cell r="S91" t="str">
            <v>Y</v>
          </cell>
          <cell r="T91" t="str">
            <v>N</v>
          </cell>
          <cell r="U91" t="str">
            <v>TIER 3</v>
          </cell>
          <cell r="V91" t="str">
            <v>-</v>
          </cell>
          <cell r="W91">
            <v>120</v>
          </cell>
          <cell r="X91">
            <v>20000</v>
          </cell>
          <cell r="Y91" t="str">
            <v>Ram Kumar</v>
          </cell>
          <cell r="Z91" t="str">
            <v>ram.j3@teamihs.com</v>
          </cell>
          <cell r="AA91">
            <v>2019</v>
          </cell>
        </row>
        <row r="92">
          <cell r="A92" t="str">
            <v>Forever Young Two, LLC</v>
          </cell>
          <cell r="B92" t="str">
            <v>Carol Brinkman RN, CNP</v>
          </cell>
          <cell r="C92" t="str">
            <v>Primary Care</v>
          </cell>
          <cell r="D92" t="str">
            <v>TX</v>
          </cell>
          <cell r="E92" t="str">
            <v>CST</v>
          </cell>
          <cell r="F92">
            <v>43556</v>
          </cell>
          <cell r="G92">
            <v>43466</v>
          </cell>
          <cell r="H92">
            <v>43922</v>
          </cell>
          <cell r="I92" t="str">
            <v>Cancelled</v>
          </cell>
          <cell r="J92" t="str">
            <v>Nishanth Radhakrishnan</v>
          </cell>
          <cell r="K92"/>
          <cell r="L92" t="str">
            <v>Darious Phillips</v>
          </cell>
          <cell r="M92" t="str">
            <v>Pavendan Periasamy</v>
          </cell>
          <cell r="N92"/>
          <cell r="O92"/>
          <cell r="P92" t="str">
            <v>Q</v>
          </cell>
          <cell r="Q92" t="str">
            <v>N</v>
          </cell>
          <cell r="R92" t="str">
            <v>N</v>
          </cell>
          <cell r="S92" t="str">
            <v>Y</v>
          </cell>
          <cell r="T92" t="str">
            <v>N</v>
          </cell>
          <cell r="U92" t="str">
            <v>TIER 3</v>
          </cell>
          <cell r="V92" t="str">
            <v>-</v>
          </cell>
          <cell r="W92">
            <v>270</v>
          </cell>
          <cell r="X92">
            <v>20000</v>
          </cell>
          <cell r="Y92" t="str">
            <v>Ram Kumar</v>
          </cell>
          <cell r="Z92" t="str">
            <v>ram.j3@teamihs.com</v>
          </cell>
          <cell r="AA92">
            <v>2019</v>
          </cell>
        </row>
        <row r="93">
          <cell r="A93" t="str">
            <v>Riverside Plastic Surgery</v>
          </cell>
          <cell r="B93" t="str">
            <v>Brent Moister</v>
          </cell>
          <cell r="C93" t="str">
            <v>Plastic Surgery</v>
          </cell>
          <cell r="D93" t="str">
            <v>CA</v>
          </cell>
          <cell r="E93" t="str">
            <v>PST</v>
          </cell>
          <cell r="F93">
            <v>43374</v>
          </cell>
          <cell r="G93">
            <v>43374</v>
          </cell>
          <cell r="H93">
            <v>43823</v>
          </cell>
          <cell r="I93" t="str">
            <v>Cancelled</v>
          </cell>
          <cell r="J93" t="str">
            <v>Nishanth Radhakrishnan</v>
          </cell>
          <cell r="K93"/>
          <cell r="L93" t="str">
            <v>Randi Bever</v>
          </cell>
          <cell r="M93" t="str">
            <v>Pavendan Periasamy</v>
          </cell>
          <cell r="N93"/>
          <cell r="O93"/>
          <cell r="P93" t="str">
            <v>Q</v>
          </cell>
          <cell r="Q93" t="str">
            <v>N</v>
          </cell>
          <cell r="R93" t="str">
            <v>N</v>
          </cell>
          <cell r="S93" t="str">
            <v>Y</v>
          </cell>
          <cell r="T93" t="str">
            <v>N</v>
          </cell>
          <cell r="U93" t="str">
            <v>TIER 3</v>
          </cell>
          <cell r="V93" t="str">
            <v>-</v>
          </cell>
          <cell r="W93">
            <v>170</v>
          </cell>
          <cell r="X93">
            <v>16000</v>
          </cell>
          <cell r="Y93" t="str">
            <v>Ram Kumar</v>
          </cell>
          <cell r="Z93" t="str">
            <v>ram.j3@teamihs.com</v>
          </cell>
          <cell r="AA93">
            <v>2018</v>
          </cell>
        </row>
        <row r="94">
          <cell r="A94" t="str">
            <v>Neuropathy Treatments of McAlester</v>
          </cell>
          <cell r="B94" t="str">
            <v>Gary Augter, DO</v>
          </cell>
          <cell r="C94" t="str">
            <v>Naturopath</v>
          </cell>
          <cell r="D94" t="str">
            <v>TX</v>
          </cell>
          <cell r="E94" t="str">
            <v>CST</v>
          </cell>
          <cell r="F94">
            <v>43577</v>
          </cell>
          <cell r="G94">
            <v>43577</v>
          </cell>
          <cell r="H94">
            <v>43861</v>
          </cell>
          <cell r="I94" t="str">
            <v>Cancelled</v>
          </cell>
          <cell r="J94" t="str">
            <v>Nishanth Radhakrishnan</v>
          </cell>
          <cell r="K94"/>
          <cell r="L94" t="str">
            <v>Darious Phillips</v>
          </cell>
          <cell r="M94" t="str">
            <v>Pavendan Periasamy</v>
          </cell>
          <cell r="N94"/>
          <cell r="O94"/>
          <cell r="P94" t="str">
            <v>Q</v>
          </cell>
          <cell r="Q94" t="str">
            <v>N</v>
          </cell>
          <cell r="R94" t="str">
            <v>N</v>
          </cell>
          <cell r="S94" t="str">
            <v>Y</v>
          </cell>
          <cell r="T94" t="str">
            <v>N</v>
          </cell>
          <cell r="U94" t="str">
            <v>TIER 3</v>
          </cell>
          <cell r="V94" t="str">
            <v>-</v>
          </cell>
          <cell r="W94">
            <v>360</v>
          </cell>
          <cell r="X94">
            <v>72000</v>
          </cell>
          <cell r="Y94" t="str">
            <v>Ram Kumar</v>
          </cell>
          <cell r="Z94" t="str">
            <v>ram.j3@teamihs.com</v>
          </cell>
          <cell r="AA94">
            <v>2019</v>
          </cell>
        </row>
        <row r="95">
          <cell r="A95" t="str">
            <v>Pacific Spine &amp; Sports, Inc.</v>
          </cell>
          <cell r="B95" t="str">
            <v>Thaikhanh A Dinhluu DC</v>
          </cell>
          <cell r="C95" t="str">
            <v>Chiropractor</v>
          </cell>
          <cell r="D95" t="str">
            <v>CA</v>
          </cell>
          <cell r="E95" t="str">
            <v>PST</v>
          </cell>
          <cell r="F95">
            <v>43374</v>
          </cell>
          <cell r="G95">
            <v>43374</v>
          </cell>
          <cell r="H95">
            <v>43799</v>
          </cell>
          <cell r="I95" t="str">
            <v>Cancelled</v>
          </cell>
          <cell r="J95" t="str">
            <v>Nishanth Radhakrishnan</v>
          </cell>
          <cell r="K95"/>
          <cell r="L95" t="str">
            <v>Garvis Joseph</v>
          </cell>
          <cell r="M95" t="str">
            <v>Pavendan Periasamy</v>
          </cell>
          <cell r="N95" t="str">
            <v>Samson Kumaraswamy</v>
          </cell>
          <cell r="O95">
            <v>0</v>
          </cell>
          <cell r="P95" t="str">
            <v>R</v>
          </cell>
          <cell r="Q95" t="str">
            <v>N</v>
          </cell>
          <cell r="R95" t="str">
            <v>N</v>
          </cell>
          <cell r="S95" t="str">
            <v>Y</v>
          </cell>
          <cell r="T95" t="str">
            <v>N</v>
          </cell>
          <cell r="U95" t="str">
            <v>TIER 3</v>
          </cell>
          <cell r="V95" t="str">
            <v>-</v>
          </cell>
          <cell r="W95">
            <v>108</v>
          </cell>
          <cell r="X95">
            <v>10000</v>
          </cell>
          <cell r="Y95" t="str">
            <v>Ram Kumar</v>
          </cell>
          <cell r="Z95" t="str">
            <v>ram.j3@teamihs.com</v>
          </cell>
          <cell r="AA95">
            <v>2018</v>
          </cell>
        </row>
        <row r="96">
          <cell r="A96" t="str">
            <v>Ann Haelen (Emote Health)</v>
          </cell>
          <cell r="B96" t="str">
            <v>Ann Haelen</v>
          </cell>
          <cell r="C96" t="str">
            <v>Nurse Practitioner</v>
          </cell>
          <cell r="D96" t="str">
            <v>WA</v>
          </cell>
          <cell r="E96" t="str">
            <v>CA</v>
          </cell>
          <cell r="F96">
            <v>43297</v>
          </cell>
          <cell r="G96">
            <v>43297</v>
          </cell>
          <cell r="H96">
            <v>43800</v>
          </cell>
          <cell r="I96" t="str">
            <v>Cancelled</v>
          </cell>
          <cell r="J96" t="str">
            <v>Nishanth Radhakrishnan</v>
          </cell>
          <cell r="K96"/>
          <cell r="L96" t="str">
            <v>Anupam Singh</v>
          </cell>
          <cell r="M96" t="str">
            <v>Pavendan Periasamy</v>
          </cell>
          <cell r="N96"/>
          <cell r="O96"/>
          <cell r="P96" t="str">
            <v>Q</v>
          </cell>
          <cell r="Q96" t="str">
            <v>N</v>
          </cell>
          <cell r="R96" t="str">
            <v>N</v>
          </cell>
          <cell r="S96" t="str">
            <v>Y</v>
          </cell>
          <cell r="T96" t="str">
            <v>N</v>
          </cell>
          <cell r="U96" t="str">
            <v>TIER 3</v>
          </cell>
          <cell r="V96" t="str">
            <v>-</v>
          </cell>
          <cell r="W96">
            <v>120</v>
          </cell>
          <cell r="X96">
            <v>50000</v>
          </cell>
          <cell r="Y96" t="str">
            <v>Ram Kumar</v>
          </cell>
          <cell r="Z96" t="str">
            <v>ram.j3@teamihs.com</v>
          </cell>
          <cell r="AA96">
            <v>2019</v>
          </cell>
        </row>
        <row r="97">
          <cell r="A97" t="str">
            <v>ARC Healthcare</v>
          </cell>
          <cell r="B97" t="str">
            <v>Alejandro Gonzalez</v>
          </cell>
          <cell r="C97" t="str">
            <v>PT/Chiropractor</v>
          </cell>
          <cell r="D97" t="str">
            <v>CA</v>
          </cell>
          <cell r="E97" t="str">
            <v>PST</v>
          </cell>
          <cell r="F97">
            <v>43360</v>
          </cell>
          <cell r="G97" t="str">
            <v>All Dos</v>
          </cell>
          <cell r="H97">
            <v>44433</v>
          </cell>
          <cell r="I97" t="str">
            <v>Cancelled</v>
          </cell>
          <cell r="J97" t="str">
            <v>Prakash Chinnasamy</v>
          </cell>
          <cell r="K97"/>
          <cell r="L97" t="str">
            <v>Julia Chambers</v>
          </cell>
          <cell r="M97" t="str">
            <v>Bob Williams</v>
          </cell>
          <cell r="N97" t="str">
            <v>Chandrasekar Gunasekaran</v>
          </cell>
          <cell r="O97" t="str">
            <v>TC (Anand)</v>
          </cell>
          <cell r="P97" t="str">
            <v>R</v>
          </cell>
          <cell r="Q97" t="str">
            <v>N</v>
          </cell>
          <cell r="R97" t="str">
            <v>N</v>
          </cell>
          <cell r="S97" t="str">
            <v>Y</v>
          </cell>
          <cell r="T97" t="str">
            <v>N</v>
          </cell>
          <cell r="U97" t="str">
            <v>TIER 2</v>
          </cell>
          <cell r="V97"/>
          <cell r="W97">
            <v>400</v>
          </cell>
          <cell r="X97"/>
          <cell r="Y97" t="str">
            <v>Vivek</v>
          </cell>
          <cell r="Z97" t="str">
            <v>vivek.b3@teamihs.com</v>
          </cell>
          <cell r="AA97">
            <v>2021</v>
          </cell>
        </row>
        <row r="98">
          <cell r="A98" t="str">
            <v>In Motion Medical</v>
          </cell>
          <cell r="B98" t="str">
            <v>Donald Pierce, FNP</v>
          </cell>
          <cell r="C98" t="str">
            <v>Family Medicine</v>
          </cell>
          <cell r="D98" t="str">
            <v>AZ</v>
          </cell>
          <cell r="E98" t="str">
            <v>MST</v>
          </cell>
          <cell r="F98">
            <v>43360</v>
          </cell>
          <cell r="G98" t="str">
            <v>All Dos</v>
          </cell>
          <cell r="H98" t="str">
            <v>-</v>
          </cell>
          <cell r="I98" t="str">
            <v>Active</v>
          </cell>
          <cell r="J98" t="str">
            <v>Prakash Chinnasamy</v>
          </cell>
          <cell r="K98"/>
          <cell r="L98" t="str">
            <v>Anupam Singh</v>
          </cell>
          <cell r="M98" t="str">
            <v>Bob Williams</v>
          </cell>
          <cell r="N98" t="str">
            <v>Chandrasekar Gunasekaran</v>
          </cell>
          <cell r="O98" t="str">
            <v>TC (Anand)</v>
          </cell>
          <cell r="P98" t="str">
            <v>R</v>
          </cell>
          <cell r="Q98" t="str">
            <v>Y</v>
          </cell>
          <cell r="R98" t="str">
            <v>N</v>
          </cell>
          <cell r="S98" t="str">
            <v>Y</v>
          </cell>
          <cell r="T98" t="str">
            <v>N</v>
          </cell>
          <cell r="U98" t="str">
            <v>TIER 2</v>
          </cell>
          <cell r="V98"/>
          <cell r="W98">
            <v>300</v>
          </cell>
          <cell r="X98"/>
          <cell r="Y98" t="str">
            <v>Vivek</v>
          </cell>
          <cell r="Z98" t="str">
            <v>vivek.b3@teamihs.com</v>
          </cell>
          <cell r="AA98">
            <v>2018</v>
          </cell>
        </row>
        <row r="99">
          <cell r="A99" t="str">
            <v>Womens Specialists of North Georgia, LLC</v>
          </cell>
          <cell r="B99" t="str">
            <v>Daniel Esteves</v>
          </cell>
          <cell r="C99" t="str">
            <v>OB-GYN</v>
          </cell>
          <cell r="D99" t="str">
            <v>GA</v>
          </cell>
          <cell r="E99" t="str">
            <v>EST</v>
          </cell>
          <cell r="F99">
            <v>43823</v>
          </cell>
          <cell r="G99">
            <v>43474</v>
          </cell>
          <cell r="H99" t="str">
            <v>-</v>
          </cell>
          <cell r="I99" t="str">
            <v>Active</v>
          </cell>
          <cell r="J99" t="str">
            <v>Prakash Chinnasamy</v>
          </cell>
          <cell r="K99"/>
          <cell r="L99" t="str">
            <v>Anupam Singh</v>
          </cell>
          <cell r="M99" t="str">
            <v>Bob Williams</v>
          </cell>
          <cell r="N99" t="str">
            <v>Chandrasekar Gunasekaran</v>
          </cell>
          <cell r="O99" t="str">
            <v>TC (Anand)</v>
          </cell>
          <cell r="P99" t="str">
            <v>R</v>
          </cell>
          <cell r="Q99" t="str">
            <v>N</v>
          </cell>
          <cell r="R99" t="str">
            <v>N</v>
          </cell>
          <cell r="S99" t="str">
            <v>N</v>
          </cell>
          <cell r="T99" t="str">
            <v>N</v>
          </cell>
          <cell r="U99" t="str">
            <v>TIER 3</v>
          </cell>
          <cell r="V99"/>
          <cell r="W99">
            <v>250</v>
          </cell>
          <cell r="X99">
            <v>50000</v>
          </cell>
          <cell r="Y99" t="str">
            <v>Vivek</v>
          </cell>
          <cell r="Z99" t="str">
            <v>vivek.b3@teamihs.com</v>
          </cell>
          <cell r="AA99">
            <v>2019</v>
          </cell>
        </row>
        <row r="100">
          <cell r="A100" t="str">
            <v>Sierra Rehabilitation Medical Associates</v>
          </cell>
          <cell r="B100" t="str">
            <v>Imad Rashid, D.O.</v>
          </cell>
          <cell r="C100" t="str">
            <v>Physical Medicine</v>
          </cell>
          <cell r="D100" t="str">
            <v>CA</v>
          </cell>
          <cell r="E100" t="str">
            <v>PST</v>
          </cell>
          <cell r="F100">
            <v>43881</v>
          </cell>
          <cell r="G100">
            <v>43880</v>
          </cell>
          <cell r="H100" t="str">
            <v>-</v>
          </cell>
          <cell r="I100" t="str">
            <v>Active</v>
          </cell>
          <cell r="J100" t="str">
            <v>Prakash Chinnasamy</v>
          </cell>
          <cell r="K100"/>
          <cell r="L100" t="str">
            <v>Amit Malhotra</v>
          </cell>
          <cell r="M100" t="str">
            <v>Bob Williams</v>
          </cell>
          <cell r="N100" t="str">
            <v>Chandrasekar Gunasekaran</v>
          </cell>
          <cell r="O100" t="str">
            <v>TC (Anand)</v>
          </cell>
          <cell r="P100" t="str">
            <v>R</v>
          </cell>
          <cell r="Q100" t="str">
            <v>N</v>
          </cell>
          <cell r="R100" t="str">
            <v>N</v>
          </cell>
          <cell r="S100" t="str">
            <v>Y</v>
          </cell>
          <cell r="T100" t="str">
            <v>N</v>
          </cell>
          <cell r="U100" t="str">
            <v>TIER 3</v>
          </cell>
          <cell r="V100"/>
          <cell r="W100">
            <v>120</v>
          </cell>
          <cell r="X100">
            <v>30000</v>
          </cell>
          <cell r="Y100" t="str">
            <v>Vivek</v>
          </cell>
          <cell r="Z100" t="str">
            <v>vivek.b3@teamihs.com</v>
          </cell>
          <cell r="AA100">
            <v>2020</v>
          </cell>
        </row>
        <row r="101">
          <cell r="A101" t="str">
            <v>Monty Owens, MN, PMHNP-DC</v>
          </cell>
          <cell r="B101" t="str">
            <v>Monty Owens</v>
          </cell>
          <cell r="C101" t="str">
            <v>Psychiatrist</v>
          </cell>
          <cell r="D101" t="str">
            <v>WA</v>
          </cell>
          <cell r="E101" t="str">
            <v>PST</v>
          </cell>
          <cell r="F101">
            <v>43922</v>
          </cell>
          <cell r="G101">
            <v>43800</v>
          </cell>
          <cell r="H101" t="str">
            <v>-</v>
          </cell>
          <cell r="I101" t="str">
            <v>Active</v>
          </cell>
          <cell r="J101" t="str">
            <v>Prakash Chinnasamy</v>
          </cell>
          <cell r="K101"/>
          <cell r="L101" t="str">
            <v>Garvis Joseph</v>
          </cell>
          <cell r="M101" t="str">
            <v>Bob Williams</v>
          </cell>
          <cell r="N101"/>
          <cell r="O101"/>
          <cell r="P101" t="str">
            <v>Q</v>
          </cell>
          <cell r="Q101" t="str">
            <v>Y</v>
          </cell>
          <cell r="R101" t="str">
            <v>N</v>
          </cell>
          <cell r="S101" t="str">
            <v>Y</v>
          </cell>
          <cell r="T101" t="str">
            <v>N</v>
          </cell>
          <cell r="U101" t="str">
            <v>TIER 3</v>
          </cell>
          <cell r="V101"/>
          <cell r="W101">
            <v>140</v>
          </cell>
          <cell r="X101">
            <v>28300</v>
          </cell>
          <cell r="Y101" t="str">
            <v>Vivek</v>
          </cell>
          <cell r="Z101" t="str">
            <v>vivek.b3@teamihs.com</v>
          </cell>
          <cell r="AA101">
            <v>2020</v>
          </cell>
        </row>
        <row r="102">
          <cell r="A102" t="str">
            <v>Fortis Ortho And Sarcoma Group, PLLC</v>
          </cell>
          <cell r="B102" t="str">
            <v>Shawn L. Price</v>
          </cell>
          <cell r="C102" t="str">
            <v>Orthopedic</v>
          </cell>
          <cell r="D102" t="str">
            <v>KY</v>
          </cell>
          <cell r="E102" t="str">
            <v>EST</v>
          </cell>
          <cell r="F102">
            <v>43957</v>
          </cell>
          <cell r="G102">
            <v>43861</v>
          </cell>
          <cell r="H102">
            <v>44592</v>
          </cell>
          <cell r="I102" t="str">
            <v>Cancelled</v>
          </cell>
          <cell r="J102" t="str">
            <v>Prakash Chinnasamy</v>
          </cell>
          <cell r="K102"/>
          <cell r="L102" t="str">
            <v>Julia Chambers</v>
          </cell>
          <cell r="M102" t="str">
            <v>Bob Williams</v>
          </cell>
          <cell r="N102" t="str">
            <v>Samson/Shankar</v>
          </cell>
          <cell r="O102" t="str">
            <v>TL (Dilip)</v>
          </cell>
          <cell r="P102" t="str">
            <v>R</v>
          </cell>
          <cell r="Q102" t="str">
            <v>N</v>
          </cell>
          <cell r="R102" t="str">
            <v>N</v>
          </cell>
          <cell r="S102" t="str">
            <v>Y</v>
          </cell>
          <cell r="T102" t="str">
            <v>N</v>
          </cell>
          <cell r="U102" t="str">
            <v>TIER 3</v>
          </cell>
          <cell r="V102"/>
          <cell r="W102">
            <v>235</v>
          </cell>
          <cell r="X102">
            <v>55000</v>
          </cell>
          <cell r="Y102" t="str">
            <v>Vivek</v>
          </cell>
          <cell r="Z102" t="str">
            <v>vivek.b3@teamihs.com</v>
          </cell>
          <cell r="AA102">
            <v>2020</v>
          </cell>
        </row>
        <row r="103">
          <cell r="A103" t="str">
            <v>EmergiCenters</v>
          </cell>
          <cell r="B103" t="str">
            <v>Susan Fedewa, D.O.</v>
          </cell>
          <cell r="C103" t="str">
            <v>Urgent Care</v>
          </cell>
          <cell r="D103" t="str">
            <v>MI</v>
          </cell>
          <cell r="E103" t="str">
            <v>EST</v>
          </cell>
          <cell r="F103">
            <v>43978</v>
          </cell>
          <cell r="G103">
            <v>43528</v>
          </cell>
          <cell r="H103" t="str">
            <v>-</v>
          </cell>
          <cell r="I103" t="str">
            <v>Active</v>
          </cell>
          <cell r="J103" t="str">
            <v>Prakash Chinnasamy</v>
          </cell>
          <cell r="K103"/>
          <cell r="L103" t="str">
            <v>Darious Phillips</v>
          </cell>
          <cell r="M103" t="str">
            <v>Bob Williams</v>
          </cell>
          <cell r="N103" t="str">
            <v>Shankar Sadagopan</v>
          </cell>
          <cell r="O103" t="str">
            <v>TL(Dilip)</v>
          </cell>
          <cell r="P103" t="str">
            <v>R</v>
          </cell>
          <cell r="Q103" t="str">
            <v>N</v>
          </cell>
          <cell r="R103" t="str">
            <v>N</v>
          </cell>
          <cell r="S103" t="str">
            <v>Y</v>
          </cell>
          <cell r="T103" t="str">
            <v>N</v>
          </cell>
          <cell r="U103" t="str">
            <v>TIER 1</v>
          </cell>
          <cell r="V103"/>
          <cell r="W103">
            <v>800</v>
          </cell>
          <cell r="X103">
            <v>100000</v>
          </cell>
          <cell r="Y103" t="str">
            <v>Vivek</v>
          </cell>
          <cell r="Z103" t="str">
            <v>vivek.b3@teamihs.com</v>
          </cell>
          <cell r="AA103">
            <v>2020</v>
          </cell>
        </row>
        <row r="104">
          <cell r="A104" t="str">
            <v>Wound Care Connections</v>
          </cell>
          <cell r="B104" t="str">
            <v>Elaine Shields, MSN, ACNP-BC, CWS</v>
          </cell>
          <cell r="C104" t="str">
            <v>Acupuncture</v>
          </cell>
          <cell r="D104" t="str">
            <v>KY</v>
          </cell>
          <cell r="E104" t="str">
            <v>EST</v>
          </cell>
          <cell r="F104">
            <v>44197</v>
          </cell>
          <cell r="G104">
            <v>44197</v>
          </cell>
          <cell r="H104">
            <v>44622</v>
          </cell>
          <cell r="I104" t="str">
            <v>Cancelled</v>
          </cell>
          <cell r="J104" t="str">
            <v>Prakash Chinnasamy</v>
          </cell>
          <cell r="K104"/>
          <cell r="L104" t="str">
            <v>Garvis Joseph</v>
          </cell>
          <cell r="M104" t="str">
            <v>Bob Williams</v>
          </cell>
          <cell r="N104" t="str">
            <v>Chandrasekar Gunasekaran</v>
          </cell>
          <cell r="O104" t="str">
            <v>TC (Anand)</v>
          </cell>
          <cell r="P104" t="str">
            <v>R</v>
          </cell>
          <cell r="Q104" t="str">
            <v>N</v>
          </cell>
          <cell r="R104" t="str">
            <v>N</v>
          </cell>
          <cell r="S104" t="str">
            <v>Y</v>
          </cell>
          <cell r="T104" t="str">
            <v>N</v>
          </cell>
          <cell r="U104" t="str">
            <v>TIER 3</v>
          </cell>
          <cell r="V104"/>
          <cell r="W104">
            <v>80</v>
          </cell>
          <cell r="X104">
            <v>1500</v>
          </cell>
          <cell r="Y104" t="str">
            <v>Vivek</v>
          </cell>
          <cell r="Z104" t="str">
            <v>vivek.b3@teamihs.com</v>
          </cell>
          <cell r="AA104">
            <v>2021</v>
          </cell>
        </row>
        <row r="105">
          <cell r="A105" t="str">
            <v>Harbourside Family Practice</v>
          </cell>
          <cell r="B105" t="str">
            <v>Peter B. O'Donnell, M.D.</v>
          </cell>
          <cell r="C105" t="str">
            <v>Family Practitioner</v>
          </cell>
          <cell r="D105" t="str">
            <v>ME</v>
          </cell>
          <cell r="E105" t="str">
            <v>EST</v>
          </cell>
          <cell r="F105">
            <v>44253</v>
          </cell>
          <cell r="G105">
            <v>43850</v>
          </cell>
          <cell r="H105"/>
          <cell r="I105" t="str">
            <v>Active</v>
          </cell>
          <cell r="J105" t="str">
            <v>Prakash Chinnasamy</v>
          </cell>
          <cell r="K105"/>
          <cell r="L105" t="str">
            <v>Vijith Vijayan</v>
          </cell>
          <cell r="M105" t="str">
            <v>Bob Williams</v>
          </cell>
          <cell r="N105" t="str">
            <v>Shankar Sadagopan</v>
          </cell>
          <cell r="O105" t="str">
            <v>TL (Dilip)</v>
          </cell>
          <cell r="P105" t="str">
            <v>R</v>
          </cell>
          <cell r="Q105" t="str">
            <v>N</v>
          </cell>
          <cell r="R105" t="str">
            <v>N</v>
          </cell>
          <cell r="S105" t="str">
            <v>Y</v>
          </cell>
          <cell r="T105" t="str">
            <v>N</v>
          </cell>
          <cell r="U105" t="str">
            <v>TIER 3</v>
          </cell>
          <cell r="V105"/>
          <cell r="W105"/>
          <cell r="X105"/>
          <cell r="Y105" t="str">
            <v>Vivek</v>
          </cell>
          <cell r="Z105" t="str">
            <v>vivek.b3@teamihs.com</v>
          </cell>
          <cell r="AA105">
            <v>2021</v>
          </cell>
        </row>
        <row r="106">
          <cell r="A106" t="str">
            <v>Chestnutmed Wellness</v>
          </cell>
          <cell r="B106" t="str">
            <v>Patrick T Blatchford</v>
          </cell>
          <cell r="C106" t="str">
            <v>Surgery</v>
          </cell>
          <cell r="D106" t="str">
            <v>KS</v>
          </cell>
          <cell r="E106" t="str">
            <v>CST</v>
          </cell>
          <cell r="F106">
            <v>44287</v>
          </cell>
          <cell r="G106">
            <v>44287</v>
          </cell>
          <cell r="H106" t="str">
            <v>-</v>
          </cell>
          <cell r="I106" t="str">
            <v>Active</v>
          </cell>
          <cell r="J106" t="str">
            <v>Prakash Chinnasamy</v>
          </cell>
          <cell r="K106"/>
          <cell r="L106" t="str">
            <v>Darious Phillips</v>
          </cell>
          <cell r="M106" t="str">
            <v>Bob Williams</v>
          </cell>
          <cell r="N106" t="str">
            <v>Samson Kumaraswamy</v>
          </cell>
          <cell r="O106" t="str">
            <v>TL (Dilip)</v>
          </cell>
          <cell r="P106" t="str">
            <v>R</v>
          </cell>
          <cell r="Q106" t="str">
            <v>Y</v>
          </cell>
          <cell r="R106" t="str">
            <v>N</v>
          </cell>
          <cell r="S106" t="str">
            <v>Y</v>
          </cell>
          <cell r="T106" t="str">
            <v>N</v>
          </cell>
          <cell r="U106" t="str">
            <v>TIER 3</v>
          </cell>
          <cell r="V106"/>
          <cell r="W106">
            <v>340</v>
          </cell>
          <cell r="X106">
            <v>55000</v>
          </cell>
          <cell r="Y106" t="str">
            <v>Vivek</v>
          </cell>
          <cell r="Z106" t="str">
            <v>vivek.b3@teamihs.com</v>
          </cell>
          <cell r="AA106">
            <v>2021</v>
          </cell>
        </row>
        <row r="107">
          <cell r="A107" t="str">
            <v>Hosack Podiatry</v>
          </cell>
          <cell r="B107"/>
          <cell r="C107" t="str">
            <v>Podiatry</v>
          </cell>
          <cell r="D107" t="str">
            <v>TX</v>
          </cell>
          <cell r="E107" t="str">
            <v>CST</v>
          </cell>
          <cell r="F107">
            <v>44621</v>
          </cell>
          <cell r="G107" t="str">
            <v>-</v>
          </cell>
          <cell r="H107" t="str">
            <v>-</v>
          </cell>
          <cell r="I107" t="str">
            <v>Active</v>
          </cell>
          <cell r="J107" t="str">
            <v>Prakash Chinnasamy</v>
          </cell>
          <cell r="K107"/>
          <cell r="L107" t="str">
            <v>Darious Phillips</v>
          </cell>
          <cell r="M107" t="str">
            <v>Bob Williams</v>
          </cell>
          <cell r="N107"/>
          <cell r="O107"/>
          <cell r="P107" t="str">
            <v>Q</v>
          </cell>
          <cell r="Q107" t="str">
            <v>N</v>
          </cell>
          <cell r="R107" t="str">
            <v>N</v>
          </cell>
          <cell r="S107" t="str">
            <v>Y</v>
          </cell>
          <cell r="T107" t="str">
            <v>N</v>
          </cell>
          <cell r="U107" t="str">
            <v>TIER 3</v>
          </cell>
          <cell r="V107"/>
          <cell r="W107">
            <v>150</v>
          </cell>
          <cell r="X107">
            <v>20000</v>
          </cell>
          <cell r="Y107" t="str">
            <v>Vivek</v>
          </cell>
          <cell r="Z107" t="str">
            <v>vivek.b3@teamihs.com</v>
          </cell>
          <cell r="AA107">
            <v>2022</v>
          </cell>
        </row>
        <row r="108">
          <cell r="A108" t="str">
            <v>Calyx Health</v>
          </cell>
          <cell r="B108" t="str">
            <v>Anita Gaind</v>
          </cell>
          <cell r="C108" t="str">
            <v>Internist</v>
          </cell>
          <cell r="D108"/>
          <cell r="E108"/>
          <cell r="F108">
            <v>43479</v>
          </cell>
          <cell r="G108"/>
          <cell r="H108">
            <v>43861</v>
          </cell>
          <cell r="I108" t="str">
            <v>Cancelled</v>
          </cell>
          <cell r="J108" t="str">
            <v>Ramji</v>
          </cell>
          <cell r="K108"/>
          <cell r="L108" t="str">
            <v>Mursal Sayed</v>
          </cell>
          <cell r="M108" t="str">
            <v>Pavendan Periasamy</v>
          </cell>
          <cell r="N108"/>
          <cell r="O108"/>
          <cell r="P108" t="str">
            <v>-</v>
          </cell>
          <cell r="Q108" t="str">
            <v>-</v>
          </cell>
          <cell r="R108" t="str">
            <v>-</v>
          </cell>
          <cell r="S108" t="str">
            <v>-</v>
          </cell>
          <cell r="T108" t="str">
            <v>-</v>
          </cell>
          <cell r="U108" t="str">
            <v>Tier 2</v>
          </cell>
          <cell r="V108"/>
          <cell r="W108">
            <v>200</v>
          </cell>
          <cell r="X108">
            <v>20000</v>
          </cell>
          <cell r="Y108"/>
          <cell r="Z108"/>
          <cell r="AA108">
            <v>2018</v>
          </cell>
        </row>
        <row r="109">
          <cell r="A109" t="str">
            <v>Metroplex ENT &amp; Allergy</v>
          </cell>
          <cell r="B109" t="str">
            <v>Constance Zhou</v>
          </cell>
          <cell r="C109" t="str">
            <v>Ear Nose &amp; Throat</v>
          </cell>
          <cell r="D109" t="str">
            <v>TX</v>
          </cell>
          <cell r="E109" t="str">
            <v>CST</v>
          </cell>
          <cell r="F109">
            <v>43290</v>
          </cell>
          <cell r="G109"/>
          <cell r="H109">
            <v>43708</v>
          </cell>
          <cell r="I109" t="str">
            <v>Cancelled</v>
          </cell>
          <cell r="J109" t="str">
            <v>Ramji</v>
          </cell>
          <cell r="K109"/>
          <cell r="L109" t="str">
            <v>Mursal Sayed</v>
          </cell>
          <cell r="M109" t="str">
            <v>Pavendan Periasamy</v>
          </cell>
          <cell r="N109"/>
          <cell r="O109"/>
          <cell r="P109" t="str">
            <v>-</v>
          </cell>
          <cell r="Q109" t="str">
            <v>-</v>
          </cell>
          <cell r="R109" t="str">
            <v>-</v>
          </cell>
          <cell r="S109" t="str">
            <v>-</v>
          </cell>
          <cell r="T109" t="str">
            <v>-</v>
          </cell>
          <cell r="U109" t="str">
            <v>Tier 1</v>
          </cell>
          <cell r="V109"/>
          <cell r="W109">
            <v>500</v>
          </cell>
          <cell r="X109">
            <v>76000</v>
          </cell>
          <cell r="Y109"/>
          <cell r="Z109"/>
          <cell r="AA109">
            <v>2018</v>
          </cell>
        </row>
        <row r="110">
          <cell r="A110" t="str">
            <v>Evolving Pediatrics</v>
          </cell>
          <cell r="B110" t="str">
            <v>Karolyn Kabir</v>
          </cell>
          <cell r="C110" t="str">
            <v>Acupuncture</v>
          </cell>
          <cell r="D110"/>
          <cell r="E110"/>
          <cell r="F110"/>
          <cell r="G110"/>
          <cell r="H110"/>
          <cell r="I110" t="str">
            <v>Cancelled</v>
          </cell>
          <cell r="J110" t="str">
            <v>Ramji</v>
          </cell>
          <cell r="K110"/>
          <cell r="L110" t="str">
            <v>Tiffany Wells</v>
          </cell>
          <cell r="M110" t="str">
            <v>Pavendan Periasamy</v>
          </cell>
          <cell r="N110"/>
          <cell r="O110"/>
          <cell r="P110" t="str">
            <v>-</v>
          </cell>
          <cell r="Q110" t="str">
            <v>-</v>
          </cell>
          <cell r="R110" t="str">
            <v>-</v>
          </cell>
          <cell r="S110" t="str">
            <v>-</v>
          </cell>
          <cell r="T110" t="str">
            <v>-</v>
          </cell>
          <cell r="U110" t="str">
            <v>Tier 1</v>
          </cell>
          <cell r="V110"/>
          <cell r="W110">
            <v>300</v>
          </cell>
          <cell r="X110">
            <v>42000</v>
          </cell>
          <cell r="Y110"/>
          <cell r="Z110"/>
          <cell r="AA110">
            <v>2019</v>
          </cell>
        </row>
        <row r="111">
          <cell r="A111" t="str">
            <v>Triple Willow Mental Health Clinic, Inc</v>
          </cell>
          <cell r="B111" t="str">
            <v>Dr. Kyle Mccall</v>
          </cell>
          <cell r="C111" t="str">
            <v>Counselor Professional</v>
          </cell>
          <cell r="D111"/>
          <cell r="E111"/>
          <cell r="F111"/>
          <cell r="G111"/>
          <cell r="H111">
            <v>43861</v>
          </cell>
          <cell r="I111" t="str">
            <v>Cancelled</v>
          </cell>
          <cell r="J111" t="str">
            <v>Ramji</v>
          </cell>
          <cell r="K111"/>
          <cell r="L111" t="str">
            <v>Saad Rahman</v>
          </cell>
          <cell r="M111" t="str">
            <v>Pavendan Periasamy</v>
          </cell>
          <cell r="N111"/>
          <cell r="O111"/>
          <cell r="P111" t="str">
            <v>-</v>
          </cell>
          <cell r="Q111" t="str">
            <v>-</v>
          </cell>
          <cell r="R111" t="str">
            <v>-</v>
          </cell>
          <cell r="S111" t="str">
            <v>-</v>
          </cell>
          <cell r="T111" t="str">
            <v>-</v>
          </cell>
          <cell r="U111" t="str">
            <v>Tier 1</v>
          </cell>
          <cell r="V111"/>
          <cell r="W111">
            <v>120</v>
          </cell>
          <cell r="X111">
            <v>50000</v>
          </cell>
          <cell r="Y111"/>
          <cell r="Z111"/>
          <cell r="AA111">
            <v>2019</v>
          </cell>
        </row>
        <row r="112">
          <cell r="A112" t="str">
            <v>Adams Medical Group</v>
          </cell>
          <cell r="B112" t="str">
            <v>Nahera Adams</v>
          </cell>
          <cell r="C112" t="str">
            <v>Internal medicine</v>
          </cell>
          <cell r="D112"/>
          <cell r="E112"/>
          <cell r="F112"/>
          <cell r="G112"/>
          <cell r="H112">
            <v>43809</v>
          </cell>
          <cell r="I112" t="str">
            <v>Cancelled</v>
          </cell>
          <cell r="J112" t="str">
            <v>Ramji</v>
          </cell>
          <cell r="K112"/>
          <cell r="L112" t="str">
            <v>Aaron</v>
          </cell>
          <cell r="M112" t="str">
            <v>Pavendan Periasamy</v>
          </cell>
          <cell r="N112"/>
          <cell r="O112"/>
          <cell r="P112" t="str">
            <v>-</v>
          </cell>
          <cell r="Q112" t="str">
            <v>-</v>
          </cell>
          <cell r="R112" t="str">
            <v>-</v>
          </cell>
          <cell r="S112" t="str">
            <v>-</v>
          </cell>
          <cell r="T112" t="str">
            <v>-</v>
          </cell>
          <cell r="U112" t="str">
            <v>Tier 2</v>
          </cell>
          <cell r="V112"/>
          <cell r="W112">
            <v>350</v>
          </cell>
          <cell r="X112">
            <v>50000</v>
          </cell>
          <cell r="Y112"/>
          <cell r="Z112"/>
          <cell r="AA112">
            <v>2019</v>
          </cell>
        </row>
        <row r="113">
          <cell r="A113" t="str">
            <v>Meadow Springs Primary Care</v>
          </cell>
          <cell r="B113" t="str">
            <v>William Williams</v>
          </cell>
          <cell r="C113" t="str">
            <v>Family medicine</v>
          </cell>
          <cell r="D113"/>
          <cell r="E113"/>
          <cell r="F113">
            <v>43864</v>
          </cell>
          <cell r="G113">
            <v>43759</v>
          </cell>
          <cell r="H113">
            <v>44083</v>
          </cell>
          <cell r="I113" t="str">
            <v>Cancelled</v>
          </cell>
          <cell r="J113" t="str">
            <v>Sabesh Kumar</v>
          </cell>
          <cell r="K113"/>
          <cell r="L113" t="str">
            <v>Saad Rahman</v>
          </cell>
          <cell r="M113" t="str">
            <v>Udayakumar Jayaraman</v>
          </cell>
          <cell r="N113" t="str">
            <v>Samson Kumaraswamy</v>
          </cell>
          <cell r="O113"/>
          <cell r="P113" t="str">
            <v>R</v>
          </cell>
          <cell r="Q113" t="str">
            <v>-</v>
          </cell>
          <cell r="R113" t="str">
            <v>-</v>
          </cell>
          <cell r="S113" t="str">
            <v>-</v>
          </cell>
          <cell r="T113" t="str">
            <v>-</v>
          </cell>
          <cell r="U113" t="str">
            <v>TIER 3</v>
          </cell>
          <cell r="V113"/>
          <cell r="W113">
            <v>180</v>
          </cell>
          <cell r="X113">
            <v>6000</v>
          </cell>
          <cell r="Y113" t="str">
            <v>Ram Kumar</v>
          </cell>
          <cell r="Z113" t="str">
            <v>ram.j3@teamihs.com</v>
          </cell>
          <cell r="AA113">
            <v>2020</v>
          </cell>
        </row>
        <row r="114">
          <cell r="A114" t="str">
            <v>Well Within Psychiatry</v>
          </cell>
          <cell r="B114" t="str">
            <v>Karen Clum</v>
          </cell>
          <cell r="C114" t="str">
            <v>Psychiatry</v>
          </cell>
          <cell r="D114"/>
          <cell r="E114"/>
          <cell r="F114">
            <v>43808</v>
          </cell>
          <cell r="G114">
            <v>43766</v>
          </cell>
          <cell r="H114">
            <v>44134</v>
          </cell>
          <cell r="I114" t="str">
            <v>Cancelled</v>
          </cell>
          <cell r="J114" t="str">
            <v>Sabesh Kumar</v>
          </cell>
          <cell r="K114"/>
          <cell r="L114" t="str">
            <v>Brittany Devine</v>
          </cell>
          <cell r="M114" t="str">
            <v>Udayakumar Jayaraman</v>
          </cell>
          <cell r="N114"/>
          <cell r="O114"/>
          <cell r="P114" t="str">
            <v>Q</v>
          </cell>
          <cell r="Q114" t="str">
            <v>-</v>
          </cell>
          <cell r="R114" t="str">
            <v>-</v>
          </cell>
          <cell r="S114" t="str">
            <v>-</v>
          </cell>
          <cell r="T114" t="str">
            <v>-</v>
          </cell>
          <cell r="U114" t="str">
            <v>TIER 3</v>
          </cell>
          <cell r="V114"/>
          <cell r="W114">
            <v>300</v>
          </cell>
          <cell r="X114">
            <v>40000</v>
          </cell>
          <cell r="Y114" t="str">
            <v>Ram Kumar</v>
          </cell>
          <cell r="Z114" t="str">
            <v>ram.j3@teamihs.com</v>
          </cell>
          <cell r="AA114">
            <v>2019</v>
          </cell>
        </row>
        <row r="115">
          <cell r="A115" t="str">
            <v>Safe Health PC</v>
          </cell>
          <cell r="B115" t="str">
            <v>Dr Saif Fatteh</v>
          </cell>
          <cell r="C115" t="str">
            <v>Dermatologist</v>
          </cell>
          <cell r="D115" t="str">
            <v>TX</v>
          </cell>
          <cell r="E115" t="str">
            <v>CST</v>
          </cell>
          <cell r="F115">
            <v>43928</v>
          </cell>
          <cell r="G115">
            <v>43770</v>
          </cell>
          <cell r="H115">
            <v>44305</v>
          </cell>
          <cell r="I115" t="str">
            <v>Cancelled</v>
          </cell>
          <cell r="J115" t="str">
            <v>Santhosh Dhandapani</v>
          </cell>
          <cell r="K115"/>
          <cell r="L115" t="str">
            <v>Julia Chambers</v>
          </cell>
          <cell r="M115" t="str">
            <v>Nishanth Radhakrishnan</v>
          </cell>
          <cell r="N115" t="str">
            <v>Samson Kumaraswamy</v>
          </cell>
          <cell r="O115"/>
          <cell r="P115" t="str">
            <v>R</v>
          </cell>
          <cell r="Q115" t="str">
            <v>N</v>
          </cell>
          <cell r="R115" t="str">
            <v>N</v>
          </cell>
          <cell r="S115" t="str">
            <v>Y</v>
          </cell>
          <cell r="T115" t="str">
            <v>N</v>
          </cell>
          <cell r="U115" t="str">
            <v>TIER 2</v>
          </cell>
          <cell r="V115" t="str">
            <v>-</v>
          </cell>
          <cell r="W115">
            <v>700</v>
          </cell>
          <cell r="X115">
            <v>66000</v>
          </cell>
          <cell r="Y115" t="str">
            <v>Dharma</v>
          </cell>
          <cell r="Z115" t="str">
            <v>dharma.j3@teamihs.com</v>
          </cell>
          <cell r="AA115">
            <v>2021</v>
          </cell>
        </row>
        <row r="116">
          <cell r="A116" t="str">
            <v>Cool Med</v>
          </cell>
          <cell r="B116" t="str">
            <v>Melissa Cooley, DNP</v>
          </cell>
          <cell r="C116" t="str">
            <v>Integrative Medicine</v>
          </cell>
          <cell r="D116" t="str">
            <v>TX</v>
          </cell>
          <cell r="E116" t="str">
            <v>CST</v>
          </cell>
          <cell r="F116">
            <v>44018</v>
          </cell>
          <cell r="G116">
            <v>43902</v>
          </cell>
          <cell r="H116">
            <v>44351</v>
          </cell>
          <cell r="I116" t="str">
            <v>Cancelled</v>
          </cell>
          <cell r="J116" t="str">
            <v>Santhosh Dhandapani</v>
          </cell>
          <cell r="K116"/>
          <cell r="L116" t="str">
            <v>Amit Malhotra</v>
          </cell>
          <cell r="M116" t="str">
            <v>Nishanth Radhakrishnan</v>
          </cell>
          <cell r="N116" t="str">
            <v>Samson/Shankar</v>
          </cell>
          <cell r="O116" t="str">
            <v>TL (Dilip)</v>
          </cell>
          <cell r="P116" t="str">
            <v>R</v>
          </cell>
          <cell r="Q116" t="str">
            <v>N</v>
          </cell>
          <cell r="R116" t="str">
            <v>N</v>
          </cell>
          <cell r="S116" t="str">
            <v>Y</v>
          </cell>
          <cell r="T116" t="str">
            <v>N</v>
          </cell>
          <cell r="U116" t="str">
            <v>TIER 3</v>
          </cell>
          <cell r="V116" t="str">
            <v>-</v>
          </cell>
          <cell r="W116">
            <v>300</v>
          </cell>
          <cell r="X116">
            <v>40000</v>
          </cell>
          <cell r="Y116" t="str">
            <v>Dharma</v>
          </cell>
          <cell r="Z116" t="str">
            <v>dharma.j3@teamihs.com</v>
          </cell>
          <cell r="AA116">
            <v>2021</v>
          </cell>
        </row>
        <row r="117">
          <cell r="A117" t="str">
            <v>SamWell Institute for Pain Management</v>
          </cell>
          <cell r="B117" t="str">
            <v>Jay Shah</v>
          </cell>
          <cell r="C117" t="str">
            <v>Pain Management</v>
          </cell>
          <cell r="D117" t="str">
            <v>NJ</v>
          </cell>
          <cell r="E117" t="str">
            <v>EST</v>
          </cell>
          <cell r="F117">
            <v>43720</v>
          </cell>
          <cell r="G117">
            <v>43713</v>
          </cell>
          <cell r="H117" t="str">
            <v>-</v>
          </cell>
          <cell r="I117" t="str">
            <v>Active</v>
          </cell>
          <cell r="J117" t="str">
            <v>Santhosh Selvam</v>
          </cell>
          <cell r="K117"/>
          <cell r="L117" t="str">
            <v>Pritam Subedi</v>
          </cell>
          <cell r="M117" t="str">
            <v>Nishanth Radhakrishnan</v>
          </cell>
          <cell r="N117" t="str">
            <v>Saravanan Thangavel</v>
          </cell>
          <cell r="O117" t="str">
            <v>TL (Vanitha Kesavan)</v>
          </cell>
          <cell r="P117" t="str">
            <v>R</v>
          </cell>
          <cell r="Q117" t="str">
            <v>N</v>
          </cell>
          <cell r="R117" t="str">
            <v>N</v>
          </cell>
          <cell r="S117" t="str">
            <v>Y</v>
          </cell>
          <cell r="T117" t="str">
            <v>N</v>
          </cell>
          <cell r="U117" t="str">
            <v>TIER 1</v>
          </cell>
          <cell r="V117" t="str">
            <v>TIER 1</v>
          </cell>
          <cell r="W117">
            <v>550</v>
          </cell>
          <cell r="X117">
            <v>550000</v>
          </cell>
          <cell r="Y117" t="str">
            <v>Santhosh S</v>
          </cell>
          <cell r="Z117" t="str">
            <v>santhosh.s3@teamihs.com</v>
          </cell>
          <cell r="AA117">
            <v>2019</v>
          </cell>
        </row>
        <row r="118">
          <cell r="A118" t="str">
            <v>HM Cardiology PA</v>
          </cell>
          <cell r="B118" t="str">
            <v>Dr. Hanan Morcos</v>
          </cell>
          <cell r="C118" t="str">
            <v>Cardiology</v>
          </cell>
          <cell r="D118" t="str">
            <v>NJ</v>
          </cell>
          <cell r="E118" t="str">
            <v>EST</v>
          </cell>
          <cell r="F118">
            <v>43997</v>
          </cell>
          <cell r="G118">
            <v>43983</v>
          </cell>
          <cell r="H118" t="str">
            <v>-</v>
          </cell>
          <cell r="I118" t="str">
            <v>Active</v>
          </cell>
          <cell r="J118" t="str">
            <v>Santhosh Selvam</v>
          </cell>
          <cell r="K118"/>
          <cell r="L118" t="str">
            <v>Darious Phillips</v>
          </cell>
          <cell r="M118" t="str">
            <v>Nishanth Radhakrishnan</v>
          </cell>
          <cell r="N118" t="str">
            <v>Samson Kumaraswamy</v>
          </cell>
          <cell r="O118" t="str">
            <v>TL (Dilip)</v>
          </cell>
          <cell r="P118" t="str">
            <v>R</v>
          </cell>
          <cell r="Q118" t="str">
            <v>Y</v>
          </cell>
          <cell r="R118" t="str">
            <v>Y</v>
          </cell>
          <cell r="S118" t="str">
            <v>Y</v>
          </cell>
          <cell r="T118" t="str">
            <v>N</v>
          </cell>
          <cell r="U118" t="str">
            <v>TIER 2</v>
          </cell>
          <cell r="V118" t="str">
            <v>TIER 2</v>
          </cell>
          <cell r="W118">
            <v>500</v>
          </cell>
          <cell r="X118">
            <v>70000</v>
          </cell>
          <cell r="Y118" t="str">
            <v>Santhosh S</v>
          </cell>
          <cell r="Z118" t="str">
            <v>santhosh.s3@teamihs.com</v>
          </cell>
          <cell r="AA118">
            <v>2020</v>
          </cell>
        </row>
        <row r="119">
          <cell r="A119" t="str">
            <v>Columbia Basin Psychiatric Solutions</v>
          </cell>
          <cell r="B119" t="str">
            <v>Dr. Angela Hamel</v>
          </cell>
          <cell r="C119" t="str">
            <v>Psychiatry</v>
          </cell>
          <cell r="D119" t="str">
            <v>WA</v>
          </cell>
          <cell r="E119" t="str">
            <v>PST</v>
          </cell>
          <cell r="F119">
            <v>44287</v>
          </cell>
          <cell r="G119">
            <v>44264</v>
          </cell>
          <cell r="H119"/>
          <cell r="I119" t="str">
            <v>Active</v>
          </cell>
          <cell r="J119" t="str">
            <v>Santhosh selvam</v>
          </cell>
          <cell r="K119"/>
          <cell r="L119" t="str">
            <v>Vijith Vijayan</v>
          </cell>
          <cell r="M119" t="str">
            <v>Nishanth Radhakrishnan</v>
          </cell>
          <cell r="N119"/>
          <cell r="O119"/>
          <cell r="P119" t="str">
            <v>Q</v>
          </cell>
          <cell r="Q119" t="str">
            <v>N</v>
          </cell>
          <cell r="R119" t="str">
            <v>N</v>
          </cell>
          <cell r="S119" t="str">
            <v>Y</v>
          </cell>
          <cell r="T119" t="str">
            <v>N</v>
          </cell>
          <cell r="U119"/>
          <cell r="V119"/>
          <cell r="W119"/>
          <cell r="X119"/>
          <cell r="Y119" t="str">
            <v>Santhosh S</v>
          </cell>
          <cell r="Z119" t="str">
            <v>santhosh.s3@teamihs.com</v>
          </cell>
          <cell r="AA119">
            <v>2021</v>
          </cell>
        </row>
        <row r="120">
          <cell r="A120" t="str">
            <v>Jose Rodriguez MD</v>
          </cell>
          <cell r="B120" t="str">
            <v>Jose W Rodriguez</v>
          </cell>
          <cell r="C120" t="str">
            <v>Gynecologist</v>
          </cell>
          <cell r="D120" t="str">
            <v>FL</v>
          </cell>
          <cell r="E120" t="str">
            <v>EST</v>
          </cell>
          <cell r="F120">
            <v>43466</v>
          </cell>
          <cell r="G120">
            <v>43117</v>
          </cell>
          <cell r="H120" t="str">
            <v>-</v>
          </cell>
          <cell r="I120" t="str">
            <v>Active</v>
          </cell>
          <cell r="J120" t="str">
            <v>Santhosh Selvam</v>
          </cell>
          <cell r="K120"/>
          <cell r="L120" t="str">
            <v>Vijith Vijayan</v>
          </cell>
          <cell r="M120" t="str">
            <v>Nishanth Radhakrishnan</v>
          </cell>
          <cell r="N120" t="str">
            <v>Chandrasekar Gunasekaran</v>
          </cell>
          <cell r="O120" t="str">
            <v>TC (Anand)</v>
          </cell>
          <cell r="P120" t="str">
            <v>R</v>
          </cell>
          <cell r="Q120" t="str">
            <v>N</v>
          </cell>
          <cell r="R120" t="str">
            <v>N</v>
          </cell>
          <cell r="S120" t="str">
            <v>Y</v>
          </cell>
          <cell r="T120" t="str">
            <v>N</v>
          </cell>
          <cell r="U120" t="str">
            <v>TIER 3</v>
          </cell>
          <cell r="V120" t="str">
            <v>TIER 3</v>
          </cell>
          <cell r="W120">
            <v>200</v>
          </cell>
          <cell r="X120">
            <v>30000</v>
          </cell>
          <cell r="Y120" t="str">
            <v>Santhosh S</v>
          </cell>
          <cell r="Z120" t="str">
            <v>santhosh.s3@teamihs.com</v>
          </cell>
          <cell r="AA120">
            <v>2019</v>
          </cell>
        </row>
        <row r="121">
          <cell r="A121" t="str">
            <v>Alaska Family Dermatology</v>
          </cell>
          <cell r="B121" t="str">
            <v>Dr.Gina Brown</v>
          </cell>
          <cell r="C121" t="str">
            <v>Dermatologist</v>
          </cell>
          <cell r="D121" t="str">
            <v>AK</v>
          </cell>
          <cell r="E121" t="str">
            <v>PST</v>
          </cell>
          <cell r="F121">
            <v>43703</v>
          </cell>
          <cell r="G121">
            <v>43703</v>
          </cell>
          <cell r="H121" t="str">
            <v>-</v>
          </cell>
          <cell r="I121" t="str">
            <v>Active</v>
          </cell>
          <cell r="J121" t="str">
            <v>Santhosh Selvam</v>
          </cell>
          <cell r="K121"/>
          <cell r="L121" t="str">
            <v>Darious Phillips</v>
          </cell>
          <cell r="M121" t="str">
            <v>Nishanth Radhakrishnan</v>
          </cell>
          <cell r="N121" t="str">
            <v>Saravanan Thangavel</v>
          </cell>
          <cell r="O121" t="str">
            <v>TL (Vanitha Kesavan)</v>
          </cell>
          <cell r="P121" t="str">
            <v>R</v>
          </cell>
          <cell r="Q121" t="str">
            <v>N</v>
          </cell>
          <cell r="R121" t="str">
            <v>N</v>
          </cell>
          <cell r="S121" t="str">
            <v>Y</v>
          </cell>
          <cell r="T121" t="str">
            <v>N</v>
          </cell>
          <cell r="U121" t="str">
            <v>TIER 1</v>
          </cell>
          <cell r="V121" t="str">
            <v>TIER 1</v>
          </cell>
          <cell r="W121">
            <v>500</v>
          </cell>
          <cell r="X121">
            <v>130000</v>
          </cell>
          <cell r="Y121" t="str">
            <v>Santhosh S</v>
          </cell>
          <cell r="Z121" t="str">
            <v>santhosh.s3@teamihs.com</v>
          </cell>
          <cell r="AA121">
            <v>2019</v>
          </cell>
        </row>
        <row r="122">
          <cell r="A122" t="str">
            <v>Integrative Mental Health Services</v>
          </cell>
          <cell r="B122" t="str">
            <v>Dr.Laura Donnell</v>
          </cell>
          <cell r="C122" t="str">
            <v>Nurse Practitioner Psych/Mental Health</v>
          </cell>
          <cell r="D122" t="str">
            <v>WA</v>
          </cell>
          <cell r="E122" t="str">
            <v>PST</v>
          </cell>
          <cell r="F122">
            <v>43770</v>
          </cell>
          <cell r="G122">
            <v>43770</v>
          </cell>
          <cell r="H122" t="str">
            <v>-</v>
          </cell>
          <cell r="I122" t="str">
            <v>Active</v>
          </cell>
          <cell r="J122" t="str">
            <v>Santhosh Selvam</v>
          </cell>
          <cell r="K122"/>
          <cell r="L122" t="str">
            <v>Darious Phillips</v>
          </cell>
          <cell r="M122" t="str">
            <v>Nishanth Radhakrishnan</v>
          </cell>
          <cell r="N122"/>
          <cell r="O122"/>
          <cell r="P122" t="str">
            <v>Q</v>
          </cell>
          <cell r="Q122" t="str">
            <v>N</v>
          </cell>
          <cell r="R122" t="str">
            <v>N</v>
          </cell>
          <cell r="S122" t="str">
            <v>Y</v>
          </cell>
          <cell r="T122" t="str">
            <v>N</v>
          </cell>
          <cell r="U122" t="str">
            <v>TIER 3</v>
          </cell>
          <cell r="V122" t="str">
            <v>TIER 3</v>
          </cell>
          <cell r="W122">
            <v>150</v>
          </cell>
          <cell r="X122">
            <v>15000</v>
          </cell>
          <cell r="Y122" t="str">
            <v>Santhosh S</v>
          </cell>
          <cell r="Z122" t="str">
            <v>santhosh.s3@teamihs.com</v>
          </cell>
          <cell r="AA122">
            <v>2019</v>
          </cell>
        </row>
        <row r="123">
          <cell r="A123" t="str">
            <v>Resilience Health LLC</v>
          </cell>
          <cell r="B123" t="str">
            <v>Dr.Kara Beatty</v>
          </cell>
          <cell r="C123" t="str">
            <v>Behavioral health</v>
          </cell>
          <cell r="D123" t="str">
            <v>VA</v>
          </cell>
          <cell r="E123" t="str">
            <v>EST</v>
          </cell>
          <cell r="F123">
            <v>43662</v>
          </cell>
          <cell r="G123">
            <v>43662</v>
          </cell>
          <cell r="H123" t="str">
            <v>-</v>
          </cell>
          <cell r="I123" t="str">
            <v>Active</v>
          </cell>
          <cell r="J123" t="str">
            <v>Santhosh Selvam</v>
          </cell>
          <cell r="K123"/>
          <cell r="L123" t="str">
            <v>Pritam Subedi</v>
          </cell>
          <cell r="M123" t="str">
            <v>Nishanth Radhakrishnan</v>
          </cell>
          <cell r="N123" t="str">
            <v>Chandrasekar Gunasekaran</v>
          </cell>
          <cell r="O123" t="str">
            <v>TC (Anand)</v>
          </cell>
          <cell r="P123" t="str">
            <v>R</v>
          </cell>
          <cell r="Q123" t="str">
            <v>N</v>
          </cell>
          <cell r="R123" t="str">
            <v>N</v>
          </cell>
          <cell r="S123" t="str">
            <v>Y</v>
          </cell>
          <cell r="T123" t="str">
            <v>N</v>
          </cell>
          <cell r="U123" t="str">
            <v>TIER 2</v>
          </cell>
          <cell r="V123" t="str">
            <v>TIER 2</v>
          </cell>
          <cell r="W123">
            <v>400</v>
          </cell>
          <cell r="X123">
            <v>60000</v>
          </cell>
          <cell r="Y123" t="str">
            <v>Santhosh S</v>
          </cell>
          <cell r="Z123" t="str">
            <v>santhosh.s3@teamihs.com</v>
          </cell>
          <cell r="AA123">
            <v>2019</v>
          </cell>
        </row>
        <row r="124">
          <cell r="A124" t="str">
            <v>Summit Podiatry PLLC</v>
          </cell>
          <cell r="B124" t="str">
            <v>Dr. Bijan Andrade</v>
          </cell>
          <cell r="C124" t="str">
            <v>Podiatry</v>
          </cell>
          <cell r="D124" t="str">
            <v>MT</v>
          </cell>
          <cell r="E124" t="str">
            <v>MST</v>
          </cell>
          <cell r="F124">
            <v>43898</v>
          </cell>
          <cell r="G124">
            <v>44041</v>
          </cell>
          <cell r="H124" t="str">
            <v>-</v>
          </cell>
          <cell r="I124" t="str">
            <v>Active</v>
          </cell>
          <cell r="J124" t="str">
            <v>Santhosh Selvam</v>
          </cell>
          <cell r="K124"/>
          <cell r="L124" t="str">
            <v>Anupam Singh</v>
          </cell>
          <cell r="M124" t="str">
            <v>Nishanth Radhakrishnan</v>
          </cell>
          <cell r="N124"/>
          <cell r="O124"/>
          <cell r="P124" t="str">
            <v>Q</v>
          </cell>
          <cell r="Q124" t="str">
            <v>N</v>
          </cell>
          <cell r="R124" t="str">
            <v>N</v>
          </cell>
          <cell r="S124" t="str">
            <v>Y</v>
          </cell>
          <cell r="T124" t="str">
            <v>N</v>
          </cell>
          <cell r="U124" t="str">
            <v>TIER 3</v>
          </cell>
          <cell r="V124" t="str">
            <v>TIER 3</v>
          </cell>
          <cell r="W124">
            <v>250</v>
          </cell>
          <cell r="X124">
            <v>35000</v>
          </cell>
          <cell r="Y124" t="str">
            <v>Santhosh S</v>
          </cell>
          <cell r="Z124" t="str">
            <v>santhosh.s3@teamihs.com</v>
          </cell>
          <cell r="AA124">
            <v>2020</v>
          </cell>
        </row>
        <row r="125">
          <cell r="A125" t="str">
            <v>Acute Pain &amp; Ketamine Clinic</v>
          </cell>
          <cell r="B125" t="str">
            <v>Dr. Arun Kalava</v>
          </cell>
          <cell r="C125" t="str">
            <v>Anesthesiologist</v>
          </cell>
          <cell r="D125" t="str">
            <v>FL</v>
          </cell>
          <cell r="E125" t="str">
            <v>EST</v>
          </cell>
          <cell r="F125">
            <v>44403</v>
          </cell>
          <cell r="G125">
            <v>44326</v>
          </cell>
          <cell r="H125" t="str">
            <v>-</v>
          </cell>
          <cell r="I125" t="str">
            <v>Active</v>
          </cell>
          <cell r="J125" t="str">
            <v>Santhosh Selvam</v>
          </cell>
          <cell r="K125"/>
          <cell r="L125" t="str">
            <v>Anupam Singh</v>
          </cell>
          <cell r="M125" t="str">
            <v>Nishanth Radhakrishnan</v>
          </cell>
          <cell r="N125"/>
          <cell r="O125"/>
          <cell r="P125" t="str">
            <v>Q</v>
          </cell>
          <cell r="Q125" t="str">
            <v>N</v>
          </cell>
          <cell r="R125" t="str">
            <v>N</v>
          </cell>
          <cell r="S125" t="str">
            <v>Y</v>
          </cell>
          <cell r="T125" t="str">
            <v>N</v>
          </cell>
          <cell r="U125" t="str">
            <v>TBD</v>
          </cell>
          <cell r="V125" t="str">
            <v>TBD</v>
          </cell>
          <cell r="W125">
            <v>112</v>
          </cell>
          <cell r="X125">
            <v>33600</v>
          </cell>
          <cell r="Y125" t="str">
            <v>Santhosh S</v>
          </cell>
          <cell r="Z125" t="str">
            <v>santhosh.s3@teamihs.com</v>
          </cell>
          <cell r="AA125">
            <v>2021</v>
          </cell>
        </row>
        <row r="126">
          <cell r="A126" t="str">
            <v>Texas Medical Group</v>
          </cell>
          <cell r="B126" t="str">
            <v>James Chudleigh, M.D.</v>
          </cell>
          <cell r="C126" t="str">
            <v>Long Term care</v>
          </cell>
          <cell r="D126" t="str">
            <v>TX</v>
          </cell>
          <cell r="E126" t="str">
            <v>CST</v>
          </cell>
          <cell r="F126">
            <v>43739</v>
          </cell>
          <cell r="G126">
            <v>43709</v>
          </cell>
          <cell r="H126" t="str">
            <v>-</v>
          </cell>
          <cell r="I126" t="str">
            <v>Active</v>
          </cell>
          <cell r="J126" t="str">
            <v>Santhosh Selvam</v>
          </cell>
          <cell r="K126"/>
          <cell r="L126" t="str">
            <v>Vijith Vijayan</v>
          </cell>
          <cell r="M126" t="str">
            <v>Nishanth Radhakrishnan</v>
          </cell>
          <cell r="N126"/>
          <cell r="O126"/>
          <cell r="P126" t="str">
            <v>Q</v>
          </cell>
          <cell r="Q126" t="str">
            <v>N</v>
          </cell>
          <cell r="R126" t="str">
            <v>N</v>
          </cell>
          <cell r="S126" t="str">
            <v>Y</v>
          </cell>
          <cell r="T126" t="str">
            <v>N</v>
          </cell>
          <cell r="U126" t="str">
            <v>TIER 2</v>
          </cell>
          <cell r="V126"/>
          <cell r="W126">
            <v>500</v>
          </cell>
          <cell r="X126">
            <v>60000</v>
          </cell>
          <cell r="Y126" t="str">
            <v>Santhosh S</v>
          </cell>
          <cell r="Z126" t="str">
            <v>santhosh.s3@teamihs.com</v>
          </cell>
          <cell r="AA126">
            <v>2019</v>
          </cell>
        </row>
        <row r="127">
          <cell r="A127" t="str">
            <v>Doctor Direct</v>
          </cell>
          <cell r="B127" t="str">
            <v>Dr.Karloyn Kabir</v>
          </cell>
          <cell r="C127" t="str">
            <v>Pediatrics / Family Medicine</v>
          </cell>
          <cell r="D127"/>
          <cell r="E127"/>
          <cell r="F127">
            <v>43617</v>
          </cell>
          <cell r="G127">
            <v>43617</v>
          </cell>
          <cell r="H127">
            <v>44274</v>
          </cell>
          <cell r="I127" t="str">
            <v>Cancelled</v>
          </cell>
          <cell r="J127" t="str">
            <v>Shrikesh Menon</v>
          </cell>
          <cell r="K127"/>
          <cell r="L127" t="str">
            <v>Darious Phillips</v>
          </cell>
          <cell r="M127" t="str">
            <v>Bob Williams</v>
          </cell>
          <cell r="N127" t="str">
            <v>Samson Kumaraswamy</v>
          </cell>
          <cell r="O127"/>
          <cell r="P127" t="str">
            <v>R</v>
          </cell>
          <cell r="Q127" t="str">
            <v>N</v>
          </cell>
          <cell r="R127" t="str">
            <v>N</v>
          </cell>
          <cell r="S127" t="str">
            <v>Y</v>
          </cell>
          <cell r="T127" t="str">
            <v>N</v>
          </cell>
          <cell r="U127" t="str">
            <v>TIER 1</v>
          </cell>
          <cell r="V127"/>
          <cell r="W127"/>
          <cell r="X127"/>
          <cell r="Y127" t="str">
            <v>Jayanthi G</v>
          </cell>
          <cell r="Z127"/>
          <cell r="AA127">
            <v>2021</v>
          </cell>
        </row>
        <row r="128">
          <cell r="A128" t="str">
            <v>Presence Telehealth PLLC DBA Compcare Urgent Care</v>
          </cell>
          <cell r="B128" t="str">
            <v>Cooper Rendon PA-C</v>
          </cell>
          <cell r="C128" t="str">
            <v>Urgent care</v>
          </cell>
          <cell r="D128" t="str">
            <v>MN</v>
          </cell>
          <cell r="E128" t="str">
            <v>CST</v>
          </cell>
          <cell r="F128">
            <v>43297</v>
          </cell>
          <cell r="G128">
            <v>43311</v>
          </cell>
          <cell r="H128">
            <v>44367</v>
          </cell>
          <cell r="I128" t="str">
            <v>Cancelled</v>
          </cell>
          <cell r="J128" t="str">
            <v>Surendar Baskaran</v>
          </cell>
          <cell r="K128"/>
          <cell r="L128" t="str">
            <v>Darious Phillips</v>
          </cell>
          <cell r="M128" t="str">
            <v>Keynes Kalaimani</v>
          </cell>
          <cell r="N128" t="str">
            <v>Chandrasekar Gunasekaran</v>
          </cell>
          <cell r="O128" t="str">
            <v>TC (Anand)</v>
          </cell>
          <cell r="P128" t="str">
            <v>R</v>
          </cell>
          <cell r="Q128" t="str">
            <v>N</v>
          </cell>
          <cell r="R128" t="str">
            <v>N</v>
          </cell>
          <cell r="S128" t="str">
            <v>Y</v>
          </cell>
          <cell r="T128" t="str">
            <v>N</v>
          </cell>
          <cell r="U128" t="str">
            <v>TIER 2</v>
          </cell>
          <cell r="V128" t="str">
            <v>TIER 2</v>
          </cell>
          <cell r="W128">
            <v>100</v>
          </cell>
          <cell r="X128">
            <v>15000</v>
          </cell>
          <cell r="Y128" t="str">
            <v>Raj Kumar</v>
          </cell>
          <cell r="Z128" t="str">
            <v>rajkumar.s@teamihs.com</v>
          </cell>
          <cell r="AA128">
            <v>2021</v>
          </cell>
        </row>
        <row r="129">
          <cell r="A129" t="str">
            <v>Ter-Zarkarian Medical Clinic &amp; Laboratory Services</v>
          </cell>
          <cell r="B129" t="str">
            <v>Hovanes Ter-Zakarian</v>
          </cell>
          <cell r="C129" t="str">
            <v>Urgent Care</v>
          </cell>
          <cell r="D129" t="str">
            <v>CA</v>
          </cell>
          <cell r="E129" t="str">
            <v>PST</v>
          </cell>
          <cell r="F129">
            <v>43318</v>
          </cell>
          <cell r="G129">
            <v>43160</v>
          </cell>
          <cell r="H129" t="str">
            <v>-</v>
          </cell>
          <cell r="I129" t="str">
            <v>Active</v>
          </cell>
          <cell r="J129" t="str">
            <v>Surendar Baskaran</v>
          </cell>
          <cell r="K129"/>
          <cell r="L129" t="str">
            <v>Darious Phillips</v>
          </cell>
          <cell r="M129" t="str">
            <v>Nishanth Radhakrishnan</v>
          </cell>
          <cell r="N129" t="str">
            <v>Chandrasekar Gunasekaran</v>
          </cell>
          <cell r="O129" t="str">
            <v>TC (Anand)</v>
          </cell>
          <cell r="P129" t="str">
            <v>R</v>
          </cell>
          <cell r="Q129" t="str">
            <v>N</v>
          </cell>
          <cell r="R129" t="str">
            <v>N</v>
          </cell>
          <cell r="S129" t="str">
            <v>Y</v>
          </cell>
          <cell r="T129" t="str">
            <v>N</v>
          </cell>
          <cell r="U129" t="str">
            <v>TIER 3</v>
          </cell>
          <cell r="V129" t="str">
            <v>TIER 3</v>
          </cell>
          <cell r="W129">
            <v>500</v>
          </cell>
          <cell r="X129">
            <v>40000</v>
          </cell>
          <cell r="Y129" t="str">
            <v>Raj Kumar</v>
          </cell>
          <cell r="Z129" t="str">
            <v>rajkumar.s@teamihs.com</v>
          </cell>
          <cell r="AA129">
            <v>2018</v>
          </cell>
        </row>
        <row r="130">
          <cell r="A130" t="str">
            <v>Angel Wings Urgent Care</v>
          </cell>
          <cell r="B130" t="str">
            <v>Hovanes Ter-Zakarian</v>
          </cell>
          <cell r="C130" t="str">
            <v>Urgent Care</v>
          </cell>
          <cell r="D130" t="str">
            <v>CA</v>
          </cell>
          <cell r="E130" t="str">
            <v>PST</v>
          </cell>
          <cell r="F130">
            <v>43339</v>
          </cell>
          <cell r="G130">
            <v>43160</v>
          </cell>
          <cell r="H130" t="str">
            <v>-</v>
          </cell>
          <cell r="I130" t="str">
            <v>Active</v>
          </cell>
          <cell r="J130" t="str">
            <v>Surendar Baskaran</v>
          </cell>
          <cell r="K130"/>
          <cell r="L130" t="str">
            <v>Darious Phillips</v>
          </cell>
          <cell r="M130" t="str">
            <v>Nishanth Radhakrishnan</v>
          </cell>
          <cell r="N130" t="str">
            <v>Chandrasekar Gunasekaran</v>
          </cell>
          <cell r="O130" t="str">
            <v>TC (Anand)</v>
          </cell>
          <cell r="P130" t="str">
            <v>R</v>
          </cell>
          <cell r="Q130" t="str">
            <v>N</v>
          </cell>
          <cell r="R130" t="str">
            <v>N</v>
          </cell>
          <cell r="S130" t="str">
            <v>Y</v>
          </cell>
          <cell r="T130" t="str">
            <v>N</v>
          </cell>
          <cell r="U130" t="str">
            <v>TIER 1</v>
          </cell>
          <cell r="V130" t="str">
            <v>TIER 1</v>
          </cell>
          <cell r="W130">
            <v>415</v>
          </cell>
          <cell r="X130">
            <v>100000</v>
          </cell>
          <cell r="Y130" t="str">
            <v>Raj Kumar</v>
          </cell>
          <cell r="Z130" t="str">
            <v>rajkumar.s@teamihs.com</v>
          </cell>
          <cell r="AA130">
            <v>2018</v>
          </cell>
        </row>
        <row r="131">
          <cell r="A131" t="str">
            <v>Dr. Michelle Jones Singer</v>
          </cell>
          <cell r="B131" t="str">
            <v>Michelle Jones Singer</v>
          </cell>
          <cell r="C131" t="str">
            <v>Gynecologist</v>
          </cell>
          <cell r="D131" t="str">
            <v>IN</v>
          </cell>
          <cell r="E131" t="str">
            <v>EST</v>
          </cell>
          <cell r="F131">
            <v>43570</v>
          </cell>
          <cell r="G131">
            <v>43101</v>
          </cell>
          <cell r="H131" t="str">
            <v>-</v>
          </cell>
          <cell r="I131" t="str">
            <v>Active</v>
          </cell>
          <cell r="J131" t="str">
            <v>Surendar Baskaran</v>
          </cell>
          <cell r="K131"/>
          <cell r="L131" t="str">
            <v>Anupam Singh</v>
          </cell>
          <cell r="M131" t="str">
            <v>Nishanth Radhakrishnan</v>
          </cell>
          <cell r="N131"/>
          <cell r="O131"/>
          <cell r="P131" t="str">
            <v>Q</v>
          </cell>
          <cell r="Q131" t="str">
            <v>N</v>
          </cell>
          <cell r="R131" t="str">
            <v>N</v>
          </cell>
          <cell r="S131" t="str">
            <v>Y</v>
          </cell>
          <cell r="T131" t="str">
            <v>N</v>
          </cell>
          <cell r="U131" t="str">
            <v>TIER 3</v>
          </cell>
          <cell r="V131" t="str">
            <v>TIER 3</v>
          </cell>
          <cell r="W131">
            <v>35</v>
          </cell>
          <cell r="X131">
            <v>4000</v>
          </cell>
          <cell r="Y131" t="str">
            <v>Raj Kumar</v>
          </cell>
          <cell r="Z131" t="str">
            <v>rajkumar.s@teamihs.com</v>
          </cell>
          <cell r="AA131">
            <v>2019</v>
          </cell>
        </row>
        <row r="132">
          <cell r="A132" t="str">
            <v>Spinal Diagnostics</v>
          </cell>
          <cell r="B132" t="str">
            <v>Robert D. Heros, MD</v>
          </cell>
          <cell r="C132" t="str">
            <v>Pain Management</v>
          </cell>
          <cell r="D132" t="str">
            <v>OR</v>
          </cell>
          <cell r="E132" t="str">
            <v>PST</v>
          </cell>
          <cell r="F132">
            <v>43619</v>
          </cell>
          <cell r="G132">
            <v>43556</v>
          </cell>
          <cell r="H132" t="str">
            <v>-</v>
          </cell>
          <cell r="I132" t="str">
            <v>Active</v>
          </cell>
          <cell r="J132" t="str">
            <v>Surendar Baskaran</v>
          </cell>
          <cell r="K132"/>
          <cell r="L132" t="str">
            <v>Vijith Vijayan</v>
          </cell>
          <cell r="M132" t="str">
            <v>Nishanth Radhakrishnan</v>
          </cell>
          <cell r="N132" t="str">
            <v>Saravanan Thangavel</v>
          </cell>
          <cell r="O132" t="str">
            <v>TL (Vanitha Kesavan)</v>
          </cell>
          <cell r="P132" t="str">
            <v>R</v>
          </cell>
          <cell r="Q132" t="str">
            <v>N</v>
          </cell>
          <cell r="R132" t="str">
            <v>N</v>
          </cell>
          <cell r="S132" t="str">
            <v>Y</v>
          </cell>
          <cell r="T132" t="str">
            <v>N</v>
          </cell>
          <cell r="U132" t="str">
            <v>TIER 1</v>
          </cell>
          <cell r="V132" t="str">
            <v>TIER 1</v>
          </cell>
          <cell r="W132">
            <v>815</v>
          </cell>
          <cell r="X132">
            <v>175000</v>
          </cell>
          <cell r="Y132" t="str">
            <v>Raj Kumar</v>
          </cell>
          <cell r="Z132" t="str">
            <v>rajkumar.s@teamihs.com</v>
          </cell>
          <cell r="AA132">
            <v>2019</v>
          </cell>
        </row>
        <row r="133">
          <cell r="A133" t="str">
            <v>Del Campo Dermatology LLC</v>
          </cell>
          <cell r="B133" t="str">
            <v>Roberta Del Campo, MD</v>
          </cell>
          <cell r="C133" t="str">
            <v>Dermatology</v>
          </cell>
          <cell r="D133" t="str">
            <v>FL</v>
          </cell>
          <cell r="E133" t="str">
            <v>EST</v>
          </cell>
          <cell r="F133">
            <v>43619</v>
          </cell>
          <cell r="G133">
            <v>43517</v>
          </cell>
          <cell r="H133" t="str">
            <v>-</v>
          </cell>
          <cell r="I133" t="str">
            <v>Active</v>
          </cell>
          <cell r="J133" t="str">
            <v>Surendar Baskaran</v>
          </cell>
          <cell r="K133"/>
          <cell r="L133" t="str">
            <v>Vijith Vijayan</v>
          </cell>
          <cell r="M133" t="str">
            <v>Nishanth Radhakrishnan</v>
          </cell>
          <cell r="N133" t="str">
            <v>Saravanan Thangavel</v>
          </cell>
          <cell r="O133" t="str">
            <v>TL (Vanitha Kesavan)</v>
          </cell>
          <cell r="P133" t="str">
            <v>R</v>
          </cell>
          <cell r="Q133" t="str">
            <v>N</v>
          </cell>
          <cell r="R133" t="str">
            <v>N</v>
          </cell>
          <cell r="S133" t="str">
            <v>Y</v>
          </cell>
          <cell r="T133" t="str">
            <v>N</v>
          </cell>
          <cell r="U133" t="str">
            <v>TIER 2</v>
          </cell>
          <cell r="V133" t="str">
            <v>TIER 2</v>
          </cell>
          <cell r="W133">
            <v>75</v>
          </cell>
          <cell r="X133">
            <v>3000</v>
          </cell>
          <cell r="Y133" t="str">
            <v>Raj Kumar</v>
          </cell>
          <cell r="Z133" t="str">
            <v>rajkumar.s@teamihs.com</v>
          </cell>
          <cell r="AA133">
            <v>2019</v>
          </cell>
        </row>
        <row r="134">
          <cell r="A134" t="str">
            <v>Joe Zamora MD AMC</v>
          </cell>
          <cell r="B134" t="str">
            <v>Jose Zamora II, MD FACS</v>
          </cell>
          <cell r="C134" t="str">
            <v>Surgery Center</v>
          </cell>
          <cell r="D134" t="str">
            <v>CA</v>
          </cell>
          <cell r="E134" t="str">
            <v>PST</v>
          </cell>
          <cell r="F134">
            <v>43689</v>
          </cell>
          <cell r="G134">
            <v>43647</v>
          </cell>
          <cell r="H134" t="str">
            <v>-</v>
          </cell>
          <cell r="I134" t="str">
            <v>Active</v>
          </cell>
          <cell r="J134" t="str">
            <v>Surendar Baskaran</v>
          </cell>
          <cell r="K134"/>
          <cell r="L134" t="str">
            <v>Darious Phillips</v>
          </cell>
          <cell r="M134" t="str">
            <v>Nishanth Radhakrishnan</v>
          </cell>
          <cell r="N134" t="str">
            <v>Chandrasekar Gunasekaran</v>
          </cell>
          <cell r="O134" t="str">
            <v>TC (Anand)</v>
          </cell>
          <cell r="P134" t="str">
            <v>R</v>
          </cell>
          <cell r="Q134" t="str">
            <v>Y</v>
          </cell>
          <cell r="R134" t="str">
            <v>N</v>
          </cell>
          <cell r="S134" t="str">
            <v>Y</v>
          </cell>
          <cell r="T134" t="str">
            <v>N</v>
          </cell>
          <cell r="U134" t="str">
            <v>TIER 3</v>
          </cell>
          <cell r="V134" t="str">
            <v>TIER 3</v>
          </cell>
          <cell r="W134">
            <v>156</v>
          </cell>
          <cell r="X134">
            <v>35000</v>
          </cell>
          <cell r="Y134" t="str">
            <v>Raj Kumar</v>
          </cell>
          <cell r="Z134" t="str">
            <v>rajkumar.s@teamihs.com</v>
          </cell>
          <cell r="AA134">
            <v>2019</v>
          </cell>
        </row>
        <row r="135">
          <cell r="A135" t="str">
            <v>The Hand Center</v>
          </cell>
          <cell r="B135" t="str">
            <v>Kelley Wear</v>
          </cell>
          <cell r="C135" t="str">
            <v>Hand surgeon</v>
          </cell>
          <cell r="D135" t="str">
            <v>CO</v>
          </cell>
          <cell r="E135" t="str">
            <v>MST</v>
          </cell>
          <cell r="F135">
            <v>43871</v>
          </cell>
          <cell r="G135">
            <v>43871</v>
          </cell>
          <cell r="H135">
            <v>44623</v>
          </cell>
          <cell r="I135" t="str">
            <v>Cancelled</v>
          </cell>
          <cell r="J135" t="str">
            <v>Surendar Baskaran</v>
          </cell>
          <cell r="K135"/>
          <cell r="L135" t="str">
            <v>Anupam Singh</v>
          </cell>
          <cell r="M135" t="str">
            <v>Nishanth Radhakrishnan</v>
          </cell>
          <cell r="N135" t="str">
            <v>Saravanan Thangavel</v>
          </cell>
          <cell r="O135" t="str">
            <v>TL (Vanitha Kesavan)</v>
          </cell>
          <cell r="P135" t="str">
            <v>R</v>
          </cell>
          <cell r="Q135" t="str">
            <v>N</v>
          </cell>
          <cell r="R135" t="str">
            <v>N</v>
          </cell>
          <cell r="S135" t="str">
            <v>Y</v>
          </cell>
          <cell r="T135" t="str">
            <v>Y</v>
          </cell>
          <cell r="U135" t="str">
            <v>TIER 3</v>
          </cell>
          <cell r="V135" t="str">
            <v>TIER 3</v>
          </cell>
          <cell r="W135">
            <v>317</v>
          </cell>
          <cell r="X135">
            <v>20000</v>
          </cell>
          <cell r="Y135" t="str">
            <v>Raj Kumar</v>
          </cell>
          <cell r="Z135" t="str">
            <v>rajkumar.s@teamihs.com</v>
          </cell>
          <cell r="AA135">
            <v>2020</v>
          </cell>
        </row>
        <row r="136">
          <cell r="A136" t="str">
            <v>Alfred Lake</v>
          </cell>
          <cell r="B136" t="str">
            <v>Nicole Kelleher</v>
          </cell>
          <cell r="C136" t="str">
            <v>Urgent Care</v>
          </cell>
          <cell r="D136" t="str">
            <v>CA</v>
          </cell>
          <cell r="E136" t="str">
            <v>PST</v>
          </cell>
          <cell r="F136">
            <v>44137</v>
          </cell>
          <cell r="G136">
            <v>44137</v>
          </cell>
          <cell r="H136">
            <v>44343</v>
          </cell>
          <cell r="I136" t="str">
            <v>Cancelled</v>
          </cell>
          <cell r="J136" t="str">
            <v>Surendar Baskaran</v>
          </cell>
          <cell r="K136"/>
          <cell r="L136" t="str">
            <v>Vijith Vijayan</v>
          </cell>
          <cell r="M136" t="str">
            <v>Keynes Kalaimani</v>
          </cell>
          <cell r="N136" t="str">
            <v>Chandrasekar Gunasekaran</v>
          </cell>
          <cell r="O136" t="str">
            <v>TC (Anand)</v>
          </cell>
          <cell r="P136" t="str">
            <v>R</v>
          </cell>
          <cell r="Q136" t="str">
            <v>N</v>
          </cell>
          <cell r="R136" t="str">
            <v>N</v>
          </cell>
          <cell r="S136" t="str">
            <v>Y</v>
          </cell>
          <cell r="T136" t="str">
            <v>N</v>
          </cell>
          <cell r="U136" t="str">
            <v>TIER 1</v>
          </cell>
          <cell r="V136" t="str">
            <v>TIER 1</v>
          </cell>
          <cell r="W136">
            <v>100</v>
          </cell>
          <cell r="X136">
            <v>15000</v>
          </cell>
          <cell r="Y136" t="str">
            <v>Raj Kumar</v>
          </cell>
          <cell r="Z136" t="str">
            <v>rajkumar.s@teamihs.com</v>
          </cell>
          <cell r="AA136">
            <v>2021</v>
          </cell>
        </row>
        <row r="137">
          <cell r="A137" t="str">
            <v>Sherwood Urgent Care</v>
          </cell>
          <cell r="B137" t="str">
            <v>Toan Hau MD</v>
          </cell>
          <cell r="C137" t="str">
            <v>Urgent Care</v>
          </cell>
          <cell r="D137" t="str">
            <v>LA</v>
          </cell>
          <cell r="E137" t="str">
            <v>CST</v>
          </cell>
          <cell r="F137">
            <v>44207</v>
          </cell>
          <cell r="G137">
            <v>44207</v>
          </cell>
          <cell r="H137" t="str">
            <v>-</v>
          </cell>
          <cell r="I137" t="str">
            <v>Active</v>
          </cell>
          <cell r="J137" t="str">
            <v>Surendar Baskaran</v>
          </cell>
          <cell r="K137"/>
          <cell r="L137" t="str">
            <v>Garvis Joseph</v>
          </cell>
          <cell r="M137" t="str">
            <v>Nishanth Radhakrishnan</v>
          </cell>
          <cell r="N137" t="str">
            <v>Shankar Sadagopan</v>
          </cell>
          <cell r="O137" t="str">
            <v>TL (Dilip)</v>
          </cell>
          <cell r="P137" t="str">
            <v>R</v>
          </cell>
          <cell r="Q137" t="str">
            <v>N</v>
          </cell>
          <cell r="R137" t="str">
            <v>N</v>
          </cell>
          <cell r="S137" t="str">
            <v>Y</v>
          </cell>
          <cell r="T137" t="str">
            <v>N</v>
          </cell>
          <cell r="U137" t="str">
            <v>TIER 3</v>
          </cell>
          <cell r="V137" t="str">
            <v>TIER 3</v>
          </cell>
          <cell r="W137">
            <v>160</v>
          </cell>
          <cell r="X137">
            <v>50000</v>
          </cell>
          <cell r="Y137" t="str">
            <v>Raj Kumar</v>
          </cell>
          <cell r="Z137" t="str">
            <v>rajkumar.s@teamihs.com</v>
          </cell>
          <cell r="AA137">
            <v>2021</v>
          </cell>
        </row>
        <row r="138">
          <cell r="A138" t="str">
            <v>MAYIMRAPHA COMPREHENSIVE HEALTHCARE LLC</v>
          </cell>
          <cell r="B138" t="str">
            <v>Melanie Ukanwa</v>
          </cell>
          <cell r="C138" t="str">
            <v>Family Practitioner</v>
          </cell>
          <cell r="D138" t="str">
            <v>NM</v>
          </cell>
          <cell r="E138" t="str">
            <v>CST</v>
          </cell>
          <cell r="F138">
            <v>44470</v>
          </cell>
          <cell r="G138">
            <v>44470</v>
          </cell>
          <cell r="H138"/>
          <cell r="I138" t="str">
            <v>Active</v>
          </cell>
          <cell r="J138" t="str">
            <v>Surendar Baskaran</v>
          </cell>
          <cell r="K138"/>
          <cell r="L138" t="str">
            <v>Vijith Vijayan</v>
          </cell>
          <cell r="M138" t="str">
            <v>Nishanth Radhakrishnan</v>
          </cell>
          <cell r="N138"/>
          <cell r="O138"/>
          <cell r="P138" t="str">
            <v>Q</v>
          </cell>
          <cell r="Q138" t="str">
            <v>N</v>
          </cell>
          <cell r="R138" t="str">
            <v>N</v>
          </cell>
          <cell r="S138" t="str">
            <v>Y</v>
          </cell>
          <cell r="T138" t="str">
            <v>N</v>
          </cell>
          <cell r="U138" t="str">
            <v>TIER 3</v>
          </cell>
          <cell r="V138" t="str">
            <v>TIER 3</v>
          </cell>
          <cell r="W138">
            <v>250</v>
          </cell>
          <cell r="X138">
            <v>28000</v>
          </cell>
          <cell r="Y138" t="str">
            <v>Raj Kumar</v>
          </cell>
          <cell r="Z138" t="str">
            <v>rajkumar.s@teamihs.com</v>
          </cell>
          <cell r="AA138">
            <v>2021</v>
          </cell>
        </row>
        <row r="139">
          <cell r="A139" t="str">
            <v>SeaCoast Health</v>
          </cell>
          <cell r="B139" t="str">
            <v>Dr. Gregory Miller</v>
          </cell>
          <cell r="C139" t="str">
            <v>Psychiatrist</v>
          </cell>
          <cell r="D139" t="str">
            <v>FL</v>
          </cell>
          <cell r="E139" t="str">
            <v>EST</v>
          </cell>
          <cell r="F139">
            <v>44593</v>
          </cell>
          <cell r="G139">
            <v>44561</v>
          </cell>
          <cell r="H139" t="str">
            <v>-</v>
          </cell>
          <cell r="I139" t="str">
            <v>Active</v>
          </cell>
          <cell r="J139" t="str">
            <v>Surendar Baskaran</v>
          </cell>
          <cell r="K139"/>
          <cell r="L139" t="str">
            <v>Amit Samuel</v>
          </cell>
          <cell r="M139" t="str">
            <v>Nishanth Radhakrishnan</v>
          </cell>
          <cell r="N139" t="str">
            <v>Chandrasekar Gunasekaran</v>
          </cell>
          <cell r="O139"/>
          <cell r="P139" t="str">
            <v>R</v>
          </cell>
          <cell r="Q139" t="str">
            <v>N</v>
          </cell>
          <cell r="R139" t="str">
            <v>N</v>
          </cell>
          <cell r="S139" t="str">
            <v>Y</v>
          </cell>
          <cell r="T139" t="str">
            <v>N</v>
          </cell>
          <cell r="U139" t="str">
            <v>Tier 3</v>
          </cell>
          <cell r="V139"/>
          <cell r="W139">
            <v>86</v>
          </cell>
          <cell r="X139">
            <v>16665</v>
          </cell>
          <cell r="Y139" t="str">
            <v>Raj Kumar</v>
          </cell>
          <cell r="Z139" t="str">
            <v>rajkumar.s@teamihs.com</v>
          </cell>
          <cell r="AA139">
            <v>2022</v>
          </cell>
        </row>
        <row r="140">
          <cell r="A140" t="str">
            <v>Neurology Consulting, Inc.</v>
          </cell>
          <cell r="B140" t="str">
            <v>Dr. Peter-Brian Andersson</v>
          </cell>
          <cell r="C140" t="str">
            <v>Neurologist</v>
          </cell>
          <cell r="D140" t="str">
            <v>CA</v>
          </cell>
          <cell r="E140" t="str">
            <v>PST</v>
          </cell>
          <cell r="F140">
            <v>43374</v>
          </cell>
          <cell r="G140">
            <v>43374</v>
          </cell>
          <cell r="H140" t="str">
            <v>-</v>
          </cell>
          <cell r="I140" t="str">
            <v>Active</v>
          </cell>
          <cell r="J140" t="str">
            <v>Syed Ahamed</v>
          </cell>
          <cell r="K140"/>
          <cell r="L140" t="str">
            <v>Darious Phillips</v>
          </cell>
          <cell r="M140" t="str">
            <v>Nishanth Radhakrishnan</v>
          </cell>
          <cell r="N140"/>
          <cell r="O140"/>
          <cell r="P140" t="str">
            <v>Q</v>
          </cell>
          <cell r="Q140" t="str">
            <v>N</v>
          </cell>
          <cell r="R140" t="str">
            <v>N</v>
          </cell>
          <cell r="S140" t="str">
            <v>Y</v>
          </cell>
          <cell r="T140" t="str">
            <v>N</v>
          </cell>
          <cell r="U140" t="str">
            <v>TIER 2</v>
          </cell>
          <cell r="V140" t="str">
            <v>TIER 2</v>
          </cell>
          <cell r="W140">
            <v>200</v>
          </cell>
          <cell r="X140">
            <v>40000</v>
          </cell>
          <cell r="Y140" t="str">
            <v>Preethi</v>
          </cell>
          <cell r="Z140" t="str">
            <v>lakshmi.preethi@teamihs.com</v>
          </cell>
          <cell r="AA140">
            <v>2018</v>
          </cell>
        </row>
        <row r="141">
          <cell r="A141" t="str">
            <v>Albert Graziosa MD PC</v>
          </cell>
          <cell r="B141" t="str">
            <v>Dr. Albert Graziosa</v>
          </cell>
          <cell r="C141" t="str">
            <v>Orthopedic</v>
          </cell>
          <cell r="D141" t="str">
            <v>NY</v>
          </cell>
          <cell r="E141" t="str">
            <v>EST</v>
          </cell>
          <cell r="F141">
            <v>43388</v>
          </cell>
          <cell r="G141">
            <v>43339</v>
          </cell>
          <cell r="H141" t="str">
            <v>-</v>
          </cell>
          <cell r="I141" t="str">
            <v>Active</v>
          </cell>
          <cell r="J141" t="str">
            <v>Syed Ahamed</v>
          </cell>
          <cell r="K141"/>
          <cell r="L141" t="str">
            <v>Julia Chambers</v>
          </cell>
          <cell r="M141" t="str">
            <v>Nishanth Radhakrishnan</v>
          </cell>
          <cell r="N141" t="str">
            <v>Chandrasekar Gunasekaran</v>
          </cell>
          <cell r="O141" t="str">
            <v>TC (Anand)</v>
          </cell>
          <cell r="P141" t="str">
            <v>R</v>
          </cell>
          <cell r="Q141" t="str">
            <v>Y</v>
          </cell>
          <cell r="R141" t="str">
            <v>Y</v>
          </cell>
          <cell r="S141" t="str">
            <v>Y</v>
          </cell>
          <cell r="T141" t="str">
            <v>N</v>
          </cell>
          <cell r="U141" t="str">
            <v>TIER 3</v>
          </cell>
          <cell r="V141" t="str">
            <v>TIER 3</v>
          </cell>
          <cell r="W141">
            <v>350</v>
          </cell>
          <cell r="X141">
            <v>40000</v>
          </cell>
          <cell r="Y141" t="str">
            <v>Preethi</v>
          </cell>
          <cell r="Z141" t="str">
            <v>lakshmi.preethi@teamihs.com</v>
          </cell>
          <cell r="AA141">
            <v>2018</v>
          </cell>
        </row>
        <row r="142">
          <cell r="A142" t="str">
            <v>Synergy Chiropractic &amp; Health Center</v>
          </cell>
          <cell r="B142" t="str">
            <v>Dr. Stephanie Ahasic</v>
          </cell>
          <cell r="C142" t="str">
            <v>Chiropractor</v>
          </cell>
          <cell r="D142" t="str">
            <v>FL</v>
          </cell>
          <cell r="E142" t="str">
            <v>EST</v>
          </cell>
          <cell r="F142">
            <v>43395</v>
          </cell>
          <cell r="G142">
            <v>43372</v>
          </cell>
          <cell r="H142" t="str">
            <v>-</v>
          </cell>
          <cell r="I142" t="str">
            <v>Active</v>
          </cell>
          <cell r="J142" t="str">
            <v>Syed Ahamed</v>
          </cell>
          <cell r="K142"/>
          <cell r="L142" t="str">
            <v>Mursal Sayed</v>
          </cell>
          <cell r="M142" t="str">
            <v>Nishanth Radhakrishnan</v>
          </cell>
          <cell r="N142"/>
          <cell r="O142"/>
          <cell r="P142" t="str">
            <v>Q</v>
          </cell>
          <cell r="Q142" t="str">
            <v>N</v>
          </cell>
          <cell r="R142" t="str">
            <v>N</v>
          </cell>
          <cell r="S142" t="str">
            <v>Y</v>
          </cell>
          <cell r="T142" t="str">
            <v>N</v>
          </cell>
          <cell r="U142" t="str">
            <v>TIER 1</v>
          </cell>
          <cell r="V142" t="str">
            <v>TIER 1</v>
          </cell>
          <cell r="W142">
            <v>2000</v>
          </cell>
          <cell r="X142">
            <v>150000</v>
          </cell>
          <cell r="Y142" t="str">
            <v>Preethi</v>
          </cell>
          <cell r="Z142" t="str">
            <v>lakshmi.preethi@teamihs.com</v>
          </cell>
          <cell r="AA142">
            <v>2018</v>
          </cell>
        </row>
        <row r="143">
          <cell r="A143" t="str">
            <v>Home Plus of Kentucky</v>
          </cell>
          <cell r="B143" t="str">
            <v>Holly McCord</v>
          </cell>
          <cell r="C143" t="str">
            <v>Nurse Practitioner</v>
          </cell>
          <cell r="D143" t="str">
            <v>KY</v>
          </cell>
          <cell r="E143" t="str">
            <v>CST</v>
          </cell>
          <cell r="F143" t="str">
            <v>-</v>
          </cell>
          <cell r="G143" t="str">
            <v>-</v>
          </cell>
          <cell r="H143" t="str">
            <v>-</v>
          </cell>
          <cell r="I143" t="str">
            <v>TBD</v>
          </cell>
          <cell r="J143" t="str">
            <v>Syed Ahamed</v>
          </cell>
          <cell r="K143"/>
          <cell r="L143" t="str">
            <v>Julia Chambers</v>
          </cell>
          <cell r="M143" t="str">
            <v>Nishanth Radhakrishnan</v>
          </cell>
          <cell r="N143" t="str">
            <v>Shankar Sadagopan</v>
          </cell>
          <cell r="O143" t="str">
            <v>TL (Dilip)</v>
          </cell>
          <cell r="P143" t="str">
            <v>R</v>
          </cell>
          <cell r="Q143" t="str">
            <v>N</v>
          </cell>
          <cell r="R143" t="str">
            <v>N</v>
          </cell>
          <cell r="S143" t="str">
            <v>Y</v>
          </cell>
          <cell r="T143" t="str">
            <v>N</v>
          </cell>
          <cell r="U143" t="str">
            <v>TIER 3</v>
          </cell>
          <cell r="V143"/>
          <cell r="W143">
            <v>280</v>
          </cell>
          <cell r="X143">
            <v>21250</v>
          </cell>
          <cell r="Y143" t="str">
            <v>Preethi</v>
          </cell>
          <cell r="Z143" t="str">
            <v>lakshmi.preethi@teamihs.com</v>
          </cell>
          <cell r="AA143">
            <v>2021</v>
          </cell>
        </row>
        <row r="144">
          <cell r="A144" t="str">
            <v>Wonder Years Psych</v>
          </cell>
          <cell r="B144" t="str">
            <v>Vikas Malik MD</v>
          </cell>
          <cell r="C144" t="str">
            <v>Psychiatry</v>
          </cell>
          <cell r="D144" t="str">
            <v>NY</v>
          </cell>
          <cell r="E144" t="str">
            <v>EST</v>
          </cell>
          <cell r="F144">
            <v>44474</v>
          </cell>
          <cell r="G144">
            <v>44449</v>
          </cell>
          <cell r="H144" t="str">
            <v>-</v>
          </cell>
          <cell r="I144" t="str">
            <v>Active</v>
          </cell>
          <cell r="J144" t="str">
            <v>Syed Ahamed</v>
          </cell>
          <cell r="K144"/>
          <cell r="L144" t="str">
            <v>Amit Samuel</v>
          </cell>
          <cell r="M144" t="str">
            <v>Nishanth Radhakrishnan</v>
          </cell>
          <cell r="N144"/>
          <cell r="O144"/>
          <cell r="P144" t="str">
            <v>Q</v>
          </cell>
          <cell r="Q144" t="str">
            <v>N</v>
          </cell>
          <cell r="R144" t="str">
            <v>N</v>
          </cell>
          <cell r="S144" t="str">
            <v>Y</v>
          </cell>
          <cell r="T144" t="str">
            <v>N</v>
          </cell>
          <cell r="U144" t="str">
            <v>TIER 3</v>
          </cell>
          <cell r="V144"/>
          <cell r="W144">
            <v>400</v>
          </cell>
          <cell r="X144">
            <v>20000</v>
          </cell>
          <cell r="Y144" t="str">
            <v>Preethi</v>
          </cell>
          <cell r="Z144" t="str">
            <v>lakshmi.preethi@teamihs.com</v>
          </cell>
          <cell r="AA144">
            <v>2021</v>
          </cell>
        </row>
        <row r="145">
          <cell r="A145" t="str">
            <v>Integrative Pain Management of NY</v>
          </cell>
          <cell r="B145" t="str">
            <v>Dr. Alexander Rances</v>
          </cell>
          <cell r="C145" t="str">
            <v>Pain Management</v>
          </cell>
          <cell r="D145" t="str">
            <v>NY</v>
          </cell>
          <cell r="E145" t="str">
            <v>EST</v>
          </cell>
          <cell r="F145">
            <v>44512</v>
          </cell>
          <cell r="G145">
            <v>44470</v>
          </cell>
          <cell r="H145"/>
          <cell r="I145" t="str">
            <v>Active</v>
          </cell>
          <cell r="J145" t="str">
            <v>Syed Ahamed</v>
          </cell>
          <cell r="K145"/>
          <cell r="L145" t="str">
            <v>Amit Malhotra</v>
          </cell>
          <cell r="M145" t="str">
            <v>Nishanth Radhakrishnan</v>
          </cell>
          <cell r="N145"/>
          <cell r="O145"/>
          <cell r="P145" t="str">
            <v>Q</v>
          </cell>
          <cell r="Q145" t="str">
            <v>Y</v>
          </cell>
          <cell r="R145" t="str">
            <v>N</v>
          </cell>
          <cell r="S145" t="str">
            <v>Y</v>
          </cell>
          <cell r="T145" t="str">
            <v>N</v>
          </cell>
          <cell r="U145" t="str">
            <v>TIER 2</v>
          </cell>
          <cell r="V145"/>
          <cell r="W145">
            <v>240</v>
          </cell>
          <cell r="X145">
            <v>45000</v>
          </cell>
          <cell r="Y145" t="str">
            <v>Preethi</v>
          </cell>
          <cell r="Z145" t="str">
            <v>lakshmi.preethi@teamihs.com</v>
          </cell>
          <cell r="AA145">
            <v>2021</v>
          </cell>
        </row>
        <row r="146">
          <cell r="A146" t="str">
            <v>FirstVitals Health and Wellness Inc</v>
          </cell>
          <cell r="B146" t="str">
            <v>Bryana Gamido NP</v>
          </cell>
          <cell r="C146" t="str">
            <v>Primary Care</v>
          </cell>
          <cell r="D146" t="str">
            <v>HI</v>
          </cell>
          <cell r="E146" t="str">
            <v>HST</v>
          </cell>
          <cell r="F146">
            <v>44620</v>
          </cell>
          <cell r="G146">
            <v>44470</v>
          </cell>
          <cell r="H146" t="str">
            <v>-</v>
          </cell>
          <cell r="I146" t="str">
            <v>Active</v>
          </cell>
          <cell r="J146" t="str">
            <v>Syed Ahamed</v>
          </cell>
          <cell r="K146"/>
          <cell r="L146" t="str">
            <v>Amit Malhotra</v>
          </cell>
          <cell r="M146" t="str">
            <v>Nishanth Radhakrishnan</v>
          </cell>
          <cell r="N146"/>
          <cell r="O146"/>
          <cell r="P146" t="str">
            <v>Q</v>
          </cell>
          <cell r="Q146" t="str">
            <v>N</v>
          </cell>
          <cell r="R146" t="str">
            <v>Y</v>
          </cell>
          <cell r="S146" t="str">
            <v>N</v>
          </cell>
          <cell r="T146" t="str">
            <v>N</v>
          </cell>
          <cell r="U146" t="str">
            <v>TIER 2</v>
          </cell>
          <cell r="V146"/>
          <cell r="W146">
            <v>400</v>
          </cell>
          <cell r="X146">
            <v>36000</v>
          </cell>
          <cell r="Y146" t="str">
            <v>Preethi</v>
          </cell>
          <cell r="Z146" t="str">
            <v>lakshmi.preethi@teamihs.com</v>
          </cell>
          <cell r="AA146">
            <v>2021</v>
          </cell>
        </row>
        <row r="147">
          <cell r="A147" t="str">
            <v>Beverly Hills Shoulder, Hip &amp; Knee</v>
          </cell>
          <cell r="B147" t="str">
            <v>Justin Saliman</v>
          </cell>
          <cell r="C147" t="str">
            <v>Orthopedic Surgeon</v>
          </cell>
          <cell r="D147" t="str">
            <v>CA</v>
          </cell>
          <cell r="E147" t="str">
            <v>PST</v>
          </cell>
          <cell r="F147">
            <v>44836</v>
          </cell>
          <cell r="G147">
            <v>44562</v>
          </cell>
          <cell r="H147" t="str">
            <v>-</v>
          </cell>
          <cell r="I147" t="str">
            <v>Active</v>
          </cell>
          <cell r="J147" t="str">
            <v>Syed Ahamed</v>
          </cell>
          <cell r="K147"/>
          <cell r="L147" t="str">
            <v>Amit Samuel</v>
          </cell>
          <cell r="M147" t="str">
            <v>Nishanth Radhakrishnan</v>
          </cell>
          <cell r="N147" t="str">
            <v>Chandrasekar Gunasekaran</v>
          </cell>
          <cell r="O147" t="str">
            <v>TC (Anand)</v>
          </cell>
          <cell r="P147" t="str">
            <v>R</v>
          </cell>
          <cell r="Q147" t="str">
            <v>N</v>
          </cell>
          <cell r="R147" t="str">
            <v>N</v>
          </cell>
          <cell r="S147" t="str">
            <v>N</v>
          </cell>
          <cell r="T147" t="str">
            <v>N</v>
          </cell>
          <cell r="U147" t="str">
            <v>TIER 3</v>
          </cell>
          <cell r="V147"/>
          <cell r="W147">
            <v>100</v>
          </cell>
          <cell r="X147">
            <v>15000</v>
          </cell>
          <cell r="Y147" t="str">
            <v>Preethi</v>
          </cell>
          <cell r="Z147" t="str">
            <v>lakshmi.preethi@teamihs.com</v>
          </cell>
          <cell r="AA147">
            <v>2022</v>
          </cell>
        </row>
        <row r="148">
          <cell r="A148" t="str">
            <v>DiscMD Newport Beach</v>
          </cell>
          <cell r="B148" t="str">
            <v>Robert Bray</v>
          </cell>
          <cell r="C148" t="str">
            <v>Neurosurgeon</v>
          </cell>
          <cell r="D148" t="str">
            <v>CA</v>
          </cell>
          <cell r="E148" t="str">
            <v>PST</v>
          </cell>
          <cell r="F148">
            <v>43844</v>
          </cell>
          <cell r="G148">
            <v>43831</v>
          </cell>
          <cell r="H148" t="str">
            <v>-</v>
          </cell>
          <cell r="I148" t="str">
            <v>Active</v>
          </cell>
          <cell r="J148" t="str">
            <v>Tresa Rajan</v>
          </cell>
          <cell r="K148"/>
          <cell r="L148" t="str">
            <v>Vijith Vijayan</v>
          </cell>
          <cell r="M148" t="str">
            <v>Udayakumar Jayaraman</v>
          </cell>
          <cell r="N148" t="str">
            <v>Saravanan Thangavel</v>
          </cell>
          <cell r="O148" t="str">
            <v>TL (Vanitha Kesavan)</v>
          </cell>
          <cell r="P148" t="str">
            <v>R</v>
          </cell>
          <cell r="Q148" t="str">
            <v>N</v>
          </cell>
          <cell r="R148" t="str">
            <v>N</v>
          </cell>
          <cell r="S148" t="str">
            <v>Y</v>
          </cell>
          <cell r="T148" t="str">
            <v>N</v>
          </cell>
          <cell r="U148" t="str">
            <v>TIER 2</v>
          </cell>
          <cell r="V148"/>
          <cell r="W148">
            <v>200</v>
          </cell>
          <cell r="X148">
            <v>35000</v>
          </cell>
          <cell r="Y148" t="str">
            <v>Rajasekar</v>
          </cell>
          <cell r="Z148" t="str">
            <v>rajasekar.k3@teamihs.com</v>
          </cell>
          <cell r="AA148">
            <v>2020</v>
          </cell>
        </row>
        <row r="149">
          <cell r="A149" t="str">
            <v>Little S Clinic</v>
          </cell>
          <cell r="B149" t="str">
            <v>Dr. Ellen Gardner</v>
          </cell>
          <cell r="C149" t="str">
            <v>Family Practitioner</v>
          </cell>
          <cell r="D149"/>
          <cell r="E149"/>
          <cell r="F149"/>
          <cell r="G149"/>
          <cell r="H149">
            <v>44117</v>
          </cell>
          <cell r="I149" t="str">
            <v>Cancelled</v>
          </cell>
          <cell r="J149" t="str">
            <v>Tresa Rajan</v>
          </cell>
          <cell r="K149"/>
          <cell r="L149" t="str">
            <v>Brittany Devine</v>
          </cell>
          <cell r="M149" t="str">
            <v>Pavendan Periasamy</v>
          </cell>
          <cell r="N149"/>
          <cell r="O149"/>
          <cell r="P149" t="str">
            <v>-</v>
          </cell>
          <cell r="Q149" t="str">
            <v>-</v>
          </cell>
          <cell r="R149" t="str">
            <v>-</v>
          </cell>
          <cell r="S149" t="str">
            <v>-</v>
          </cell>
          <cell r="T149" t="str">
            <v>-</v>
          </cell>
          <cell r="U149" t="str">
            <v>Tier3</v>
          </cell>
          <cell r="V149"/>
          <cell r="W149">
            <v>80</v>
          </cell>
          <cell r="X149">
            <v>100000</v>
          </cell>
          <cell r="Y149" t="str">
            <v>Rajasekar</v>
          </cell>
          <cell r="Z149" t="str">
            <v>rajasekar.k3@teamihs.com</v>
          </cell>
          <cell r="AA149">
            <v>2020</v>
          </cell>
        </row>
        <row r="150">
          <cell r="A150" t="str">
            <v>Jason Cheshire (Lighthouse Medical Center)</v>
          </cell>
          <cell r="B150" t="str">
            <v>Dr. Nithya Mathai</v>
          </cell>
          <cell r="C150" t="str">
            <v>Family Practioner</v>
          </cell>
          <cell r="D150"/>
          <cell r="E150"/>
          <cell r="F150"/>
          <cell r="G150"/>
          <cell r="H150">
            <v>44267</v>
          </cell>
          <cell r="I150" t="str">
            <v>Cancelled</v>
          </cell>
          <cell r="J150" t="str">
            <v>Tresa Rajan</v>
          </cell>
          <cell r="K150"/>
          <cell r="L150" t="str">
            <v>Garvis Joseph</v>
          </cell>
          <cell r="M150" t="str">
            <v>Pavendan Periasamy</v>
          </cell>
          <cell r="N150"/>
          <cell r="O150"/>
          <cell r="P150" t="str">
            <v>-</v>
          </cell>
          <cell r="Q150" t="str">
            <v>-</v>
          </cell>
          <cell r="R150" t="str">
            <v>-</v>
          </cell>
          <cell r="S150" t="str">
            <v>-</v>
          </cell>
          <cell r="T150" t="str">
            <v>-</v>
          </cell>
          <cell r="U150" t="str">
            <v>Tier 3</v>
          </cell>
          <cell r="V150"/>
          <cell r="W150">
            <v>80</v>
          </cell>
          <cell r="X150">
            <v>22500</v>
          </cell>
          <cell r="Y150" t="str">
            <v>Rajasekar</v>
          </cell>
          <cell r="Z150" t="str">
            <v>rajasekar.k3@teamihs.com</v>
          </cell>
          <cell r="AA150">
            <v>2021</v>
          </cell>
        </row>
        <row r="151">
          <cell r="A151" t="str">
            <v>Action Performance Care Center</v>
          </cell>
          <cell r="B151" t="str">
            <v>Dawn Liu</v>
          </cell>
          <cell r="C151" t="str">
            <v>Chiropractor</v>
          </cell>
          <cell r="D151" t="str">
            <v>CA</v>
          </cell>
          <cell r="E151" t="str">
            <v>PST</v>
          </cell>
          <cell r="F151">
            <v>43374</v>
          </cell>
          <cell r="G151">
            <v>43191</v>
          </cell>
          <cell r="H151" t="str">
            <v>-</v>
          </cell>
          <cell r="I151" t="str">
            <v>Active</v>
          </cell>
          <cell r="J151" t="str">
            <v>Tresa Rajan</v>
          </cell>
          <cell r="K151"/>
          <cell r="L151" t="str">
            <v>Julia Chambers</v>
          </cell>
          <cell r="M151" t="str">
            <v>Udayakumar Jayaraman</v>
          </cell>
          <cell r="N151"/>
          <cell r="O151"/>
          <cell r="P151" t="str">
            <v>Q</v>
          </cell>
          <cell r="Q151" t="str">
            <v>N</v>
          </cell>
          <cell r="R151" t="str">
            <v>N</v>
          </cell>
          <cell r="S151" t="str">
            <v>Y</v>
          </cell>
          <cell r="T151" t="str">
            <v>N</v>
          </cell>
          <cell r="U151" t="str">
            <v>TIER 3</v>
          </cell>
          <cell r="V151"/>
          <cell r="W151">
            <v>220</v>
          </cell>
          <cell r="X151">
            <v>40000</v>
          </cell>
          <cell r="Y151" t="str">
            <v>Rajasekar</v>
          </cell>
          <cell r="Z151" t="str">
            <v>rajasekar.k3@teamihs.com</v>
          </cell>
          <cell r="AA151">
            <v>2018</v>
          </cell>
        </row>
        <row r="152">
          <cell r="A152" t="str">
            <v>C24 Health (Mobile Med USA)</v>
          </cell>
          <cell r="B152" t="str">
            <v>Jennifer G. Lamb, APRN</v>
          </cell>
          <cell r="C152" t="str">
            <v>Geriatric Specialist</v>
          </cell>
          <cell r="D152" t="str">
            <v>OK</v>
          </cell>
          <cell r="E152" t="str">
            <v>CST</v>
          </cell>
          <cell r="F152">
            <v>44126</v>
          </cell>
          <cell r="G152">
            <v>43466</v>
          </cell>
          <cell r="H152">
            <v>44462</v>
          </cell>
          <cell r="I152" t="str">
            <v>Cancelled</v>
          </cell>
          <cell r="J152" t="str">
            <v>Tresa Rajan</v>
          </cell>
          <cell r="K152"/>
          <cell r="L152" t="str">
            <v>Julia Chambers</v>
          </cell>
          <cell r="M152" t="str">
            <v>Udayakumar Jayaraman</v>
          </cell>
          <cell r="N152" t="str">
            <v>Chandrasekar Gunasekaran</v>
          </cell>
          <cell r="O152" t="str">
            <v>TC (Anand)</v>
          </cell>
          <cell r="P152" t="str">
            <v>R</v>
          </cell>
          <cell r="Q152" t="str">
            <v>N</v>
          </cell>
          <cell r="R152" t="str">
            <v>N</v>
          </cell>
          <cell r="S152" t="str">
            <v>Y</v>
          </cell>
          <cell r="T152" t="str">
            <v>N</v>
          </cell>
          <cell r="U152" t="str">
            <v>TIER 3</v>
          </cell>
          <cell r="V152"/>
          <cell r="W152">
            <v>400</v>
          </cell>
          <cell r="X152">
            <v>140000</v>
          </cell>
          <cell r="Y152" t="str">
            <v>Rajasekar</v>
          </cell>
          <cell r="Z152" t="str">
            <v>rajasekar.k3@teamihs.com</v>
          </cell>
          <cell r="AA152">
            <v>2020</v>
          </cell>
        </row>
        <row r="153">
          <cell r="A153" t="str">
            <v>SleepWell Diagnostics</v>
          </cell>
          <cell r="B153" t="str">
            <v>Kenneth Ashkin, MD</v>
          </cell>
          <cell r="C153" t="str">
            <v>Neurology</v>
          </cell>
          <cell r="D153"/>
          <cell r="E153"/>
          <cell r="F153">
            <v>43920</v>
          </cell>
          <cell r="G153">
            <v>43863</v>
          </cell>
          <cell r="H153">
            <v>44295</v>
          </cell>
          <cell r="I153" t="str">
            <v>Cancelled</v>
          </cell>
          <cell r="J153" t="str">
            <v>Tresa Rajan</v>
          </cell>
          <cell r="K153"/>
          <cell r="L153" t="str">
            <v>Brittany Devine</v>
          </cell>
          <cell r="M153" t="str">
            <v>Udayakumar Jayaraman</v>
          </cell>
          <cell r="N153" t="str">
            <v>Samson Kumaraswamy</v>
          </cell>
          <cell r="O153"/>
          <cell r="P153" t="str">
            <v>R</v>
          </cell>
          <cell r="Q153" t="str">
            <v>-</v>
          </cell>
          <cell r="R153" t="str">
            <v>-</v>
          </cell>
          <cell r="S153" t="str">
            <v>-</v>
          </cell>
          <cell r="T153" t="str">
            <v>-</v>
          </cell>
          <cell r="U153" t="str">
            <v>TIER 3</v>
          </cell>
          <cell r="V153"/>
          <cell r="W153"/>
          <cell r="X153"/>
          <cell r="Y153" t="str">
            <v>Rajasekar</v>
          </cell>
          <cell r="Z153" t="str">
            <v>rajasekar.k3@teamihs.com</v>
          </cell>
          <cell r="AA153">
            <v>2021</v>
          </cell>
        </row>
        <row r="154">
          <cell r="A154" t="str">
            <v>Prime Psychiatry</v>
          </cell>
          <cell r="B154" t="str">
            <v>Efosa Airuehia</v>
          </cell>
          <cell r="C154" t="str">
            <v>Psychiatry</v>
          </cell>
          <cell r="D154" t="str">
            <v>TX</v>
          </cell>
          <cell r="E154" t="str">
            <v>CST</v>
          </cell>
          <cell r="F154">
            <v>43951</v>
          </cell>
          <cell r="G154">
            <v>43951</v>
          </cell>
          <cell r="H154" t="str">
            <v>-</v>
          </cell>
          <cell r="I154" t="str">
            <v>Active</v>
          </cell>
          <cell r="J154" t="str">
            <v>Tresa Rajan</v>
          </cell>
          <cell r="K154"/>
          <cell r="L154" t="str">
            <v>Amit Samuel</v>
          </cell>
          <cell r="M154" t="str">
            <v>Udayakumar Jayaraman</v>
          </cell>
          <cell r="N154"/>
          <cell r="O154"/>
          <cell r="P154" t="str">
            <v>Q</v>
          </cell>
          <cell r="Q154" t="str">
            <v>N</v>
          </cell>
          <cell r="R154" t="str">
            <v>N</v>
          </cell>
          <cell r="S154" t="str">
            <v>Y</v>
          </cell>
          <cell r="T154" t="str">
            <v>N</v>
          </cell>
          <cell r="U154" t="str">
            <v>TIER 1</v>
          </cell>
          <cell r="V154"/>
          <cell r="W154">
            <v>107</v>
          </cell>
          <cell r="X154">
            <v>250000</v>
          </cell>
          <cell r="Y154" t="str">
            <v>Rajasekar</v>
          </cell>
          <cell r="Z154" t="str">
            <v>rajasekar.k3@teamihs.com</v>
          </cell>
          <cell r="AA154">
            <v>2020</v>
          </cell>
        </row>
        <row r="155">
          <cell r="A155" t="str">
            <v>Kendall M. Griffith, MD</v>
          </cell>
          <cell r="B155" t="str">
            <v>Kendall M Griffith</v>
          </cell>
          <cell r="C155" t="str">
            <v>Cardiology</v>
          </cell>
          <cell r="D155" t="str">
            <v>GA</v>
          </cell>
          <cell r="E155" t="str">
            <v>EST</v>
          </cell>
          <cell r="F155">
            <v>43974</v>
          </cell>
          <cell r="G155">
            <v>43974</v>
          </cell>
          <cell r="H155" t="str">
            <v>-</v>
          </cell>
          <cell r="I155" t="str">
            <v>Active</v>
          </cell>
          <cell r="J155" t="str">
            <v>Tresa Rajan</v>
          </cell>
          <cell r="K155"/>
          <cell r="L155" t="str">
            <v>Garvis Joseph</v>
          </cell>
          <cell r="M155" t="str">
            <v>Udayakumar Jayaraman</v>
          </cell>
          <cell r="N155" t="str">
            <v>Saravanan Thangavel</v>
          </cell>
          <cell r="O155" t="str">
            <v>TL (Vanitha Kesavan)</v>
          </cell>
          <cell r="P155" t="str">
            <v>R</v>
          </cell>
          <cell r="Q155" t="str">
            <v>Y</v>
          </cell>
          <cell r="R155" t="str">
            <v>N</v>
          </cell>
          <cell r="S155" t="str">
            <v>Y</v>
          </cell>
          <cell r="T155" t="str">
            <v>N</v>
          </cell>
          <cell r="U155" t="str">
            <v>TIER 2</v>
          </cell>
          <cell r="V155"/>
          <cell r="W155">
            <v>450</v>
          </cell>
          <cell r="X155">
            <v>50000</v>
          </cell>
          <cell r="Y155" t="str">
            <v>Rajasekar</v>
          </cell>
          <cell r="Z155" t="str">
            <v>rajasekar.k3@teamihs.com</v>
          </cell>
          <cell r="AA155">
            <v>2020</v>
          </cell>
        </row>
        <row r="156">
          <cell r="A156" t="str">
            <v>Acupuncture and Injury</v>
          </cell>
          <cell r="B156" t="str">
            <v>James Granger, MD</v>
          </cell>
          <cell r="C156" t="str">
            <v>Pain Management/Family Practitioner</v>
          </cell>
          <cell r="D156" t="str">
            <v>GA</v>
          </cell>
          <cell r="E156" t="str">
            <v>EST</v>
          </cell>
          <cell r="F156">
            <v>44117</v>
          </cell>
          <cell r="G156">
            <v>43983</v>
          </cell>
          <cell r="H156" t="str">
            <v>-</v>
          </cell>
          <cell r="I156" t="str">
            <v>Active</v>
          </cell>
          <cell r="J156" t="str">
            <v>Tresa Rajan</v>
          </cell>
          <cell r="K156"/>
          <cell r="L156" t="str">
            <v>Amit Malhotra</v>
          </cell>
          <cell r="M156" t="str">
            <v>Udayakumar Jayaraman</v>
          </cell>
          <cell r="N156" t="str">
            <v>Chandrasekar Gunasekaran</v>
          </cell>
          <cell r="O156" t="str">
            <v>TC (Anand)</v>
          </cell>
          <cell r="P156" t="str">
            <v>R</v>
          </cell>
          <cell r="Q156" t="str">
            <v>N</v>
          </cell>
          <cell r="R156" t="str">
            <v>N</v>
          </cell>
          <cell r="S156" t="str">
            <v>Y</v>
          </cell>
          <cell r="T156" t="str">
            <v>N</v>
          </cell>
          <cell r="U156" t="str">
            <v>TIER 3</v>
          </cell>
          <cell r="V156"/>
          <cell r="W156">
            <v>68</v>
          </cell>
          <cell r="X156">
            <v>5250</v>
          </cell>
          <cell r="Y156" t="str">
            <v>Rajasekar</v>
          </cell>
          <cell r="Z156" t="str">
            <v>rajasekar.k3@teamihs.com</v>
          </cell>
          <cell r="AA156">
            <v>2020</v>
          </cell>
        </row>
        <row r="157">
          <cell r="A157" t="str">
            <v>New England Hernia Center</v>
          </cell>
          <cell r="B157" t="str">
            <v>David Earle</v>
          </cell>
          <cell r="C157" t="str">
            <v>General Surgeon</v>
          </cell>
          <cell r="D157" t="str">
            <v>MA</v>
          </cell>
          <cell r="E157" t="str">
            <v>EST</v>
          </cell>
          <cell r="F157">
            <v>44013</v>
          </cell>
          <cell r="G157">
            <v>44011</v>
          </cell>
          <cell r="H157" t="str">
            <v>-</v>
          </cell>
          <cell r="I157" t="str">
            <v>Active</v>
          </cell>
          <cell r="J157" t="str">
            <v>Tresa Rajan</v>
          </cell>
          <cell r="K157"/>
          <cell r="L157" t="str">
            <v>Darious Phillips</v>
          </cell>
          <cell r="M157" t="str">
            <v>Udayakumar Jayaraman</v>
          </cell>
          <cell r="N157" t="str">
            <v>Shankar Sadagopan</v>
          </cell>
          <cell r="O157" t="str">
            <v>TL (Dilip)</v>
          </cell>
          <cell r="P157" t="str">
            <v>R</v>
          </cell>
          <cell r="Q157" t="str">
            <v>Y</v>
          </cell>
          <cell r="R157" t="str">
            <v>N</v>
          </cell>
          <cell r="S157" t="str">
            <v>Y</v>
          </cell>
          <cell r="T157" t="str">
            <v>N</v>
          </cell>
          <cell r="U157" t="str">
            <v>TIER 3</v>
          </cell>
          <cell r="V157"/>
          <cell r="W157">
            <v>100</v>
          </cell>
          <cell r="X157">
            <v>18000</v>
          </cell>
          <cell r="Y157" t="str">
            <v>Rajasekar</v>
          </cell>
          <cell r="Z157" t="str">
            <v>rajasekar.k3@teamihs.com</v>
          </cell>
          <cell r="AA157">
            <v>2020</v>
          </cell>
        </row>
        <row r="158">
          <cell r="A158" t="str">
            <v>Pima Neurology</v>
          </cell>
          <cell r="B158" t="str">
            <v>Moeen Din</v>
          </cell>
          <cell r="C158" t="str">
            <v>Neurology</v>
          </cell>
          <cell r="D158" t="str">
            <v>AZ</v>
          </cell>
          <cell r="E158" t="str">
            <v>MST</v>
          </cell>
          <cell r="F158">
            <v>44200</v>
          </cell>
          <cell r="G158">
            <v>44200</v>
          </cell>
          <cell r="H158">
            <v>44501</v>
          </cell>
          <cell r="I158" t="str">
            <v>Cancelled</v>
          </cell>
          <cell r="J158" t="str">
            <v>Tresa Rajan</v>
          </cell>
          <cell r="K158"/>
          <cell r="L158" t="str">
            <v>Shailesh Pandit</v>
          </cell>
          <cell r="M158" t="str">
            <v>Udayakumar Jayaraman</v>
          </cell>
          <cell r="N158" t="str">
            <v>Shankar Sadagopan</v>
          </cell>
          <cell r="O158" t="str">
            <v>TL (Dilip)</v>
          </cell>
          <cell r="P158" t="str">
            <v>R</v>
          </cell>
          <cell r="Q158" t="str">
            <v>Y</v>
          </cell>
          <cell r="R158" t="str">
            <v>N</v>
          </cell>
          <cell r="S158" t="str">
            <v>Y</v>
          </cell>
          <cell r="T158" t="str">
            <v>N</v>
          </cell>
          <cell r="U158" t="str">
            <v>TIER 1</v>
          </cell>
          <cell r="V158"/>
          <cell r="W158">
            <v>800</v>
          </cell>
          <cell r="X158">
            <v>125000</v>
          </cell>
          <cell r="Y158" t="str">
            <v>Rajasekar</v>
          </cell>
          <cell r="Z158" t="str">
            <v>rajasekar.k3@teamihs.com</v>
          </cell>
          <cell r="AA158">
            <v>2021</v>
          </cell>
        </row>
        <row r="159">
          <cell r="A159" t="str">
            <v>100Plus</v>
          </cell>
          <cell r="B159" t="str">
            <v>Lori Armstrong</v>
          </cell>
          <cell r="C159" t="str">
            <v>Remote Patient Monitoring</v>
          </cell>
          <cell r="D159" t="str">
            <v>FL</v>
          </cell>
          <cell r="E159" t="str">
            <v>EST</v>
          </cell>
          <cell r="F159">
            <v>44337</v>
          </cell>
          <cell r="G159">
            <v>44036</v>
          </cell>
          <cell r="H159"/>
          <cell r="I159" t="str">
            <v>Active</v>
          </cell>
          <cell r="J159" t="str">
            <v>Tresa Rajan</v>
          </cell>
          <cell r="K159"/>
          <cell r="L159" t="str">
            <v>Pritam Subedi</v>
          </cell>
          <cell r="M159" t="str">
            <v>Udayakumar Jayaraman</v>
          </cell>
          <cell r="N159"/>
          <cell r="O159"/>
          <cell r="P159" t="str">
            <v>Q</v>
          </cell>
          <cell r="Q159" t="str">
            <v>Y</v>
          </cell>
          <cell r="R159" t="str">
            <v>Y</v>
          </cell>
          <cell r="S159" t="str">
            <v>Y</v>
          </cell>
          <cell r="T159" t="str">
            <v>N</v>
          </cell>
          <cell r="U159" t="str">
            <v>TIER 1</v>
          </cell>
          <cell r="V159"/>
          <cell r="W159">
            <v>1500</v>
          </cell>
          <cell r="X159"/>
          <cell r="Y159" t="str">
            <v>Rajasekar</v>
          </cell>
          <cell r="Z159" t="str">
            <v>rajasekar.k3@teamihs.com</v>
          </cell>
          <cell r="AA159">
            <v>2021</v>
          </cell>
        </row>
        <row r="160">
          <cell r="A160" t="str">
            <v>McClendon Medical</v>
          </cell>
          <cell r="B160" t="str">
            <v>Annette McClendon</v>
          </cell>
          <cell r="C160" t="str">
            <v>Psychiatry</v>
          </cell>
          <cell r="D160" t="str">
            <v>WA</v>
          </cell>
          <cell r="E160" t="str">
            <v>PST</v>
          </cell>
          <cell r="F160">
            <v>44470</v>
          </cell>
          <cell r="G160">
            <v>44470</v>
          </cell>
          <cell r="H160"/>
          <cell r="I160" t="str">
            <v>Active</v>
          </cell>
          <cell r="J160" t="str">
            <v>Tresa Rajan</v>
          </cell>
          <cell r="K160"/>
          <cell r="L160" t="str">
            <v>Anupam Singh</v>
          </cell>
          <cell r="M160" t="str">
            <v>Udayakumar Jayaraman</v>
          </cell>
          <cell r="N160"/>
          <cell r="O160"/>
          <cell r="P160" t="str">
            <v>Q</v>
          </cell>
          <cell r="Q160" t="str">
            <v>N</v>
          </cell>
          <cell r="R160" t="str">
            <v>N</v>
          </cell>
          <cell r="S160" t="str">
            <v>Y</v>
          </cell>
          <cell r="T160" t="str">
            <v>N</v>
          </cell>
          <cell r="U160" t="str">
            <v>TIER 3</v>
          </cell>
          <cell r="V160"/>
          <cell r="W160">
            <v>250</v>
          </cell>
          <cell r="X160">
            <v>30000</v>
          </cell>
          <cell r="Y160" t="str">
            <v>Rajasekar</v>
          </cell>
          <cell r="Z160" t="str">
            <v>rajasekar.k3@teamihs.com</v>
          </cell>
          <cell r="AA160">
            <v>2021</v>
          </cell>
        </row>
        <row r="161">
          <cell r="A161" t="str">
            <v>Avail Health and Wellness</v>
          </cell>
          <cell r="B161" t="str">
            <v>Brandy Yeary</v>
          </cell>
          <cell r="C161" t="str">
            <v>Family Medicine</v>
          </cell>
          <cell r="D161" t="str">
            <v>TX</v>
          </cell>
          <cell r="E161" t="str">
            <v>CST</v>
          </cell>
          <cell r="F161">
            <v>44606</v>
          </cell>
          <cell r="G161">
            <v>44606</v>
          </cell>
          <cell r="H161" t="str">
            <v>-</v>
          </cell>
          <cell r="I161" t="str">
            <v>Active</v>
          </cell>
          <cell r="J161" t="str">
            <v>Tresa Rajan</v>
          </cell>
          <cell r="K161"/>
          <cell r="L161" t="str">
            <v>Vijith Vijayan</v>
          </cell>
          <cell r="M161" t="str">
            <v>Udayakumar Jayaraman</v>
          </cell>
          <cell r="N161" t="str">
            <v>Shankar Sadagopan</v>
          </cell>
          <cell r="O161"/>
          <cell r="P161" t="str">
            <v>R</v>
          </cell>
          <cell r="Q161" t="str">
            <v>N</v>
          </cell>
          <cell r="R161" t="str">
            <v>N</v>
          </cell>
          <cell r="S161" t="str">
            <v>Y</v>
          </cell>
          <cell r="T161" t="str">
            <v>N</v>
          </cell>
          <cell r="U161" t="str">
            <v>TIER 2</v>
          </cell>
          <cell r="V161"/>
          <cell r="W161">
            <v>350</v>
          </cell>
          <cell r="X161">
            <v>40000</v>
          </cell>
          <cell r="Y161" t="str">
            <v>Rajasekar</v>
          </cell>
          <cell r="Z161" t="str">
            <v>rajasekar.k3@teamihs.com</v>
          </cell>
          <cell r="AA161">
            <v>2022</v>
          </cell>
        </row>
        <row r="162">
          <cell r="A162" t="str">
            <v>Quick Clinic</v>
          </cell>
          <cell r="B162"/>
          <cell r="C162" t="str">
            <v>Primary Care Physician</v>
          </cell>
          <cell r="D162" t="str">
            <v>GA</v>
          </cell>
          <cell r="E162" t="str">
            <v>CST</v>
          </cell>
          <cell r="F162" t="str">
            <v>-</v>
          </cell>
          <cell r="G162" t="str">
            <v>-</v>
          </cell>
          <cell r="H162" t="str">
            <v>-</v>
          </cell>
          <cell r="I162" t="str">
            <v>TBD</v>
          </cell>
          <cell r="J162" t="str">
            <v>Tresa Rajan</v>
          </cell>
          <cell r="K162"/>
          <cell r="L162" t="str">
            <v>Vijith Vijayan</v>
          </cell>
          <cell r="M162" t="str">
            <v>Udayakumar Jayaraman</v>
          </cell>
          <cell r="N162" t="str">
            <v>Shankar Sadagopan</v>
          </cell>
          <cell r="O162"/>
          <cell r="P162" t="str">
            <v>R</v>
          </cell>
          <cell r="Q162" t="str">
            <v>N</v>
          </cell>
          <cell r="R162" t="str">
            <v>Y</v>
          </cell>
          <cell r="S162" t="str">
            <v>Y</v>
          </cell>
          <cell r="T162" t="str">
            <v>N</v>
          </cell>
          <cell r="U162" t="str">
            <v>TIER 3</v>
          </cell>
          <cell r="V162"/>
          <cell r="W162">
            <v>150</v>
          </cell>
          <cell r="X162">
            <v>4000</v>
          </cell>
          <cell r="Y162" t="str">
            <v>Rajasekar</v>
          </cell>
          <cell r="Z162" t="str">
            <v>rajasekar.k3@teamihs.com</v>
          </cell>
          <cell r="AA162">
            <v>2022</v>
          </cell>
        </row>
        <row r="163">
          <cell r="A163" t="str">
            <v>Dr. Nicholas McBride</v>
          </cell>
          <cell r="B163" t="str">
            <v>Nicholas McBride</v>
          </cell>
          <cell r="C163" t="str">
            <v>Chiropractor</v>
          </cell>
          <cell r="D163" t="str">
            <v>OR</v>
          </cell>
          <cell r="E163" t="str">
            <v>PST</v>
          </cell>
          <cell r="F163">
            <v>43405</v>
          </cell>
          <cell r="G163">
            <v>43395</v>
          </cell>
          <cell r="H163">
            <v>44482</v>
          </cell>
          <cell r="I163" t="str">
            <v>Cancelled</v>
          </cell>
          <cell r="J163" t="str">
            <v>Udayakumar Jayaraman</v>
          </cell>
          <cell r="K163"/>
          <cell r="L163" t="str">
            <v>Amit Samuel</v>
          </cell>
          <cell r="M163" t="str">
            <v>Pavendan Periasamy</v>
          </cell>
          <cell r="N163"/>
          <cell r="O163"/>
          <cell r="P163" t="str">
            <v>Q</v>
          </cell>
          <cell r="Q163" t="str">
            <v>N</v>
          </cell>
          <cell r="R163" t="str">
            <v>N</v>
          </cell>
          <cell r="S163" t="str">
            <v>Y</v>
          </cell>
          <cell r="T163" t="str">
            <v>N</v>
          </cell>
          <cell r="U163" t="str">
            <v>TIER 3</v>
          </cell>
          <cell r="V163"/>
          <cell r="W163">
            <v>120</v>
          </cell>
          <cell r="X163">
            <v>7500</v>
          </cell>
          <cell r="Y163" t="str">
            <v>Rohit</v>
          </cell>
          <cell r="Z163" t="str">
            <v>rohit.s3@teamihs.com</v>
          </cell>
          <cell r="AA163">
            <v>2018</v>
          </cell>
        </row>
        <row r="164">
          <cell r="A164" t="str">
            <v>Itasca Foot and Ankle</v>
          </cell>
          <cell r="B164" t="str">
            <v>Marie Schlund</v>
          </cell>
          <cell r="C164" t="str">
            <v>Podiatry</v>
          </cell>
          <cell r="D164" t="str">
            <v>IL</v>
          </cell>
          <cell r="E164" t="str">
            <v>CST</v>
          </cell>
          <cell r="F164">
            <v>43420</v>
          </cell>
          <cell r="G164">
            <v>43420</v>
          </cell>
          <cell r="H164" t="str">
            <v>-</v>
          </cell>
          <cell r="I164" t="str">
            <v>Active</v>
          </cell>
          <cell r="J164" t="str">
            <v>Udayakumar Jayaraman</v>
          </cell>
          <cell r="K164"/>
          <cell r="L164" t="str">
            <v>Anupam Singh</v>
          </cell>
          <cell r="M164" t="str">
            <v>Pavendan Periasamy</v>
          </cell>
          <cell r="N164"/>
          <cell r="O164"/>
          <cell r="P164" t="str">
            <v>Q</v>
          </cell>
          <cell r="Q164" t="str">
            <v>N</v>
          </cell>
          <cell r="R164" t="str">
            <v>N</v>
          </cell>
          <cell r="S164" t="str">
            <v>Y</v>
          </cell>
          <cell r="T164" t="str">
            <v>N</v>
          </cell>
          <cell r="U164" t="str">
            <v>TIER 2</v>
          </cell>
          <cell r="V164"/>
          <cell r="W164">
            <v>350</v>
          </cell>
          <cell r="X164">
            <v>40000</v>
          </cell>
          <cell r="Y164" t="str">
            <v>Rohit</v>
          </cell>
          <cell r="Z164" t="str">
            <v>rohit.s3@teamihs.com</v>
          </cell>
          <cell r="AA164">
            <v>2018</v>
          </cell>
        </row>
        <row r="165">
          <cell r="A165" t="str">
            <v>Pediatric Cardiology, P.C.</v>
          </cell>
          <cell r="B165" t="str">
            <v>Thomas Becker</v>
          </cell>
          <cell r="C165" t="str">
            <v>Cardiology</v>
          </cell>
          <cell r="D165" t="str">
            <v>IA</v>
          </cell>
          <cell r="E165" t="str">
            <v>CST</v>
          </cell>
          <cell r="F165">
            <v>43430</v>
          </cell>
          <cell r="G165">
            <v>43101</v>
          </cell>
          <cell r="H165" t="str">
            <v>-</v>
          </cell>
          <cell r="I165" t="str">
            <v>Active</v>
          </cell>
          <cell r="J165" t="str">
            <v>Udayakumar Jayaraman</v>
          </cell>
          <cell r="K165"/>
          <cell r="L165" t="str">
            <v>Anupam Singh</v>
          </cell>
          <cell r="M165" t="str">
            <v>Pavendan Periasamy</v>
          </cell>
          <cell r="N165"/>
          <cell r="O165"/>
          <cell r="P165" t="str">
            <v>Q</v>
          </cell>
          <cell r="Q165" t="str">
            <v>N</v>
          </cell>
          <cell r="R165" t="str">
            <v>N</v>
          </cell>
          <cell r="S165" t="str">
            <v>N</v>
          </cell>
          <cell r="T165" t="str">
            <v>N</v>
          </cell>
          <cell r="U165" t="str">
            <v>TIER 1</v>
          </cell>
          <cell r="V165"/>
          <cell r="W165">
            <v>10000</v>
          </cell>
          <cell r="X165">
            <v>165000</v>
          </cell>
          <cell r="Y165" t="str">
            <v>Rohit</v>
          </cell>
          <cell r="Z165" t="str">
            <v>rohit.s3@teamihs.com</v>
          </cell>
          <cell r="AA165">
            <v>2018</v>
          </cell>
        </row>
        <row r="166">
          <cell r="A166" t="str">
            <v>Alleviant Health Centers LITTLE ROCK ARKANSAS</v>
          </cell>
          <cell r="B166" t="str">
            <v>John Leach</v>
          </cell>
          <cell r="C166" t="str">
            <v>Psychiatry</v>
          </cell>
          <cell r="D166"/>
          <cell r="E166"/>
          <cell r="F166">
            <v>43468</v>
          </cell>
          <cell r="G166">
            <v>43468</v>
          </cell>
          <cell r="H166">
            <v>44260</v>
          </cell>
          <cell r="I166" t="str">
            <v>Cancelled</v>
          </cell>
          <cell r="J166" t="str">
            <v>Udayakumar Jayaraman</v>
          </cell>
          <cell r="K166"/>
          <cell r="L166" t="str">
            <v>Brittany Devine</v>
          </cell>
          <cell r="M166" t="str">
            <v>Pavendan Periasamy</v>
          </cell>
          <cell r="N166" t="str">
            <v>Samson Kumaraswamy</v>
          </cell>
          <cell r="O166"/>
          <cell r="P166" t="str">
            <v>R</v>
          </cell>
          <cell r="Q166" t="str">
            <v>-</v>
          </cell>
          <cell r="R166" t="str">
            <v>-</v>
          </cell>
          <cell r="S166" t="str">
            <v>-</v>
          </cell>
          <cell r="T166" t="str">
            <v>-</v>
          </cell>
          <cell r="U166" t="str">
            <v>TIER 2</v>
          </cell>
          <cell r="V166"/>
          <cell r="W166">
            <v>100</v>
          </cell>
          <cell r="X166">
            <v>30000</v>
          </cell>
          <cell r="Y166" t="str">
            <v>Rohit</v>
          </cell>
          <cell r="Z166" t="str">
            <v>rohit.s3@teamihs.com</v>
          </cell>
          <cell r="AA166">
            <v>2021</v>
          </cell>
        </row>
        <row r="167">
          <cell r="A167" t="str">
            <v>Toe-Tal Foot &amp; Ankle Care</v>
          </cell>
          <cell r="B167" t="str">
            <v>Shannon Cairns, DPM</v>
          </cell>
          <cell r="C167" t="str">
            <v>Podiatry</v>
          </cell>
          <cell r="D167" t="str">
            <v>TX</v>
          </cell>
          <cell r="E167" t="str">
            <v>CST</v>
          </cell>
          <cell r="F167">
            <v>43479</v>
          </cell>
          <cell r="G167">
            <v>43479</v>
          </cell>
          <cell r="H167" t="str">
            <v>-</v>
          </cell>
          <cell r="I167" t="str">
            <v>Active</v>
          </cell>
          <cell r="J167" t="str">
            <v>Udayakumar Jayaraman</v>
          </cell>
          <cell r="K167"/>
          <cell r="L167" t="str">
            <v>Anupam Singh</v>
          </cell>
          <cell r="M167" t="str">
            <v>Pavendan Periasamy</v>
          </cell>
          <cell r="N167"/>
          <cell r="O167"/>
          <cell r="P167" t="str">
            <v>Q</v>
          </cell>
          <cell r="Q167" t="str">
            <v>N</v>
          </cell>
          <cell r="R167" t="str">
            <v>N</v>
          </cell>
          <cell r="S167" t="str">
            <v>Y</v>
          </cell>
          <cell r="T167" t="str">
            <v>N</v>
          </cell>
          <cell r="U167" t="str">
            <v>TIER 3</v>
          </cell>
          <cell r="V167"/>
          <cell r="W167">
            <v>350</v>
          </cell>
          <cell r="X167">
            <v>40000</v>
          </cell>
          <cell r="Y167" t="str">
            <v>Rohit</v>
          </cell>
          <cell r="Z167" t="str">
            <v>rohit.s3@teamihs.com</v>
          </cell>
          <cell r="AA167">
            <v>2019</v>
          </cell>
        </row>
        <row r="168">
          <cell r="A168" t="str">
            <v>Washington Injury And Sports Performance Clinic</v>
          </cell>
          <cell r="B168" t="str">
            <v>Paul Glodzik</v>
          </cell>
          <cell r="C168" t="str">
            <v>Chiropractor</v>
          </cell>
          <cell r="D168" t="str">
            <v>DC</v>
          </cell>
          <cell r="E168" t="str">
            <v>EST</v>
          </cell>
          <cell r="F168">
            <v>43482</v>
          </cell>
          <cell r="G168">
            <v>43482</v>
          </cell>
          <cell r="H168" t="str">
            <v>-</v>
          </cell>
          <cell r="I168" t="str">
            <v>Active</v>
          </cell>
          <cell r="J168" t="str">
            <v>Udayakumar Jayaraman</v>
          </cell>
          <cell r="K168"/>
          <cell r="L168" t="str">
            <v>Julia Chambers</v>
          </cell>
          <cell r="M168" t="str">
            <v>Pavendan Periasamy</v>
          </cell>
          <cell r="N168"/>
          <cell r="O168"/>
          <cell r="P168" t="str">
            <v>Q</v>
          </cell>
          <cell r="Q168" t="str">
            <v>N</v>
          </cell>
          <cell r="R168" t="str">
            <v>N</v>
          </cell>
          <cell r="S168" t="str">
            <v>Y</v>
          </cell>
          <cell r="T168" t="str">
            <v>N</v>
          </cell>
          <cell r="U168" t="str">
            <v>TIER 3</v>
          </cell>
          <cell r="V168"/>
          <cell r="W168">
            <v>350</v>
          </cell>
          <cell r="X168">
            <v>25000</v>
          </cell>
          <cell r="Y168" t="str">
            <v>Rohit</v>
          </cell>
          <cell r="Z168" t="str">
            <v>rohit.s3@teamihs.com</v>
          </cell>
          <cell r="AA168">
            <v>2019</v>
          </cell>
        </row>
        <row r="169">
          <cell r="A169" t="str">
            <v>Farabaugh Chiropractic Office</v>
          </cell>
          <cell r="B169" t="str">
            <v>Dr. Brett Stefan</v>
          </cell>
          <cell r="C169" t="str">
            <v>Chiropractor</v>
          </cell>
          <cell r="D169" t="str">
            <v>OH</v>
          </cell>
          <cell r="E169" t="str">
            <v>EST</v>
          </cell>
          <cell r="F169">
            <v>43531</v>
          </cell>
          <cell r="G169">
            <v>43531</v>
          </cell>
          <cell r="H169" t="str">
            <v>-</v>
          </cell>
          <cell r="I169" t="str">
            <v>Active</v>
          </cell>
          <cell r="J169" t="str">
            <v>Udayakumar Jayaraman</v>
          </cell>
          <cell r="K169"/>
          <cell r="L169" t="str">
            <v>Julia Chambers</v>
          </cell>
          <cell r="M169" t="str">
            <v>Pavendan Periasamy</v>
          </cell>
          <cell r="N169"/>
          <cell r="O169"/>
          <cell r="P169" t="str">
            <v>Q</v>
          </cell>
          <cell r="Q169" t="str">
            <v>N</v>
          </cell>
          <cell r="R169" t="str">
            <v>N</v>
          </cell>
          <cell r="S169" t="str">
            <v>Y</v>
          </cell>
          <cell r="T169" t="str">
            <v>N</v>
          </cell>
          <cell r="U169" t="str">
            <v>TIER 3</v>
          </cell>
          <cell r="V169"/>
          <cell r="W169">
            <v>225</v>
          </cell>
          <cell r="X169">
            <v>12000</v>
          </cell>
          <cell r="Y169" t="str">
            <v>Rohit</v>
          </cell>
          <cell r="Z169" t="str">
            <v>rohit.s3@teamihs.com</v>
          </cell>
          <cell r="AA169">
            <v>2019</v>
          </cell>
        </row>
        <row r="170">
          <cell r="A170" t="str">
            <v>Alleviant Health Centers of Naples</v>
          </cell>
          <cell r="B170" t="str">
            <v>Stephen Durand</v>
          </cell>
          <cell r="C170" t="str">
            <v>Psychiatry</v>
          </cell>
          <cell r="D170"/>
          <cell r="E170"/>
          <cell r="F170">
            <v>43612</v>
          </cell>
          <cell r="G170">
            <v>43612</v>
          </cell>
          <cell r="H170">
            <v>44230</v>
          </cell>
          <cell r="I170" t="str">
            <v>Cancelled</v>
          </cell>
          <cell r="J170" t="str">
            <v>Udayakumar Jayaraman</v>
          </cell>
          <cell r="K170"/>
          <cell r="L170" t="str">
            <v>Brittany Devine</v>
          </cell>
          <cell r="M170" t="str">
            <v>Pavendan Periasamy</v>
          </cell>
          <cell r="N170" t="str">
            <v>Samson Kumaraswamy</v>
          </cell>
          <cell r="O170"/>
          <cell r="P170" t="str">
            <v>R</v>
          </cell>
          <cell r="Q170" t="str">
            <v>-</v>
          </cell>
          <cell r="R170" t="str">
            <v>-</v>
          </cell>
          <cell r="S170" t="str">
            <v>-</v>
          </cell>
          <cell r="T170" t="str">
            <v>-</v>
          </cell>
          <cell r="U170" t="str">
            <v>TIER 2</v>
          </cell>
          <cell r="V170"/>
          <cell r="W170">
            <v>100</v>
          </cell>
          <cell r="X170">
            <v>30000</v>
          </cell>
          <cell r="Y170" t="str">
            <v>Rohit</v>
          </cell>
          <cell r="Z170" t="str">
            <v>rohit.s3@teamihs.com</v>
          </cell>
          <cell r="AA170">
            <v>2021</v>
          </cell>
        </row>
        <row r="171">
          <cell r="A171" t="str">
            <v>Alleviant Health Centers of Brentwood, TN</v>
          </cell>
          <cell r="B171" t="str">
            <v>Margo Fortney</v>
          </cell>
          <cell r="C171" t="str">
            <v>Psychiatry</v>
          </cell>
          <cell r="D171"/>
          <cell r="E171"/>
          <cell r="F171">
            <v>43647</v>
          </cell>
          <cell r="G171">
            <v>43647</v>
          </cell>
          <cell r="H171">
            <v>44260</v>
          </cell>
          <cell r="I171" t="str">
            <v>Cancelled</v>
          </cell>
          <cell r="J171" t="str">
            <v>Udayakumar Jayaraman</v>
          </cell>
          <cell r="K171"/>
          <cell r="L171" t="str">
            <v>Brittany Devine</v>
          </cell>
          <cell r="M171" t="str">
            <v>Pavendan Periasamy</v>
          </cell>
          <cell r="N171" t="str">
            <v>Samson Kumaraswamy</v>
          </cell>
          <cell r="O171"/>
          <cell r="P171" t="str">
            <v>R</v>
          </cell>
          <cell r="Q171" t="str">
            <v>-</v>
          </cell>
          <cell r="R171" t="str">
            <v>-</v>
          </cell>
          <cell r="S171" t="str">
            <v>-</v>
          </cell>
          <cell r="T171" t="str">
            <v>-</v>
          </cell>
          <cell r="U171" t="str">
            <v>TIER 2</v>
          </cell>
          <cell r="V171"/>
          <cell r="W171">
            <v>100</v>
          </cell>
          <cell r="X171">
            <v>30000</v>
          </cell>
          <cell r="Y171" t="str">
            <v>Rohit</v>
          </cell>
          <cell r="Z171" t="str">
            <v>rohit.s3@teamihs.com</v>
          </cell>
          <cell r="AA171">
            <v>2021</v>
          </cell>
        </row>
        <row r="172">
          <cell r="A172" t="str">
            <v>Alleviant Health Centers of Akron</v>
          </cell>
          <cell r="B172" t="str">
            <v>Nicholas Angelis</v>
          </cell>
          <cell r="C172" t="str">
            <v>Psychiatry</v>
          </cell>
          <cell r="D172"/>
          <cell r="E172"/>
          <cell r="F172">
            <v>43647</v>
          </cell>
          <cell r="G172">
            <v>43647</v>
          </cell>
          <cell r="H172">
            <v>44260</v>
          </cell>
          <cell r="I172" t="str">
            <v>Cancelled</v>
          </cell>
          <cell r="J172" t="str">
            <v>Udayakumar Jayaraman</v>
          </cell>
          <cell r="K172"/>
          <cell r="L172" t="str">
            <v>Brittany Devine</v>
          </cell>
          <cell r="M172" t="str">
            <v>Pavendan Periasamy</v>
          </cell>
          <cell r="N172" t="str">
            <v>Samson Kumaraswamy</v>
          </cell>
          <cell r="O172"/>
          <cell r="P172" t="str">
            <v>R</v>
          </cell>
          <cell r="Q172" t="str">
            <v>-</v>
          </cell>
          <cell r="R172" t="str">
            <v>-</v>
          </cell>
          <cell r="S172" t="str">
            <v>-</v>
          </cell>
          <cell r="T172" t="str">
            <v>-</v>
          </cell>
          <cell r="U172" t="str">
            <v>TIER 2</v>
          </cell>
          <cell r="V172"/>
          <cell r="W172">
            <v>100</v>
          </cell>
          <cell r="X172">
            <v>30000</v>
          </cell>
          <cell r="Y172" t="str">
            <v>Rohit</v>
          </cell>
          <cell r="Z172" t="str">
            <v>rohit.s3@teamihs.com</v>
          </cell>
          <cell r="AA172">
            <v>2021</v>
          </cell>
        </row>
        <row r="173">
          <cell r="A173" t="str">
            <v>Alleviant Health Centers of San Diego, CA</v>
          </cell>
          <cell r="B173" t="str">
            <v>Elizabeth Dewart</v>
          </cell>
          <cell r="C173" t="str">
            <v>Psychiatry</v>
          </cell>
          <cell r="D173"/>
          <cell r="E173"/>
          <cell r="F173">
            <v>43780</v>
          </cell>
          <cell r="G173">
            <v>43780</v>
          </cell>
          <cell r="H173">
            <v>44260</v>
          </cell>
          <cell r="I173" t="str">
            <v>Cancelled</v>
          </cell>
          <cell r="J173" t="str">
            <v>Udayakumar Jayaraman</v>
          </cell>
          <cell r="K173"/>
          <cell r="L173" t="str">
            <v>Brittany Devine</v>
          </cell>
          <cell r="M173" t="str">
            <v>Pavendan Periasamy</v>
          </cell>
          <cell r="N173" t="str">
            <v>Samson Kumaraswamy</v>
          </cell>
          <cell r="O173"/>
          <cell r="P173" t="str">
            <v>R</v>
          </cell>
          <cell r="Q173" t="str">
            <v>-</v>
          </cell>
          <cell r="R173" t="str">
            <v>-</v>
          </cell>
          <cell r="S173" t="str">
            <v>-</v>
          </cell>
          <cell r="T173" t="str">
            <v>-</v>
          </cell>
          <cell r="U173" t="str">
            <v>TIER 2</v>
          </cell>
          <cell r="V173"/>
          <cell r="W173">
            <v>100</v>
          </cell>
          <cell r="X173">
            <v>40000</v>
          </cell>
          <cell r="Y173" t="str">
            <v>Rohit</v>
          </cell>
          <cell r="Z173" t="str">
            <v>rohit.s3@teamihs.com</v>
          </cell>
          <cell r="AA173">
            <v>2021</v>
          </cell>
        </row>
        <row r="174">
          <cell r="A174" t="str">
            <v>Beverly Hills Institute</v>
          </cell>
          <cell r="B174" t="str">
            <v>Alex Foxman</v>
          </cell>
          <cell r="C174" t="str">
            <v>Internist</v>
          </cell>
          <cell r="D174" t="str">
            <v>CA</v>
          </cell>
          <cell r="E174" t="str">
            <v>PST</v>
          </cell>
          <cell r="F174">
            <v>43647</v>
          </cell>
          <cell r="G174">
            <v>43647</v>
          </cell>
          <cell r="H174" t="str">
            <v>-</v>
          </cell>
          <cell r="I174" t="str">
            <v>Active</v>
          </cell>
          <cell r="J174" t="str">
            <v>Udayakumar Jayaraman</v>
          </cell>
          <cell r="K174"/>
          <cell r="L174" t="str">
            <v>Darious Phillips</v>
          </cell>
          <cell r="M174" t="str">
            <v>Pavendan Periasamy</v>
          </cell>
          <cell r="N174" t="str">
            <v>Saravanan Thangavel</v>
          </cell>
          <cell r="O174" t="str">
            <v>TL (Vanitha Kesavan)</v>
          </cell>
          <cell r="P174" t="str">
            <v>R</v>
          </cell>
          <cell r="Q174" t="str">
            <v>N</v>
          </cell>
          <cell r="R174" t="str">
            <v>N</v>
          </cell>
          <cell r="S174" t="str">
            <v>Y</v>
          </cell>
          <cell r="T174" t="str">
            <v>N</v>
          </cell>
          <cell r="U174" t="str">
            <v>TIER 2</v>
          </cell>
          <cell r="V174"/>
          <cell r="W174">
            <v>675</v>
          </cell>
          <cell r="X174">
            <v>105000</v>
          </cell>
          <cell r="Y174" t="str">
            <v>Rohit</v>
          </cell>
          <cell r="Z174" t="str">
            <v>rohit.s3@teamihs.com</v>
          </cell>
          <cell r="AA174">
            <v>2019</v>
          </cell>
        </row>
        <row r="175">
          <cell r="A175" t="str">
            <v>Mobile Physician Associates</v>
          </cell>
          <cell r="B175" t="str">
            <v>Alex Foxman</v>
          </cell>
          <cell r="C175" t="str">
            <v>Internist</v>
          </cell>
          <cell r="D175" t="str">
            <v>CA</v>
          </cell>
          <cell r="E175" t="str">
            <v>PST</v>
          </cell>
          <cell r="F175">
            <v>43647</v>
          </cell>
          <cell r="G175">
            <v>43647</v>
          </cell>
          <cell r="H175" t="str">
            <v>-</v>
          </cell>
          <cell r="I175" t="str">
            <v>Active</v>
          </cell>
          <cell r="J175" t="str">
            <v>Udayakumar Jayaraman</v>
          </cell>
          <cell r="K175"/>
          <cell r="L175" t="str">
            <v>Darious Phillips</v>
          </cell>
          <cell r="M175" t="str">
            <v>Pavendan Periasamy</v>
          </cell>
          <cell r="N175" t="str">
            <v>Saravanan Thangavel</v>
          </cell>
          <cell r="O175" t="str">
            <v>TL (Vanitha Kesavan)</v>
          </cell>
          <cell r="P175" t="str">
            <v>R</v>
          </cell>
          <cell r="Q175" t="str">
            <v>N</v>
          </cell>
          <cell r="R175" t="str">
            <v>N</v>
          </cell>
          <cell r="S175" t="str">
            <v>Y</v>
          </cell>
          <cell r="T175" t="str">
            <v>N</v>
          </cell>
          <cell r="U175" t="str">
            <v>TIER 1</v>
          </cell>
          <cell r="V175"/>
          <cell r="W175">
            <v>675</v>
          </cell>
          <cell r="X175">
            <v>105000</v>
          </cell>
          <cell r="Y175" t="str">
            <v>Rohit</v>
          </cell>
          <cell r="Z175" t="str">
            <v>rohit.s3@teamihs.com</v>
          </cell>
          <cell r="AA175">
            <v>2019</v>
          </cell>
        </row>
        <row r="176">
          <cell r="A176" t="str">
            <v>Emerson Community Clinic</v>
          </cell>
          <cell r="B176" t="str">
            <v>Jonathan Jennings</v>
          </cell>
          <cell r="C176" t="str">
            <v>General Practice</v>
          </cell>
          <cell r="D176"/>
          <cell r="E176"/>
          <cell r="F176">
            <v>43388</v>
          </cell>
          <cell r="G176">
            <v>43388</v>
          </cell>
          <cell r="H176">
            <v>43982</v>
          </cell>
          <cell r="I176" t="str">
            <v>Cancelled</v>
          </cell>
          <cell r="J176" t="str">
            <v>Udayakumar Jayaraman</v>
          </cell>
          <cell r="K176"/>
          <cell r="L176" t="str">
            <v>Amit Samuel</v>
          </cell>
          <cell r="M176" t="str">
            <v>Pavendan Periasamy</v>
          </cell>
          <cell r="N176"/>
          <cell r="O176"/>
          <cell r="P176" t="str">
            <v>Q</v>
          </cell>
          <cell r="Q176" t="str">
            <v>-</v>
          </cell>
          <cell r="R176" t="str">
            <v>-</v>
          </cell>
          <cell r="S176" t="str">
            <v>-</v>
          </cell>
          <cell r="T176" t="str">
            <v>-</v>
          </cell>
          <cell r="U176" t="str">
            <v>TIER 2</v>
          </cell>
          <cell r="V176"/>
          <cell r="W176">
            <v>100</v>
          </cell>
          <cell r="X176">
            <v>15000</v>
          </cell>
          <cell r="Y176" t="str">
            <v>Rohit</v>
          </cell>
          <cell r="Z176" t="str">
            <v>rohit.s3@teamihs.com</v>
          </cell>
          <cell r="AA176">
            <v>2018</v>
          </cell>
        </row>
        <row r="177">
          <cell r="A177" t="str">
            <v>Heart Care of the Poconos</v>
          </cell>
          <cell r="B177" t="str">
            <v>Mark Indzonka</v>
          </cell>
          <cell r="C177" t="str">
            <v>Cardiology</v>
          </cell>
          <cell r="D177"/>
          <cell r="E177"/>
          <cell r="F177">
            <v>43397</v>
          </cell>
          <cell r="G177">
            <v>43374</v>
          </cell>
          <cell r="H177">
            <v>43861</v>
          </cell>
          <cell r="I177" t="str">
            <v>Cancelled</v>
          </cell>
          <cell r="J177" t="str">
            <v>Udayakumar Jayaraman</v>
          </cell>
          <cell r="K177"/>
          <cell r="L177" t="str">
            <v>Mursal Sayed</v>
          </cell>
          <cell r="M177" t="str">
            <v>Pavendan Periasamy</v>
          </cell>
          <cell r="N177"/>
          <cell r="O177"/>
          <cell r="P177" t="str">
            <v>Q</v>
          </cell>
          <cell r="Q177" t="str">
            <v>-</v>
          </cell>
          <cell r="R177" t="str">
            <v>-</v>
          </cell>
          <cell r="S177" t="str">
            <v>-</v>
          </cell>
          <cell r="T177" t="str">
            <v>-</v>
          </cell>
          <cell r="U177" t="str">
            <v>Tier 2</v>
          </cell>
          <cell r="V177"/>
          <cell r="W177">
            <v>350</v>
          </cell>
          <cell r="X177">
            <v>60000</v>
          </cell>
          <cell r="Y177" t="str">
            <v>Rohit</v>
          </cell>
          <cell r="Z177" t="str">
            <v>rohit.s3@teamihs.com</v>
          </cell>
          <cell r="AA177">
            <v>2018</v>
          </cell>
        </row>
        <row r="178">
          <cell r="A178" t="str">
            <v>Trail Creek Medical Clinic</v>
          </cell>
          <cell r="B178" t="str">
            <v>Rachel Cameron</v>
          </cell>
          <cell r="C178" t="str">
            <v>Family Medicine</v>
          </cell>
          <cell r="D178"/>
          <cell r="E178"/>
          <cell r="F178">
            <v>43402</v>
          </cell>
          <cell r="G178">
            <v>43374</v>
          </cell>
          <cell r="H178">
            <v>43524</v>
          </cell>
          <cell r="I178" t="str">
            <v>Cancelled</v>
          </cell>
          <cell r="J178" t="str">
            <v>Udayakumar Jayaraman</v>
          </cell>
          <cell r="K178"/>
          <cell r="L178" t="str">
            <v>Mursal Sayed</v>
          </cell>
          <cell r="M178" t="str">
            <v>Pavendan Periasamy</v>
          </cell>
          <cell r="N178" t="str">
            <v>Samson Kumaraswamy</v>
          </cell>
          <cell r="O178"/>
          <cell r="P178" t="str">
            <v>R</v>
          </cell>
          <cell r="Q178" t="str">
            <v>-</v>
          </cell>
          <cell r="R178" t="str">
            <v>-</v>
          </cell>
          <cell r="S178" t="str">
            <v>-</v>
          </cell>
          <cell r="T178" t="str">
            <v>-</v>
          </cell>
          <cell r="U178" t="str">
            <v>TIER 1</v>
          </cell>
          <cell r="V178"/>
          <cell r="W178"/>
          <cell r="X178"/>
          <cell r="Y178" t="str">
            <v>Rohit</v>
          </cell>
          <cell r="Z178" t="str">
            <v>rohit.s3@teamihs.com</v>
          </cell>
          <cell r="AA178">
            <v>2018</v>
          </cell>
        </row>
        <row r="179">
          <cell r="A179" t="str">
            <v>Altagracia Miranda</v>
          </cell>
          <cell r="B179" t="str">
            <v>Altagracia Miranda</v>
          </cell>
          <cell r="C179" t="str">
            <v>Internal Medicine</v>
          </cell>
          <cell r="D179"/>
          <cell r="E179"/>
          <cell r="F179">
            <v>43403</v>
          </cell>
          <cell r="G179">
            <v>43374</v>
          </cell>
          <cell r="H179">
            <v>43616</v>
          </cell>
          <cell r="I179" t="str">
            <v>Cancelled</v>
          </cell>
          <cell r="J179" t="str">
            <v>Udayakumar Jayaraman</v>
          </cell>
          <cell r="K179"/>
          <cell r="L179" t="str">
            <v>Mursal Sayed</v>
          </cell>
          <cell r="M179" t="str">
            <v>Pavendan Periasamy</v>
          </cell>
          <cell r="N179"/>
          <cell r="O179"/>
          <cell r="P179" t="str">
            <v>Q</v>
          </cell>
          <cell r="Q179" t="str">
            <v>-</v>
          </cell>
          <cell r="R179" t="str">
            <v>-</v>
          </cell>
          <cell r="S179" t="str">
            <v>-</v>
          </cell>
          <cell r="T179" t="str">
            <v>-</v>
          </cell>
          <cell r="U179" t="str">
            <v>TIER 3</v>
          </cell>
          <cell r="V179"/>
          <cell r="W179">
            <v>100</v>
          </cell>
          <cell r="X179">
            <v>60000</v>
          </cell>
          <cell r="Y179" t="str">
            <v>Rohit</v>
          </cell>
          <cell r="Z179" t="str">
            <v>rohit.s3@teamihs.com</v>
          </cell>
          <cell r="AA179">
            <v>2018</v>
          </cell>
        </row>
        <row r="180">
          <cell r="A180" t="str">
            <v>Capital Sports Medicine</v>
          </cell>
          <cell r="B180" t="str">
            <v>Dr. Carson Aune</v>
          </cell>
          <cell r="C180" t="str">
            <v>Chiropractic</v>
          </cell>
          <cell r="D180"/>
          <cell r="E180"/>
          <cell r="F180">
            <v>43405</v>
          </cell>
          <cell r="G180">
            <v>43405</v>
          </cell>
          <cell r="H180">
            <v>44126</v>
          </cell>
          <cell r="I180" t="str">
            <v>Cancelled</v>
          </cell>
          <cell r="J180" t="str">
            <v>Udayakumar Jayaraman</v>
          </cell>
          <cell r="K180"/>
          <cell r="L180" t="str">
            <v>Amit Samuel</v>
          </cell>
          <cell r="M180" t="str">
            <v>Pavendan Periasamy</v>
          </cell>
          <cell r="N180"/>
          <cell r="O180"/>
          <cell r="P180" t="str">
            <v>Q</v>
          </cell>
          <cell r="Q180" t="str">
            <v>-</v>
          </cell>
          <cell r="R180" t="str">
            <v>-</v>
          </cell>
          <cell r="S180" t="str">
            <v>-</v>
          </cell>
          <cell r="T180" t="str">
            <v>-</v>
          </cell>
          <cell r="U180" t="str">
            <v>TIER 3</v>
          </cell>
          <cell r="V180"/>
          <cell r="W180">
            <v>250</v>
          </cell>
          <cell r="X180">
            <v>9000</v>
          </cell>
          <cell r="Y180" t="str">
            <v>Rohit</v>
          </cell>
          <cell r="Z180" t="str">
            <v>rohit.s3@teamihs.com</v>
          </cell>
          <cell r="AA180">
            <v>2018</v>
          </cell>
        </row>
        <row r="181">
          <cell r="A181" t="str">
            <v>The Fix RX</v>
          </cell>
          <cell r="B181" t="str">
            <v>Emilee Allman</v>
          </cell>
          <cell r="C181" t="str">
            <v>Chiropractor</v>
          </cell>
          <cell r="D181"/>
          <cell r="E181"/>
          <cell r="F181">
            <v>43482</v>
          </cell>
          <cell r="G181">
            <v>43482</v>
          </cell>
          <cell r="H181">
            <v>43799</v>
          </cell>
          <cell r="I181" t="str">
            <v>Cancelled</v>
          </cell>
          <cell r="J181" t="str">
            <v>Udayakumar Jayaraman</v>
          </cell>
          <cell r="K181"/>
          <cell r="L181" t="str">
            <v>Mursal Sayed</v>
          </cell>
          <cell r="M181" t="str">
            <v>Pavendan Periasamy</v>
          </cell>
          <cell r="N181"/>
          <cell r="O181"/>
          <cell r="P181" t="str">
            <v>Q</v>
          </cell>
          <cell r="Q181" t="str">
            <v>-</v>
          </cell>
          <cell r="R181" t="str">
            <v>-</v>
          </cell>
          <cell r="S181" t="str">
            <v>-</v>
          </cell>
          <cell r="T181" t="str">
            <v>-</v>
          </cell>
          <cell r="U181" t="str">
            <v>TIER 3</v>
          </cell>
          <cell r="V181"/>
          <cell r="W181">
            <v>375</v>
          </cell>
          <cell r="X181">
            <v>35000</v>
          </cell>
          <cell r="Y181" t="str">
            <v>Rohit</v>
          </cell>
          <cell r="Z181" t="str">
            <v>rohit.s3@teamihs.com</v>
          </cell>
          <cell r="AA181">
            <v>2019</v>
          </cell>
        </row>
        <row r="182">
          <cell r="A182" t="str">
            <v>Las Vegas Pain Relief</v>
          </cell>
          <cell r="B182" t="str">
            <v>Jon Petrick</v>
          </cell>
          <cell r="C182" t="str">
            <v>Pain Relief</v>
          </cell>
          <cell r="D182" t="str">
            <v>NV</v>
          </cell>
          <cell r="E182" t="str">
            <v>PST</v>
          </cell>
          <cell r="F182">
            <v>43249</v>
          </cell>
          <cell r="G182"/>
          <cell r="H182"/>
          <cell r="I182" t="str">
            <v>Cancelled</v>
          </cell>
          <cell r="J182" t="str">
            <v>Vivek</v>
          </cell>
          <cell r="K182"/>
          <cell r="L182" t="str">
            <v>Tiffany Wells</v>
          </cell>
          <cell r="M182" t="str">
            <v>Pavendan Periasamy</v>
          </cell>
          <cell r="N182"/>
          <cell r="O182"/>
          <cell r="P182" t="str">
            <v>-</v>
          </cell>
          <cell r="Q182" t="str">
            <v>-</v>
          </cell>
          <cell r="R182" t="str">
            <v>-</v>
          </cell>
          <cell r="S182" t="str">
            <v>-</v>
          </cell>
          <cell r="T182" t="str">
            <v>-</v>
          </cell>
          <cell r="U182" t="str">
            <v>Tier 3</v>
          </cell>
          <cell r="V182"/>
          <cell r="W182">
            <v>71</v>
          </cell>
          <cell r="X182">
            <v>2500</v>
          </cell>
          <cell r="Y182"/>
          <cell r="Z182"/>
          <cell r="AA182">
            <v>2018</v>
          </cell>
        </row>
        <row r="183">
          <cell r="A183" t="str">
            <v>IJV Primary Care</v>
          </cell>
          <cell r="B183" t="str">
            <v>Sam Famanas</v>
          </cell>
          <cell r="C183" t="str">
            <v>Primary Care</v>
          </cell>
          <cell r="D183" t="str">
            <v>IL</v>
          </cell>
          <cell r="E183" t="str">
            <v>CST</v>
          </cell>
          <cell r="F183">
            <v>43647</v>
          </cell>
          <cell r="G183">
            <v>43647</v>
          </cell>
          <cell r="H183"/>
          <cell r="I183" t="str">
            <v>Cancelled</v>
          </cell>
          <cell r="J183" t="str">
            <v>Vivek</v>
          </cell>
          <cell r="K183"/>
          <cell r="L183" t="str">
            <v>Aaron</v>
          </cell>
          <cell r="M183" t="str">
            <v>Pavendan Periasamy</v>
          </cell>
          <cell r="N183"/>
          <cell r="O183"/>
          <cell r="P183" t="str">
            <v>-</v>
          </cell>
          <cell r="Q183" t="str">
            <v>-</v>
          </cell>
          <cell r="R183" t="str">
            <v>-</v>
          </cell>
          <cell r="S183" t="str">
            <v>-</v>
          </cell>
          <cell r="T183" t="str">
            <v>-</v>
          </cell>
          <cell r="U183" t="str">
            <v>Tier 1</v>
          </cell>
          <cell r="V183"/>
          <cell r="W183">
            <v>100</v>
          </cell>
          <cell r="X183">
            <v>10000</v>
          </cell>
          <cell r="Y183" t="str">
            <v>Raj Kumar</v>
          </cell>
          <cell r="Z183" t="str">
            <v>rajkumar.s@teamihs.com</v>
          </cell>
          <cell r="AA183">
            <v>2019</v>
          </cell>
        </row>
        <row r="184">
          <cell r="A184" t="str">
            <v>American Wellness and Health Centers, Inc.</v>
          </cell>
          <cell r="B184" t="str">
            <v>Frederick Streckewald</v>
          </cell>
          <cell r="C184" t="str">
            <v>Chiropractor</v>
          </cell>
          <cell r="D184" t="str">
            <v>MD</v>
          </cell>
          <cell r="E184" t="str">
            <v>EST</v>
          </cell>
          <cell r="F184">
            <v>43668</v>
          </cell>
          <cell r="G184">
            <v>43353</v>
          </cell>
          <cell r="H184">
            <v>44211</v>
          </cell>
          <cell r="I184" t="str">
            <v>Cancelled</v>
          </cell>
          <cell r="J184" t="str">
            <v>Vivek</v>
          </cell>
          <cell r="K184"/>
          <cell r="L184" t="str">
            <v>Randi Bever</v>
          </cell>
          <cell r="M184" t="str">
            <v>Pavendan Periasamy</v>
          </cell>
          <cell r="N184"/>
          <cell r="O184"/>
          <cell r="P184" t="str">
            <v>-</v>
          </cell>
          <cell r="Q184" t="str">
            <v>-</v>
          </cell>
          <cell r="R184" t="str">
            <v>-</v>
          </cell>
          <cell r="S184" t="str">
            <v>-</v>
          </cell>
          <cell r="T184" t="str">
            <v>-</v>
          </cell>
          <cell r="U184" t="str">
            <v>Tier 1</v>
          </cell>
          <cell r="V184"/>
          <cell r="W184">
            <v>2000</v>
          </cell>
          <cell r="X184">
            <v>600000</v>
          </cell>
          <cell r="Y184" t="str">
            <v>Raj Kumar</v>
          </cell>
          <cell r="Z184" t="str">
            <v>rajkumar.s@teamihs.com</v>
          </cell>
          <cell r="AA184">
            <v>2021</v>
          </cell>
        </row>
        <row r="185">
          <cell r="A185" t="str">
            <v>Center For Orthopedic And Spinal Surgery</v>
          </cell>
          <cell r="B185" t="str">
            <v>Robert Simon</v>
          </cell>
          <cell r="C185" t="str">
            <v>Physical Medicine and Rehab Specialist</v>
          </cell>
          <cell r="D185" t="str">
            <v>FL</v>
          </cell>
          <cell r="E185" t="str">
            <v>EST</v>
          </cell>
          <cell r="F185">
            <v>43619</v>
          </cell>
          <cell r="G185">
            <v>43617</v>
          </cell>
          <cell r="H185"/>
          <cell r="I185" t="str">
            <v>Cancelled</v>
          </cell>
          <cell r="J185" t="str">
            <v>Vivek</v>
          </cell>
          <cell r="K185"/>
          <cell r="L185" t="str">
            <v>Garvis Joseph</v>
          </cell>
          <cell r="M185" t="str">
            <v>Pavendan Periasamy</v>
          </cell>
          <cell r="N185"/>
          <cell r="O185"/>
          <cell r="P185" t="str">
            <v>-</v>
          </cell>
          <cell r="Q185" t="str">
            <v>-</v>
          </cell>
          <cell r="R185" t="str">
            <v>-</v>
          </cell>
          <cell r="S185" t="str">
            <v>-</v>
          </cell>
          <cell r="T185" t="str">
            <v>-</v>
          </cell>
          <cell r="U185" t="str">
            <v>Tier 3</v>
          </cell>
          <cell r="V185"/>
          <cell r="W185">
            <v>80</v>
          </cell>
          <cell r="X185">
            <v>10500</v>
          </cell>
          <cell r="Y185" t="str">
            <v>Raj Kumar</v>
          </cell>
          <cell r="Z185" t="str">
            <v>rajkumar.s@teamihs.com</v>
          </cell>
          <cell r="AA185">
            <v>2019</v>
          </cell>
        </row>
        <row r="186">
          <cell r="A186" t="str">
            <v>Modern Concepts Healthcare</v>
          </cell>
          <cell r="B186" t="str">
            <v>Luke McKinnon</v>
          </cell>
          <cell r="C186" t="str">
            <v>Chiropractor</v>
          </cell>
          <cell r="D186" t="str">
            <v>SC</v>
          </cell>
          <cell r="E186" t="str">
            <v>EST</v>
          </cell>
          <cell r="F186">
            <v>43647</v>
          </cell>
          <cell r="G186">
            <v>43525</v>
          </cell>
          <cell r="H186">
            <v>43970</v>
          </cell>
          <cell r="I186" t="str">
            <v>Cancelled</v>
          </cell>
          <cell r="J186" t="str">
            <v>Vivek</v>
          </cell>
          <cell r="K186"/>
          <cell r="L186" t="str">
            <v>Aaron</v>
          </cell>
          <cell r="M186" t="str">
            <v>Pavendan Periasamy</v>
          </cell>
          <cell r="N186"/>
          <cell r="O186"/>
          <cell r="P186" t="str">
            <v>-</v>
          </cell>
          <cell r="Q186" t="str">
            <v>-</v>
          </cell>
          <cell r="R186" t="str">
            <v>-</v>
          </cell>
          <cell r="S186" t="str">
            <v>-</v>
          </cell>
          <cell r="T186" t="str">
            <v>-</v>
          </cell>
          <cell r="U186" t="str">
            <v>Tier 2</v>
          </cell>
          <cell r="V186"/>
          <cell r="W186">
            <v>600</v>
          </cell>
          <cell r="X186">
            <v>40000</v>
          </cell>
          <cell r="Y186" t="str">
            <v>Raj Kumar</v>
          </cell>
          <cell r="Z186" t="str">
            <v>rajkumar.s@teamihs.com</v>
          </cell>
          <cell r="AA186">
            <v>2019</v>
          </cell>
        </row>
        <row r="187">
          <cell r="A187" t="str">
            <v>American Visiting Doctors</v>
          </cell>
          <cell r="B187" t="str">
            <v>Vancy Bridges</v>
          </cell>
          <cell r="C187" t="str">
            <v>Primary Care</v>
          </cell>
          <cell r="D187" t="str">
            <v>TX</v>
          </cell>
          <cell r="E187" t="str">
            <v>CST</v>
          </cell>
          <cell r="F187">
            <v>43598</v>
          </cell>
          <cell r="G187">
            <v>43466</v>
          </cell>
          <cell r="H187">
            <v>43799</v>
          </cell>
          <cell r="I187" t="str">
            <v>Cancelled</v>
          </cell>
          <cell r="J187" t="str">
            <v>Vivek</v>
          </cell>
          <cell r="K187"/>
          <cell r="L187" t="str">
            <v>Tiffany Wells</v>
          </cell>
          <cell r="M187" t="str">
            <v>Pavendan Periasamy</v>
          </cell>
          <cell r="N187"/>
          <cell r="O187"/>
          <cell r="P187" t="str">
            <v>-</v>
          </cell>
          <cell r="Q187" t="str">
            <v>-</v>
          </cell>
          <cell r="R187" t="str">
            <v>-</v>
          </cell>
          <cell r="S187" t="str">
            <v>-</v>
          </cell>
          <cell r="T187" t="str">
            <v>-</v>
          </cell>
          <cell r="U187" t="str">
            <v>Tier 3</v>
          </cell>
          <cell r="V187"/>
          <cell r="W187">
            <v>600</v>
          </cell>
          <cell r="X187">
            <v>100000</v>
          </cell>
          <cell r="Y187" t="str">
            <v>Raj Kumar</v>
          </cell>
          <cell r="Z187" t="str">
            <v>rajkumar.s@teamihs.com</v>
          </cell>
          <cell r="AA187">
            <v>2019</v>
          </cell>
        </row>
        <row r="188">
          <cell r="A188" t="str">
            <v>TMJ &amp; Sleep Solutions of Alabama</v>
          </cell>
          <cell r="B188"/>
          <cell r="C188" t="str">
            <v>Orofacial Pain</v>
          </cell>
          <cell r="D188" t="str">
            <v>AL</v>
          </cell>
          <cell r="E188" t="str">
            <v>CST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Active</v>
          </cell>
          <cell r="J188" t="str">
            <v>Chandrasekar Gunasekaran</v>
          </cell>
          <cell r="K188"/>
          <cell r="L188" t="str">
            <v>Vijith Vijayan</v>
          </cell>
          <cell r="M188" t="str">
            <v>Samson Kumaraswamy</v>
          </cell>
          <cell r="N188"/>
          <cell r="O188"/>
          <cell r="P188" t="str">
            <v>R</v>
          </cell>
          <cell r="Q188" t="str">
            <v>-</v>
          </cell>
          <cell r="R188" t="str">
            <v>-</v>
          </cell>
          <cell r="S188" t="str">
            <v>-</v>
          </cell>
          <cell r="T188" t="str">
            <v>-</v>
          </cell>
          <cell r="U188" t="str">
            <v>SSC</v>
          </cell>
          <cell r="V188"/>
          <cell r="W188">
            <v>60</v>
          </cell>
          <cell r="X188" t="str">
            <v>-</v>
          </cell>
          <cell r="Y188" t="str">
            <v>-</v>
          </cell>
          <cell r="Z188" t="str">
            <v>-</v>
          </cell>
          <cell r="AA188">
            <v>2022</v>
          </cell>
        </row>
        <row r="189">
          <cell r="W189"/>
        </row>
        <row r="190">
          <cell r="W190"/>
        </row>
        <row r="191">
          <cell r="W191"/>
        </row>
        <row r="192">
          <cell r="W192"/>
        </row>
        <row r="193">
          <cell r="W193"/>
        </row>
        <row r="194">
          <cell r="W194"/>
        </row>
        <row r="195">
          <cell r="W195"/>
        </row>
        <row r="196">
          <cell r="W196"/>
        </row>
        <row r="197">
          <cell r="W197"/>
        </row>
        <row r="198">
          <cell r="W198"/>
        </row>
        <row r="199">
          <cell r="W199"/>
        </row>
        <row r="200">
          <cell r="W200"/>
        </row>
        <row r="201">
          <cell r="W201"/>
        </row>
        <row r="202">
          <cell r="W202"/>
        </row>
        <row r="203">
          <cell r="W203"/>
        </row>
        <row r="204">
          <cell r="W204"/>
        </row>
        <row r="205">
          <cell r="W205"/>
        </row>
        <row r="206">
          <cell r="W206"/>
        </row>
        <row r="207">
          <cell r="W207"/>
        </row>
        <row r="208">
          <cell r="W208"/>
        </row>
        <row r="209">
          <cell r="W209"/>
        </row>
        <row r="210">
          <cell r="W210"/>
        </row>
        <row r="211">
          <cell r="W211"/>
        </row>
        <row r="212">
          <cell r="W212"/>
        </row>
        <row r="213">
          <cell r="W213"/>
        </row>
        <row r="214">
          <cell r="W214"/>
        </row>
        <row r="215">
          <cell r="W215"/>
        </row>
        <row r="216">
          <cell r="W216"/>
        </row>
        <row r="217">
          <cell r="W217"/>
        </row>
        <row r="218">
          <cell r="W218"/>
        </row>
        <row r="219">
          <cell r="W219"/>
        </row>
        <row r="220">
          <cell r="W220"/>
        </row>
        <row r="221">
          <cell r="W221"/>
        </row>
        <row r="222">
          <cell r="W222"/>
        </row>
        <row r="223">
          <cell r="W223"/>
        </row>
        <row r="224">
          <cell r="W224"/>
        </row>
        <row r="225">
          <cell r="W225"/>
        </row>
        <row r="226">
          <cell r="W226"/>
        </row>
        <row r="227">
          <cell r="W227"/>
        </row>
        <row r="228">
          <cell r="W228"/>
        </row>
        <row r="229">
          <cell r="W229"/>
        </row>
        <row r="230">
          <cell r="W230"/>
        </row>
        <row r="231">
          <cell r="W231"/>
        </row>
        <row r="232">
          <cell r="W232"/>
        </row>
        <row r="233">
          <cell r="W233"/>
        </row>
        <row r="234">
          <cell r="W234"/>
        </row>
        <row r="235">
          <cell r="W235"/>
        </row>
        <row r="236">
          <cell r="W236"/>
        </row>
        <row r="237">
          <cell r="W237"/>
        </row>
        <row r="238">
          <cell r="W238"/>
        </row>
        <row r="239">
          <cell r="W239"/>
        </row>
        <row r="240">
          <cell r="W240"/>
        </row>
        <row r="241">
          <cell r="W241"/>
        </row>
        <row r="242">
          <cell r="W242"/>
        </row>
        <row r="243">
          <cell r="W243"/>
        </row>
        <row r="244">
          <cell r="W244"/>
        </row>
        <row r="245">
          <cell r="W245"/>
        </row>
        <row r="246">
          <cell r="W246"/>
        </row>
        <row r="247">
          <cell r="W247"/>
        </row>
        <row r="248">
          <cell r="W248"/>
        </row>
        <row r="249">
          <cell r="W249"/>
        </row>
        <row r="250">
          <cell r="W250"/>
        </row>
        <row r="251">
          <cell r="W251"/>
        </row>
        <row r="252">
          <cell r="W252"/>
        </row>
        <row r="253">
          <cell r="W253"/>
        </row>
        <row r="254">
          <cell r="W254"/>
        </row>
        <row r="255">
          <cell r="W255"/>
        </row>
        <row r="256">
          <cell r="W256"/>
        </row>
        <row r="257">
          <cell r="W257"/>
        </row>
        <row r="258">
          <cell r="W258"/>
        </row>
        <row r="259">
          <cell r="W259"/>
        </row>
        <row r="260">
          <cell r="W260"/>
        </row>
        <row r="261">
          <cell r="W261"/>
        </row>
        <row r="262">
          <cell r="W262"/>
        </row>
        <row r="263">
          <cell r="W263"/>
        </row>
        <row r="264">
          <cell r="W264"/>
        </row>
        <row r="265">
          <cell r="W265"/>
        </row>
        <row r="266">
          <cell r="W266"/>
        </row>
        <row r="267">
          <cell r="W267"/>
        </row>
        <row r="268">
          <cell r="W268"/>
        </row>
        <row r="269">
          <cell r="W269"/>
        </row>
        <row r="270">
          <cell r="W270"/>
        </row>
        <row r="271">
          <cell r="W271"/>
        </row>
        <row r="272">
          <cell r="W272"/>
        </row>
        <row r="273">
          <cell r="W273"/>
        </row>
        <row r="274">
          <cell r="W274"/>
        </row>
        <row r="275">
          <cell r="W275"/>
        </row>
        <row r="276">
          <cell r="W276"/>
        </row>
        <row r="277">
          <cell r="W277"/>
        </row>
        <row r="278">
          <cell r="W278"/>
        </row>
        <row r="279">
          <cell r="W279"/>
        </row>
        <row r="280">
          <cell r="W280"/>
        </row>
        <row r="281">
          <cell r="W281"/>
        </row>
        <row r="282">
          <cell r="W282"/>
        </row>
        <row r="283">
          <cell r="W283"/>
        </row>
        <row r="284">
          <cell r="W284"/>
        </row>
        <row r="285">
          <cell r="W285"/>
        </row>
        <row r="286">
          <cell r="W286"/>
        </row>
        <row r="287">
          <cell r="W287"/>
        </row>
        <row r="288">
          <cell r="W288"/>
        </row>
        <row r="289">
          <cell r="W289"/>
        </row>
        <row r="290">
          <cell r="W290"/>
        </row>
        <row r="291">
          <cell r="W291"/>
        </row>
        <row r="292">
          <cell r="W292"/>
        </row>
        <row r="293">
          <cell r="W293"/>
        </row>
        <row r="294">
          <cell r="W294"/>
        </row>
        <row r="295">
          <cell r="W295"/>
        </row>
        <row r="296">
          <cell r="W296"/>
        </row>
        <row r="297">
          <cell r="W297"/>
        </row>
        <row r="298">
          <cell r="W298"/>
        </row>
        <row r="299">
          <cell r="W299"/>
        </row>
        <row r="300">
          <cell r="W300"/>
        </row>
        <row r="301">
          <cell r="W301"/>
        </row>
        <row r="302">
          <cell r="W302"/>
        </row>
        <row r="303">
          <cell r="W303"/>
        </row>
        <row r="304">
          <cell r="W304"/>
        </row>
        <row r="305">
          <cell r="W305"/>
        </row>
        <row r="306">
          <cell r="W306"/>
        </row>
        <row r="307">
          <cell r="W307"/>
        </row>
        <row r="308">
          <cell r="W308"/>
        </row>
        <row r="309">
          <cell r="W309"/>
        </row>
        <row r="310">
          <cell r="W310"/>
        </row>
        <row r="311">
          <cell r="W311"/>
        </row>
        <row r="312">
          <cell r="W312"/>
        </row>
        <row r="313">
          <cell r="W313"/>
        </row>
        <row r="314">
          <cell r="W314"/>
        </row>
        <row r="315">
          <cell r="W315"/>
        </row>
        <row r="316">
          <cell r="W316"/>
        </row>
        <row r="317">
          <cell r="W317"/>
        </row>
        <row r="318">
          <cell r="W318"/>
        </row>
        <row r="319">
          <cell r="W319"/>
        </row>
        <row r="320">
          <cell r="W320"/>
        </row>
        <row r="321">
          <cell r="W321"/>
        </row>
        <row r="322">
          <cell r="W322"/>
        </row>
        <row r="323">
          <cell r="W323"/>
        </row>
        <row r="324">
          <cell r="W324"/>
        </row>
        <row r="325">
          <cell r="W325"/>
        </row>
        <row r="326">
          <cell r="W326"/>
        </row>
        <row r="327">
          <cell r="W327"/>
        </row>
        <row r="328">
          <cell r="W328"/>
        </row>
        <row r="329">
          <cell r="W329"/>
        </row>
        <row r="330">
          <cell r="W330"/>
        </row>
        <row r="331">
          <cell r="W331"/>
        </row>
        <row r="332">
          <cell r="W332"/>
        </row>
        <row r="333">
          <cell r="W333"/>
        </row>
        <row r="334">
          <cell r="W334"/>
        </row>
        <row r="335">
          <cell r="W335"/>
        </row>
        <row r="336">
          <cell r="W336"/>
        </row>
        <row r="337">
          <cell r="W337"/>
        </row>
        <row r="338">
          <cell r="W338"/>
        </row>
        <row r="339">
          <cell r="W339"/>
        </row>
        <row r="340">
          <cell r="W340"/>
        </row>
        <row r="341">
          <cell r="W341"/>
        </row>
        <row r="342">
          <cell r="W342"/>
        </row>
        <row r="343">
          <cell r="W343"/>
        </row>
        <row r="344">
          <cell r="W344"/>
        </row>
        <row r="345">
          <cell r="W345"/>
        </row>
        <row r="346">
          <cell r="W346"/>
        </row>
        <row r="347">
          <cell r="W347"/>
        </row>
        <row r="348">
          <cell r="W348"/>
        </row>
        <row r="349">
          <cell r="W349"/>
        </row>
        <row r="350">
          <cell r="W350"/>
        </row>
        <row r="351">
          <cell r="W351"/>
        </row>
        <row r="352">
          <cell r="W352"/>
        </row>
        <row r="353">
          <cell r="W353"/>
        </row>
        <row r="354">
          <cell r="W354"/>
        </row>
        <row r="355">
          <cell r="W355"/>
        </row>
        <row r="356">
          <cell r="W356"/>
        </row>
        <row r="357">
          <cell r="W357"/>
        </row>
        <row r="358">
          <cell r="W358"/>
        </row>
        <row r="359">
          <cell r="W359"/>
        </row>
        <row r="360">
          <cell r="W360"/>
        </row>
        <row r="361">
          <cell r="W361"/>
        </row>
        <row r="362">
          <cell r="W362"/>
        </row>
        <row r="363">
          <cell r="W363"/>
        </row>
        <row r="364">
          <cell r="W364"/>
        </row>
        <row r="365">
          <cell r="W365"/>
        </row>
        <row r="366">
          <cell r="W366"/>
        </row>
        <row r="367">
          <cell r="W367"/>
        </row>
        <row r="368">
          <cell r="W368"/>
        </row>
        <row r="369">
          <cell r="W369"/>
        </row>
        <row r="370">
          <cell r="W370"/>
        </row>
        <row r="371">
          <cell r="W371"/>
        </row>
        <row r="372">
          <cell r="W372"/>
        </row>
        <row r="373">
          <cell r="W373"/>
        </row>
        <row r="374">
          <cell r="W374"/>
        </row>
        <row r="375">
          <cell r="W375"/>
        </row>
        <row r="376">
          <cell r="W376"/>
        </row>
        <row r="377">
          <cell r="W377"/>
        </row>
        <row r="378">
          <cell r="W378"/>
        </row>
        <row r="379">
          <cell r="W379"/>
        </row>
        <row r="380">
          <cell r="W380"/>
        </row>
        <row r="381">
          <cell r="W381"/>
        </row>
        <row r="382">
          <cell r="W382"/>
        </row>
        <row r="383">
          <cell r="W383"/>
        </row>
        <row r="384">
          <cell r="W384"/>
        </row>
        <row r="385">
          <cell r="W385"/>
        </row>
        <row r="386">
          <cell r="W386"/>
        </row>
        <row r="387">
          <cell r="W387"/>
        </row>
        <row r="388">
          <cell r="W388"/>
        </row>
        <row r="389">
          <cell r="W389"/>
        </row>
        <row r="390">
          <cell r="W390"/>
        </row>
        <row r="391">
          <cell r="W391"/>
        </row>
        <row r="392">
          <cell r="W392"/>
        </row>
        <row r="393">
          <cell r="W393"/>
        </row>
        <row r="394">
          <cell r="W394"/>
        </row>
        <row r="395">
          <cell r="W395"/>
        </row>
        <row r="396">
          <cell r="W396"/>
        </row>
        <row r="397">
          <cell r="W397"/>
        </row>
        <row r="398">
          <cell r="W398"/>
        </row>
        <row r="399">
          <cell r="W399"/>
        </row>
        <row r="400">
          <cell r="W400"/>
        </row>
        <row r="401">
          <cell r="W401"/>
        </row>
        <row r="402">
          <cell r="W402"/>
        </row>
        <row r="403">
          <cell r="W403"/>
        </row>
        <row r="404">
          <cell r="W404"/>
        </row>
        <row r="405">
          <cell r="W405"/>
        </row>
        <row r="406">
          <cell r="W406"/>
        </row>
        <row r="407">
          <cell r="W407"/>
        </row>
        <row r="408">
          <cell r="W408"/>
        </row>
        <row r="409">
          <cell r="W409"/>
        </row>
        <row r="410">
          <cell r="W410"/>
        </row>
        <row r="411">
          <cell r="W411"/>
        </row>
        <row r="412">
          <cell r="W412"/>
        </row>
        <row r="413">
          <cell r="W413"/>
        </row>
        <row r="414">
          <cell r="W414"/>
        </row>
        <row r="415">
          <cell r="W415"/>
        </row>
        <row r="416">
          <cell r="W416"/>
        </row>
        <row r="417">
          <cell r="W417"/>
        </row>
        <row r="418">
          <cell r="W418"/>
        </row>
        <row r="419">
          <cell r="W419"/>
        </row>
        <row r="420">
          <cell r="W420"/>
        </row>
        <row r="421">
          <cell r="W421"/>
        </row>
        <row r="422">
          <cell r="W422"/>
        </row>
        <row r="423">
          <cell r="W423"/>
        </row>
        <row r="424">
          <cell r="W424"/>
        </row>
        <row r="425">
          <cell r="W425"/>
        </row>
        <row r="426">
          <cell r="W426"/>
        </row>
        <row r="427">
          <cell r="W427"/>
        </row>
        <row r="428">
          <cell r="W428"/>
        </row>
        <row r="429">
          <cell r="W429"/>
        </row>
        <row r="430">
          <cell r="W430"/>
        </row>
        <row r="431">
          <cell r="W431"/>
        </row>
        <row r="432">
          <cell r="W432"/>
        </row>
        <row r="433">
          <cell r="W433"/>
        </row>
        <row r="434">
          <cell r="W434"/>
        </row>
        <row r="435">
          <cell r="W435"/>
        </row>
        <row r="436">
          <cell r="W436"/>
        </row>
        <row r="437">
          <cell r="W437"/>
        </row>
        <row r="438">
          <cell r="W438"/>
        </row>
        <row r="439">
          <cell r="W439"/>
        </row>
        <row r="440">
          <cell r="W440"/>
        </row>
        <row r="441">
          <cell r="W441"/>
        </row>
        <row r="442">
          <cell r="W442"/>
        </row>
        <row r="443">
          <cell r="W443"/>
        </row>
        <row r="444">
          <cell r="W444"/>
        </row>
        <row r="445">
          <cell r="W445"/>
        </row>
        <row r="446">
          <cell r="W446"/>
        </row>
        <row r="447">
          <cell r="W447"/>
        </row>
        <row r="448">
          <cell r="W448"/>
        </row>
        <row r="449">
          <cell r="W449"/>
        </row>
        <row r="450">
          <cell r="W450"/>
        </row>
        <row r="451">
          <cell r="W451"/>
        </row>
        <row r="452">
          <cell r="W452"/>
        </row>
        <row r="453">
          <cell r="W453"/>
        </row>
        <row r="454">
          <cell r="W454"/>
        </row>
        <row r="455">
          <cell r="W455"/>
        </row>
        <row r="456">
          <cell r="W456"/>
        </row>
        <row r="457">
          <cell r="W457"/>
        </row>
        <row r="458">
          <cell r="W458"/>
        </row>
        <row r="459">
          <cell r="W459"/>
        </row>
        <row r="460">
          <cell r="W460"/>
        </row>
        <row r="461">
          <cell r="W461"/>
        </row>
        <row r="462">
          <cell r="W462"/>
        </row>
        <row r="463">
          <cell r="W463"/>
        </row>
        <row r="464">
          <cell r="W464"/>
        </row>
        <row r="465">
          <cell r="W465"/>
        </row>
        <row r="466">
          <cell r="W466"/>
        </row>
        <row r="467">
          <cell r="W467"/>
        </row>
        <row r="468">
          <cell r="W468"/>
        </row>
        <row r="469">
          <cell r="W469"/>
        </row>
        <row r="470">
          <cell r="W470"/>
        </row>
        <row r="471">
          <cell r="W471"/>
        </row>
        <row r="472">
          <cell r="W472"/>
        </row>
        <row r="473">
          <cell r="W473"/>
        </row>
        <row r="474">
          <cell r="W474"/>
        </row>
        <row r="475">
          <cell r="W475"/>
        </row>
        <row r="476">
          <cell r="W476"/>
        </row>
        <row r="477">
          <cell r="W477"/>
        </row>
        <row r="478">
          <cell r="W478"/>
        </row>
        <row r="479">
          <cell r="W479"/>
        </row>
        <row r="480">
          <cell r="W480"/>
        </row>
        <row r="481">
          <cell r="W481"/>
        </row>
        <row r="482">
          <cell r="W482"/>
        </row>
        <row r="483">
          <cell r="W483"/>
        </row>
        <row r="484">
          <cell r="W484"/>
        </row>
        <row r="485">
          <cell r="W485"/>
        </row>
        <row r="486">
          <cell r="W486"/>
        </row>
        <row r="487">
          <cell r="W487"/>
        </row>
        <row r="488">
          <cell r="W488"/>
        </row>
        <row r="489">
          <cell r="W489"/>
        </row>
        <row r="490">
          <cell r="W490"/>
        </row>
        <row r="491">
          <cell r="W491"/>
        </row>
        <row r="492">
          <cell r="W492"/>
        </row>
        <row r="493">
          <cell r="W493"/>
        </row>
        <row r="494">
          <cell r="W494"/>
        </row>
        <row r="495">
          <cell r="W495"/>
        </row>
        <row r="496">
          <cell r="W496"/>
        </row>
        <row r="497">
          <cell r="W497"/>
        </row>
        <row r="498">
          <cell r="W498"/>
        </row>
        <row r="499">
          <cell r="W499"/>
        </row>
        <row r="500">
          <cell r="W500"/>
        </row>
        <row r="501">
          <cell r="W501"/>
        </row>
        <row r="502">
          <cell r="W502"/>
        </row>
        <row r="503">
          <cell r="W503"/>
        </row>
        <row r="504">
          <cell r="W504"/>
        </row>
        <row r="505">
          <cell r="W505"/>
        </row>
        <row r="506">
          <cell r="W506"/>
        </row>
        <row r="507">
          <cell r="W507"/>
        </row>
        <row r="508">
          <cell r="W508"/>
        </row>
        <row r="509">
          <cell r="W509"/>
        </row>
        <row r="510">
          <cell r="W510"/>
        </row>
        <row r="511">
          <cell r="W511"/>
        </row>
        <row r="512">
          <cell r="W512"/>
        </row>
        <row r="513">
          <cell r="W513"/>
        </row>
        <row r="514">
          <cell r="W514"/>
        </row>
        <row r="515">
          <cell r="W515"/>
        </row>
        <row r="516">
          <cell r="W516"/>
        </row>
        <row r="517">
          <cell r="W517"/>
        </row>
        <row r="518">
          <cell r="W518"/>
        </row>
        <row r="519">
          <cell r="W519"/>
        </row>
        <row r="520">
          <cell r="W520"/>
        </row>
        <row r="521">
          <cell r="W521"/>
        </row>
        <row r="522">
          <cell r="W522"/>
        </row>
        <row r="523">
          <cell r="W523"/>
        </row>
        <row r="524">
          <cell r="W524"/>
        </row>
        <row r="525">
          <cell r="W525"/>
        </row>
        <row r="526">
          <cell r="W526"/>
        </row>
        <row r="527">
          <cell r="W527"/>
        </row>
        <row r="528">
          <cell r="W528"/>
        </row>
        <row r="529">
          <cell r="W529"/>
        </row>
        <row r="530">
          <cell r="W530"/>
        </row>
        <row r="531">
          <cell r="W531"/>
        </row>
        <row r="532">
          <cell r="W532"/>
        </row>
        <row r="533">
          <cell r="W533"/>
        </row>
        <row r="534">
          <cell r="W534"/>
        </row>
        <row r="535">
          <cell r="W535"/>
        </row>
        <row r="536">
          <cell r="W536"/>
        </row>
        <row r="537">
          <cell r="W537"/>
        </row>
        <row r="538">
          <cell r="W538"/>
        </row>
        <row r="539">
          <cell r="W539"/>
        </row>
        <row r="540">
          <cell r="W540"/>
        </row>
        <row r="541">
          <cell r="W541"/>
        </row>
        <row r="542">
          <cell r="W542"/>
        </row>
        <row r="543">
          <cell r="W543"/>
        </row>
        <row r="544">
          <cell r="W544"/>
        </row>
        <row r="545">
          <cell r="W545"/>
        </row>
        <row r="546">
          <cell r="W546"/>
        </row>
        <row r="547">
          <cell r="W547"/>
        </row>
        <row r="548">
          <cell r="W548"/>
        </row>
        <row r="549">
          <cell r="W549"/>
        </row>
        <row r="550">
          <cell r="W550"/>
        </row>
        <row r="551">
          <cell r="W551"/>
        </row>
        <row r="552">
          <cell r="W552"/>
        </row>
        <row r="553">
          <cell r="W553"/>
        </row>
        <row r="554">
          <cell r="W554"/>
        </row>
        <row r="555">
          <cell r="W555"/>
        </row>
        <row r="556">
          <cell r="W556"/>
        </row>
        <row r="557">
          <cell r="W557"/>
        </row>
        <row r="558">
          <cell r="W558"/>
        </row>
        <row r="559">
          <cell r="W559"/>
        </row>
        <row r="560">
          <cell r="W560"/>
        </row>
        <row r="561">
          <cell r="W561"/>
        </row>
        <row r="562">
          <cell r="W562"/>
        </row>
        <row r="563">
          <cell r="W563"/>
        </row>
        <row r="564">
          <cell r="W564"/>
        </row>
        <row r="565">
          <cell r="W565"/>
        </row>
        <row r="566">
          <cell r="W566"/>
        </row>
        <row r="567">
          <cell r="W567"/>
        </row>
        <row r="568">
          <cell r="W568"/>
        </row>
        <row r="569">
          <cell r="W569"/>
        </row>
        <row r="570">
          <cell r="W570"/>
        </row>
        <row r="571">
          <cell r="W571"/>
        </row>
        <row r="572">
          <cell r="W572"/>
        </row>
        <row r="573">
          <cell r="W573"/>
        </row>
        <row r="574">
          <cell r="W574"/>
        </row>
        <row r="575">
          <cell r="W575"/>
        </row>
        <row r="576">
          <cell r="W576"/>
        </row>
        <row r="577">
          <cell r="W577"/>
        </row>
        <row r="578">
          <cell r="W578"/>
        </row>
        <row r="579">
          <cell r="W579"/>
        </row>
        <row r="580">
          <cell r="W580"/>
        </row>
        <row r="581">
          <cell r="W581"/>
        </row>
        <row r="582">
          <cell r="W582"/>
        </row>
        <row r="583">
          <cell r="W583"/>
        </row>
        <row r="584">
          <cell r="W584"/>
        </row>
        <row r="585">
          <cell r="W585"/>
        </row>
        <row r="586">
          <cell r="W586"/>
        </row>
        <row r="587">
          <cell r="W587"/>
        </row>
        <row r="588">
          <cell r="W588"/>
        </row>
        <row r="589">
          <cell r="W589"/>
        </row>
        <row r="590">
          <cell r="W590"/>
        </row>
        <row r="591">
          <cell r="W591"/>
        </row>
        <row r="592">
          <cell r="W592"/>
        </row>
        <row r="593">
          <cell r="W593"/>
        </row>
        <row r="594">
          <cell r="W594"/>
        </row>
        <row r="595">
          <cell r="W595"/>
        </row>
        <row r="596">
          <cell r="W596"/>
        </row>
        <row r="597">
          <cell r="W597"/>
        </row>
        <row r="598">
          <cell r="W598"/>
        </row>
        <row r="599">
          <cell r="W599"/>
        </row>
        <row r="600">
          <cell r="W600"/>
        </row>
        <row r="601">
          <cell r="W601"/>
        </row>
        <row r="602">
          <cell r="W602"/>
        </row>
        <row r="603">
          <cell r="W603"/>
        </row>
        <row r="604">
          <cell r="W604"/>
        </row>
        <row r="605">
          <cell r="W605"/>
        </row>
        <row r="606">
          <cell r="W606"/>
        </row>
        <row r="607">
          <cell r="W607"/>
        </row>
        <row r="608">
          <cell r="W608"/>
        </row>
        <row r="609">
          <cell r="W609"/>
        </row>
        <row r="610">
          <cell r="W610"/>
        </row>
        <row r="611">
          <cell r="W611"/>
        </row>
        <row r="612">
          <cell r="W612"/>
        </row>
        <row r="613">
          <cell r="W613"/>
        </row>
        <row r="614">
          <cell r="W614"/>
        </row>
        <row r="615">
          <cell r="W615"/>
        </row>
        <row r="616">
          <cell r="W616"/>
        </row>
        <row r="617">
          <cell r="W617"/>
        </row>
        <row r="618">
          <cell r="W618"/>
        </row>
        <row r="619">
          <cell r="W619"/>
        </row>
        <row r="620">
          <cell r="W620"/>
        </row>
        <row r="621">
          <cell r="W621"/>
        </row>
        <row r="622">
          <cell r="W622"/>
        </row>
        <row r="623">
          <cell r="W623"/>
        </row>
        <row r="624">
          <cell r="W624"/>
        </row>
        <row r="625">
          <cell r="W625"/>
        </row>
        <row r="626">
          <cell r="W626"/>
        </row>
        <row r="627">
          <cell r="W627"/>
        </row>
        <row r="628">
          <cell r="W628"/>
        </row>
        <row r="629">
          <cell r="W629"/>
        </row>
        <row r="630">
          <cell r="W630"/>
        </row>
        <row r="631">
          <cell r="W631"/>
        </row>
        <row r="632">
          <cell r="W632"/>
        </row>
        <row r="633">
          <cell r="W633"/>
        </row>
        <row r="634">
          <cell r="W634"/>
        </row>
        <row r="635">
          <cell r="W635"/>
        </row>
        <row r="636">
          <cell r="W636"/>
        </row>
        <row r="637">
          <cell r="W637"/>
        </row>
        <row r="638">
          <cell r="W638"/>
        </row>
        <row r="639">
          <cell r="W639"/>
        </row>
        <row r="640">
          <cell r="W640"/>
        </row>
        <row r="641">
          <cell r="W641"/>
        </row>
        <row r="642">
          <cell r="W642"/>
        </row>
        <row r="643">
          <cell r="W643"/>
        </row>
        <row r="644">
          <cell r="W644"/>
        </row>
        <row r="645">
          <cell r="W645"/>
        </row>
        <row r="646">
          <cell r="W646"/>
        </row>
        <row r="647">
          <cell r="W647"/>
        </row>
        <row r="648">
          <cell r="W648"/>
        </row>
        <row r="649">
          <cell r="W649"/>
        </row>
        <row r="650">
          <cell r="W650"/>
        </row>
        <row r="651">
          <cell r="W651"/>
        </row>
        <row r="652">
          <cell r="W652"/>
        </row>
        <row r="653">
          <cell r="W653"/>
        </row>
        <row r="654">
          <cell r="W654"/>
        </row>
        <row r="655">
          <cell r="W655"/>
        </row>
        <row r="656">
          <cell r="W656"/>
        </row>
        <row r="657">
          <cell r="W657"/>
        </row>
        <row r="658">
          <cell r="W658"/>
        </row>
        <row r="659">
          <cell r="W659"/>
        </row>
        <row r="660">
          <cell r="W660"/>
        </row>
        <row r="661">
          <cell r="W661"/>
        </row>
        <row r="662">
          <cell r="W662"/>
        </row>
        <row r="663">
          <cell r="W663"/>
        </row>
        <row r="664">
          <cell r="W664"/>
        </row>
        <row r="665">
          <cell r="W665"/>
        </row>
        <row r="666">
          <cell r="W666"/>
        </row>
        <row r="667">
          <cell r="W667"/>
        </row>
        <row r="668">
          <cell r="W668"/>
        </row>
        <row r="669">
          <cell r="W669"/>
        </row>
        <row r="670">
          <cell r="W670"/>
        </row>
        <row r="671">
          <cell r="W671"/>
        </row>
        <row r="672">
          <cell r="W672"/>
        </row>
        <row r="673">
          <cell r="W673"/>
        </row>
        <row r="674">
          <cell r="W674"/>
        </row>
        <row r="675">
          <cell r="W675"/>
        </row>
        <row r="676">
          <cell r="W676"/>
        </row>
        <row r="677">
          <cell r="W677"/>
        </row>
        <row r="678">
          <cell r="W678"/>
        </row>
        <row r="679">
          <cell r="W679"/>
        </row>
        <row r="680">
          <cell r="W680"/>
        </row>
        <row r="681">
          <cell r="W681"/>
        </row>
        <row r="682">
          <cell r="W682"/>
        </row>
        <row r="683">
          <cell r="W683"/>
        </row>
        <row r="684">
          <cell r="W684"/>
        </row>
        <row r="685">
          <cell r="W685"/>
        </row>
        <row r="686">
          <cell r="W686"/>
        </row>
        <row r="687">
          <cell r="W687"/>
        </row>
        <row r="688">
          <cell r="W688"/>
        </row>
        <row r="689">
          <cell r="W689"/>
        </row>
        <row r="690">
          <cell r="W690"/>
        </row>
        <row r="691">
          <cell r="W691"/>
        </row>
        <row r="692">
          <cell r="W692"/>
        </row>
        <row r="693">
          <cell r="W693"/>
        </row>
        <row r="694">
          <cell r="W694"/>
        </row>
        <row r="695">
          <cell r="W695"/>
        </row>
        <row r="696">
          <cell r="W696"/>
        </row>
        <row r="697">
          <cell r="W697"/>
        </row>
        <row r="698">
          <cell r="W698"/>
        </row>
        <row r="699">
          <cell r="W699"/>
        </row>
        <row r="700">
          <cell r="W700"/>
        </row>
        <row r="701">
          <cell r="W701"/>
        </row>
        <row r="702">
          <cell r="W702"/>
        </row>
        <row r="703">
          <cell r="W703"/>
        </row>
        <row r="704">
          <cell r="W704"/>
        </row>
        <row r="705">
          <cell r="W705"/>
        </row>
        <row r="706">
          <cell r="W706"/>
        </row>
        <row r="707">
          <cell r="W707"/>
        </row>
        <row r="708">
          <cell r="W708"/>
        </row>
        <row r="709">
          <cell r="W709"/>
        </row>
        <row r="710">
          <cell r="W710"/>
        </row>
        <row r="711">
          <cell r="W711"/>
        </row>
        <row r="712">
          <cell r="W712"/>
        </row>
        <row r="713">
          <cell r="W713"/>
        </row>
        <row r="714">
          <cell r="W714"/>
        </row>
        <row r="715">
          <cell r="W715"/>
        </row>
        <row r="716">
          <cell r="W716"/>
        </row>
        <row r="717">
          <cell r="W717"/>
        </row>
        <row r="718">
          <cell r="W718"/>
        </row>
        <row r="719">
          <cell r="W719"/>
        </row>
        <row r="720">
          <cell r="W720"/>
        </row>
        <row r="721">
          <cell r="W721"/>
        </row>
        <row r="722">
          <cell r="W722"/>
        </row>
        <row r="723">
          <cell r="W723"/>
        </row>
        <row r="724">
          <cell r="W724"/>
        </row>
        <row r="725">
          <cell r="W725"/>
        </row>
        <row r="726">
          <cell r="W726"/>
        </row>
        <row r="727">
          <cell r="W727"/>
        </row>
        <row r="728">
          <cell r="W728"/>
        </row>
        <row r="729">
          <cell r="W729"/>
        </row>
        <row r="730">
          <cell r="W730"/>
        </row>
        <row r="731">
          <cell r="W731"/>
        </row>
        <row r="732">
          <cell r="W732"/>
        </row>
        <row r="733">
          <cell r="W733"/>
        </row>
        <row r="734">
          <cell r="W734"/>
        </row>
        <row r="735">
          <cell r="W735"/>
        </row>
        <row r="736">
          <cell r="W736"/>
        </row>
        <row r="737">
          <cell r="W737"/>
        </row>
        <row r="738">
          <cell r="W738"/>
        </row>
        <row r="739">
          <cell r="W739"/>
        </row>
        <row r="740">
          <cell r="W740"/>
        </row>
        <row r="741">
          <cell r="W741"/>
        </row>
        <row r="742">
          <cell r="W742"/>
        </row>
        <row r="743">
          <cell r="W743"/>
        </row>
        <row r="744">
          <cell r="W744"/>
        </row>
        <row r="745">
          <cell r="W745"/>
        </row>
        <row r="746">
          <cell r="W746"/>
        </row>
        <row r="747">
          <cell r="W747"/>
        </row>
        <row r="748">
          <cell r="W748"/>
        </row>
        <row r="749">
          <cell r="W749"/>
        </row>
        <row r="750">
          <cell r="W750"/>
        </row>
        <row r="751">
          <cell r="W751"/>
        </row>
        <row r="752">
          <cell r="W752"/>
        </row>
        <row r="753">
          <cell r="W753"/>
        </row>
        <row r="754">
          <cell r="W754"/>
        </row>
        <row r="755">
          <cell r="W755"/>
        </row>
        <row r="756">
          <cell r="W756"/>
        </row>
        <row r="757">
          <cell r="W757"/>
        </row>
        <row r="758">
          <cell r="W758"/>
        </row>
        <row r="759">
          <cell r="W759"/>
        </row>
        <row r="760">
          <cell r="W760"/>
        </row>
        <row r="761">
          <cell r="W761"/>
        </row>
        <row r="762">
          <cell r="W762"/>
        </row>
        <row r="763">
          <cell r="W763"/>
        </row>
        <row r="764">
          <cell r="W764"/>
        </row>
        <row r="765">
          <cell r="W765"/>
        </row>
        <row r="766">
          <cell r="W766"/>
        </row>
        <row r="767">
          <cell r="W767"/>
        </row>
        <row r="768">
          <cell r="W768"/>
        </row>
        <row r="769">
          <cell r="W769"/>
        </row>
        <row r="770">
          <cell r="W770"/>
        </row>
        <row r="771">
          <cell r="W771"/>
        </row>
        <row r="772">
          <cell r="W772"/>
        </row>
        <row r="773">
          <cell r="W773"/>
        </row>
        <row r="774">
          <cell r="W774"/>
        </row>
        <row r="775">
          <cell r="W775"/>
        </row>
        <row r="776">
          <cell r="W776"/>
        </row>
        <row r="777">
          <cell r="W777"/>
        </row>
        <row r="778">
          <cell r="W778"/>
        </row>
        <row r="779">
          <cell r="W779"/>
        </row>
        <row r="780">
          <cell r="W780"/>
        </row>
        <row r="781">
          <cell r="W781"/>
        </row>
        <row r="782">
          <cell r="W782"/>
        </row>
        <row r="783">
          <cell r="W783"/>
        </row>
        <row r="784">
          <cell r="W784"/>
        </row>
        <row r="785">
          <cell r="W785"/>
        </row>
        <row r="786">
          <cell r="W786"/>
        </row>
        <row r="787">
          <cell r="W787"/>
        </row>
        <row r="788">
          <cell r="W788"/>
        </row>
        <row r="789">
          <cell r="W789"/>
        </row>
        <row r="790">
          <cell r="W790"/>
        </row>
        <row r="791">
          <cell r="W791"/>
        </row>
        <row r="792">
          <cell r="W792"/>
        </row>
        <row r="793">
          <cell r="W793"/>
        </row>
        <row r="794">
          <cell r="W794"/>
        </row>
        <row r="795">
          <cell r="W795"/>
        </row>
        <row r="796">
          <cell r="W796"/>
        </row>
        <row r="797">
          <cell r="W797"/>
        </row>
        <row r="798">
          <cell r="W798"/>
        </row>
        <row r="799">
          <cell r="W799"/>
        </row>
        <row r="800">
          <cell r="W800"/>
        </row>
        <row r="801">
          <cell r="W801"/>
        </row>
        <row r="802">
          <cell r="W802"/>
        </row>
        <row r="803">
          <cell r="W803"/>
        </row>
        <row r="804">
          <cell r="W804"/>
        </row>
        <row r="805">
          <cell r="W805"/>
        </row>
        <row r="806">
          <cell r="W806"/>
        </row>
        <row r="807">
          <cell r="W807"/>
        </row>
        <row r="808">
          <cell r="W808"/>
        </row>
        <row r="809">
          <cell r="W809"/>
        </row>
        <row r="810">
          <cell r="W810"/>
        </row>
        <row r="811">
          <cell r="W811"/>
        </row>
        <row r="812">
          <cell r="W812"/>
        </row>
        <row r="813">
          <cell r="W813"/>
        </row>
        <row r="814">
          <cell r="W814"/>
        </row>
        <row r="815">
          <cell r="W815"/>
        </row>
        <row r="816">
          <cell r="W816"/>
        </row>
        <row r="817">
          <cell r="W817"/>
        </row>
        <row r="818">
          <cell r="W818"/>
        </row>
        <row r="819">
          <cell r="W819"/>
        </row>
        <row r="820">
          <cell r="W820"/>
        </row>
        <row r="821">
          <cell r="W821"/>
        </row>
        <row r="822">
          <cell r="W822"/>
        </row>
        <row r="823">
          <cell r="W823"/>
        </row>
        <row r="824">
          <cell r="W824"/>
        </row>
        <row r="825">
          <cell r="W825"/>
        </row>
        <row r="826">
          <cell r="W826"/>
        </row>
        <row r="827">
          <cell r="W827"/>
        </row>
        <row r="828">
          <cell r="W828"/>
        </row>
        <row r="829">
          <cell r="W829"/>
        </row>
        <row r="830">
          <cell r="W830"/>
        </row>
        <row r="831">
          <cell r="W831"/>
        </row>
        <row r="832">
          <cell r="W832"/>
        </row>
        <row r="833">
          <cell r="W833"/>
        </row>
        <row r="834">
          <cell r="W834"/>
        </row>
        <row r="835">
          <cell r="W835"/>
        </row>
        <row r="836">
          <cell r="W836"/>
        </row>
        <row r="837">
          <cell r="W837"/>
        </row>
        <row r="838">
          <cell r="W838"/>
        </row>
        <row r="839">
          <cell r="W839"/>
        </row>
        <row r="840">
          <cell r="W840"/>
        </row>
        <row r="841">
          <cell r="W841"/>
        </row>
        <row r="842">
          <cell r="W842"/>
        </row>
        <row r="843">
          <cell r="W843"/>
        </row>
        <row r="844">
          <cell r="W844"/>
        </row>
        <row r="845">
          <cell r="W845"/>
        </row>
        <row r="846">
          <cell r="W846"/>
        </row>
        <row r="847">
          <cell r="W847"/>
        </row>
        <row r="848">
          <cell r="W848"/>
        </row>
        <row r="849">
          <cell r="W849"/>
        </row>
        <row r="850">
          <cell r="W850"/>
        </row>
        <row r="851">
          <cell r="W851"/>
        </row>
        <row r="852">
          <cell r="W852"/>
        </row>
        <row r="853">
          <cell r="W853"/>
        </row>
        <row r="854">
          <cell r="W854"/>
        </row>
        <row r="855">
          <cell r="W855"/>
        </row>
        <row r="856">
          <cell r="W856"/>
        </row>
        <row r="857">
          <cell r="W857"/>
        </row>
        <row r="858">
          <cell r="W858"/>
        </row>
        <row r="859">
          <cell r="W859"/>
        </row>
        <row r="860">
          <cell r="W860"/>
        </row>
        <row r="861">
          <cell r="W861"/>
        </row>
        <row r="862">
          <cell r="W862"/>
        </row>
        <row r="863">
          <cell r="W863"/>
        </row>
        <row r="864">
          <cell r="W864"/>
        </row>
        <row r="865">
          <cell r="W865"/>
        </row>
        <row r="866">
          <cell r="W866"/>
        </row>
        <row r="867">
          <cell r="W867"/>
        </row>
        <row r="868">
          <cell r="W868"/>
        </row>
        <row r="869">
          <cell r="W869"/>
        </row>
        <row r="870">
          <cell r="W870"/>
        </row>
        <row r="871">
          <cell r="W871"/>
        </row>
        <row r="872">
          <cell r="W872"/>
        </row>
        <row r="873">
          <cell r="W873"/>
        </row>
        <row r="874">
          <cell r="W874"/>
        </row>
        <row r="875">
          <cell r="W875"/>
        </row>
        <row r="876">
          <cell r="W876"/>
        </row>
        <row r="877">
          <cell r="W877"/>
        </row>
        <row r="878">
          <cell r="W878"/>
        </row>
        <row r="879">
          <cell r="W879"/>
        </row>
        <row r="880">
          <cell r="W880"/>
        </row>
        <row r="881">
          <cell r="W881"/>
        </row>
        <row r="882">
          <cell r="W882"/>
        </row>
        <row r="883">
          <cell r="W883"/>
        </row>
        <row r="884">
          <cell r="W884"/>
        </row>
        <row r="885">
          <cell r="W885"/>
        </row>
        <row r="886">
          <cell r="W886"/>
        </row>
        <row r="887">
          <cell r="W887"/>
        </row>
        <row r="888">
          <cell r="W888"/>
        </row>
        <row r="889">
          <cell r="W889"/>
        </row>
        <row r="890">
          <cell r="W890"/>
        </row>
        <row r="891">
          <cell r="W891"/>
        </row>
        <row r="892">
          <cell r="W892"/>
        </row>
        <row r="893">
          <cell r="W893"/>
        </row>
        <row r="894">
          <cell r="W894"/>
        </row>
        <row r="895">
          <cell r="W895"/>
        </row>
        <row r="896">
          <cell r="W896"/>
        </row>
        <row r="897">
          <cell r="W897"/>
        </row>
        <row r="898">
          <cell r="W898"/>
        </row>
        <row r="899">
          <cell r="W899"/>
        </row>
        <row r="900">
          <cell r="W900"/>
        </row>
        <row r="901">
          <cell r="W901"/>
        </row>
        <row r="902">
          <cell r="W902"/>
        </row>
        <row r="903">
          <cell r="W903"/>
        </row>
        <row r="904">
          <cell r="W904"/>
        </row>
        <row r="905">
          <cell r="W905"/>
        </row>
        <row r="906">
          <cell r="W906"/>
        </row>
        <row r="907">
          <cell r="W907"/>
        </row>
        <row r="908">
          <cell r="W908"/>
        </row>
        <row r="909">
          <cell r="W909"/>
        </row>
        <row r="910">
          <cell r="W910"/>
        </row>
        <row r="911">
          <cell r="W911"/>
        </row>
        <row r="912">
          <cell r="W912"/>
        </row>
        <row r="913">
          <cell r="W913"/>
        </row>
        <row r="914">
          <cell r="W914"/>
        </row>
        <row r="915">
          <cell r="W915"/>
        </row>
        <row r="916">
          <cell r="W916"/>
        </row>
        <row r="917">
          <cell r="W917"/>
        </row>
        <row r="918">
          <cell r="W918"/>
        </row>
        <row r="919">
          <cell r="W919"/>
        </row>
        <row r="920">
          <cell r="W920"/>
        </row>
        <row r="921">
          <cell r="W921"/>
        </row>
        <row r="922">
          <cell r="W922"/>
        </row>
        <row r="923">
          <cell r="W923"/>
        </row>
        <row r="924">
          <cell r="W924"/>
        </row>
        <row r="925">
          <cell r="W925"/>
        </row>
        <row r="926">
          <cell r="W926"/>
        </row>
        <row r="927">
          <cell r="W927"/>
        </row>
        <row r="928">
          <cell r="W928"/>
        </row>
        <row r="929">
          <cell r="W929"/>
        </row>
        <row r="930">
          <cell r="W930"/>
        </row>
        <row r="931">
          <cell r="W931"/>
        </row>
        <row r="932">
          <cell r="W932"/>
        </row>
        <row r="933">
          <cell r="W933"/>
        </row>
        <row r="934">
          <cell r="W934"/>
        </row>
        <row r="935">
          <cell r="W935"/>
        </row>
        <row r="936">
          <cell r="W936"/>
        </row>
        <row r="937">
          <cell r="W937"/>
        </row>
        <row r="938">
          <cell r="W938"/>
        </row>
        <row r="939">
          <cell r="W939"/>
        </row>
        <row r="940">
          <cell r="W940"/>
        </row>
        <row r="941">
          <cell r="W941"/>
        </row>
        <row r="942">
          <cell r="W942"/>
        </row>
        <row r="943">
          <cell r="W943"/>
        </row>
        <row r="944">
          <cell r="W944"/>
        </row>
        <row r="945">
          <cell r="W945"/>
        </row>
        <row r="946">
          <cell r="W946"/>
        </row>
        <row r="947">
          <cell r="W947"/>
        </row>
        <row r="948">
          <cell r="W948"/>
        </row>
        <row r="949">
          <cell r="W949"/>
        </row>
        <row r="950">
          <cell r="W950"/>
        </row>
        <row r="951">
          <cell r="W951"/>
        </row>
        <row r="952">
          <cell r="W952"/>
        </row>
        <row r="953">
          <cell r="W953"/>
        </row>
        <row r="954">
          <cell r="W954"/>
        </row>
        <row r="955">
          <cell r="W955"/>
        </row>
        <row r="956">
          <cell r="W956"/>
        </row>
        <row r="957">
          <cell r="W957"/>
        </row>
        <row r="958">
          <cell r="W958"/>
        </row>
        <row r="959">
          <cell r="W959"/>
        </row>
        <row r="960">
          <cell r="W960"/>
        </row>
        <row r="961">
          <cell r="W961"/>
        </row>
        <row r="962">
          <cell r="W962"/>
        </row>
        <row r="963">
          <cell r="W963"/>
        </row>
        <row r="964">
          <cell r="W964"/>
        </row>
        <row r="965">
          <cell r="W965"/>
        </row>
        <row r="966">
          <cell r="W966"/>
        </row>
        <row r="967">
          <cell r="W967"/>
        </row>
        <row r="968">
          <cell r="W968"/>
        </row>
        <row r="969">
          <cell r="W969"/>
        </row>
        <row r="970">
          <cell r="W970"/>
        </row>
        <row r="971">
          <cell r="W971"/>
        </row>
        <row r="972">
          <cell r="W972"/>
        </row>
        <row r="973">
          <cell r="W973"/>
        </row>
        <row r="974">
          <cell r="W974"/>
        </row>
        <row r="975">
          <cell r="W975"/>
        </row>
        <row r="976">
          <cell r="W976"/>
        </row>
        <row r="977">
          <cell r="W977"/>
        </row>
        <row r="978">
          <cell r="W978"/>
        </row>
        <row r="979">
          <cell r="W979"/>
        </row>
        <row r="980">
          <cell r="W980"/>
        </row>
        <row r="981">
          <cell r="W981"/>
        </row>
        <row r="982">
          <cell r="W982"/>
        </row>
        <row r="983">
          <cell r="W983"/>
        </row>
        <row r="984">
          <cell r="W984"/>
        </row>
        <row r="985">
          <cell r="W985"/>
        </row>
        <row r="986">
          <cell r="W986"/>
        </row>
        <row r="987">
          <cell r="W987"/>
        </row>
        <row r="988">
          <cell r="W988"/>
        </row>
        <row r="989">
          <cell r="W989"/>
        </row>
        <row r="990">
          <cell r="W990"/>
        </row>
        <row r="991">
          <cell r="W991"/>
        </row>
        <row r="992">
          <cell r="W992"/>
        </row>
        <row r="993">
          <cell r="W993"/>
        </row>
        <row r="994">
          <cell r="W994"/>
        </row>
        <row r="995">
          <cell r="W995"/>
        </row>
        <row r="996">
          <cell r="W996"/>
        </row>
        <row r="997">
          <cell r="W997"/>
        </row>
        <row r="998">
          <cell r="W998"/>
        </row>
        <row r="999">
          <cell r="W999"/>
        </row>
        <row r="1000">
          <cell r="W1000"/>
        </row>
        <row r="1001">
          <cell r="W1001"/>
        </row>
        <row r="1002">
          <cell r="W1002"/>
        </row>
        <row r="1003">
          <cell r="W1003"/>
        </row>
        <row r="1004">
          <cell r="W1004"/>
        </row>
        <row r="1005">
          <cell r="W100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/>
  </sheetViews>
  <sheetFormatPr defaultRowHeight="15"/>
  <cols>
    <col min="1" max="1" width="42.7109375" bestFit="1" customWidth="1"/>
    <col min="2" max="2" width="89.7109375" customWidth="1"/>
    <col min="3" max="3" width="38.5703125" bestFit="1" customWidth="1"/>
    <col min="4" max="6" width="10.7109375" bestFit="1" customWidth="1"/>
  </cols>
  <sheetData>
    <row r="1" spans="1:4">
      <c r="A1" s="3" t="s">
        <v>376</v>
      </c>
      <c r="B1" t="str">
        <f>C1&amp;D1</f>
        <v>E:\doc\MIS Folder\</v>
      </c>
      <c r="C1" s="4" t="s">
        <v>36</v>
      </c>
      <c r="D1" s="4" t="s">
        <v>34</v>
      </c>
    </row>
    <row r="2" spans="1:4">
      <c r="A2" s="1" t="s">
        <v>30</v>
      </c>
      <c r="B2" s="1" t="s">
        <v>31</v>
      </c>
    </row>
    <row r="3" spans="1:4">
      <c r="A3" s="2" t="s">
        <v>0</v>
      </c>
      <c r="B3" s="2" t="str">
        <f>$B$1</f>
        <v>E:\doc\MIS Folder\</v>
      </c>
      <c r="C3" s="2" t="s">
        <v>7</v>
      </c>
    </row>
    <row r="4" spans="1:4">
      <c r="A4" s="2" t="s">
        <v>1</v>
      </c>
      <c r="B4" s="2" t="str">
        <f t="shared" ref="B4:B9" si="0">$B$1</f>
        <v>E:\doc\MIS Folder\</v>
      </c>
      <c r="C4" s="2" t="s">
        <v>8</v>
      </c>
    </row>
    <row r="5" spans="1:4">
      <c r="A5" s="2" t="s">
        <v>2</v>
      </c>
      <c r="B5" s="2" t="str">
        <f t="shared" si="0"/>
        <v>E:\doc\MIS Folder\</v>
      </c>
      <c r="C5" s="2" t="s">
        <v>9</v>
      </c>
    </row>
    <row r="6" spans="1:4">
      <c r="A6" s="2" t="s">
        <v>3</v>
      </c>
      <c r="B6" s="2" t="str">
        <f t="shared" si="0"/>
        <v>E:\doc\MIS Folder\</v>
      </c>
      <c r="C6" s="2" t="s">
        <v>10</v>
      </c>
    </row>
    <row r="7" spans="1:4">
      <c r="A7" s="2" t="s">
        <v>4</v>
      </c>
      <c r="B7" s="2" t="str">
        <f t="shared" si="0"/>
        <v>E:\doc\MIS Folder\</v>
      </c>
      <c r="C7" s="2" t="s">
        <v>35</v>
      </c>
    </row>
    <row r="8" spans="1:4">
      <c r="A8" s="2" t="s">
        <v>5</v>
      </c>
      <c r="B8" s="2" t="str">
        <f t="shared" si="0"/>
        <v>E:\doc\MIS Folder\</v>
      </c>
      <c r="C8" s="2" t="s">
        <v>11</v>
      </c>
    </row>
    <row r="9" spans="1:4">
      <c r="A9" s="2" t="s">
        <v>6</v>
      </c>
      <c r="B9" s="2" t="str">
        <f t="shared" si="0"/>
        <v>E:\doc\MIS Folder\</v>
      </c>
      <c r="C9" s="2" t="s">
        <v>12</v>
      </c>
    </row>
    <row r="10" spans="1:4">
      <c r="A10" s="2" t="s">
        <v>13</v>
      </c>
      <c r="B10" s="2" t="str">
        <f>$B$4&amp; $C$4&amp;"\"</f>
        <v>E:\doc\MIS Folder\Daily Reports\</v>
      </c>
      <c r="C10" s="2" t="s">
        <v>14</v>
      </c>
    </row>
    <row r="11" spans="1:4">
      <c r="A11" s="2" t="s">
        <v>15</v>
      </c>
      <c r="B11" s="2" t="str">
        <f>$B$4&amp; $C$4&amp;"\"</f>
        <v>E:\doc\MIS Folder\Daily Reports\</v>
      </c>
      <c r="C11" s="2" t="s">
        <v>24</v>
      </c>
    </row>
    <row r="12" spans="1:4">
      <c r="A12" s="2" t="s">
        <v>16</v>
      </c>
      <c r="B12" s="2" t="str">
        <f>$B$4&amp; $C$4&amp;"\"</f>
        <v>E:\doc\MIS Folder\Daily Reports\</v>
      </c>
      <c r="C12" s="2" t="s">
        <v>25</v>
      </c>
    </row>
    <row r="13" spans="1:4">
      <c r="A13" s="2" t="s">
        <v>18</v>
      </c>
      <c r="B13" s="2" t="str">
        <f>$B$12&amp;$C$12&amp;"\"</f>
        <v>E:\doc\MIS Folder\Daily Reports\Completion\</v>
      </c>
      <c r="C13" s="2" t="s">
        <v>26</v>
      </c>
    </row>
    <row r="14" spans="1:4">
      <c r="A14" s="2" t="s">
        <v>17</v>
      </c>
      <c r="B14" s="2" t="str">
        <f>$B$12&amp;$C$12&amp;"\"</f>
        <v>E:\doc\MIS Folder\Daily Reports\Completion\</v>
      </c>
      <c r="C14" s="2" t="s">
        <v>27</v>
      </c>
    </row>
    <row r="15" spans="1:4">
      <c r="A15" s="2" t="s">
        <v>19</v>
      </c>
      <c r="B15" s="2" t="str">
        <f>$B$12&amp;$C$12&amp;"\"</f>
        <v>E:\doc\MIS Folder\Daily Reports\Completion\</v>
      </c>
      <c r="C15" s="2" t="s">
        <v>28</v>
      </c>
    </row>
    <row r="16" spans="1:4">
      <c r="A16" s="2" t="s">
        <v>20</v>
      </c>
      <c r="B16" s="2" t="str">
        <f>$B$4&amp; $C$4&amp;"\"</f>
        <v>E:\doc\MIS Folder\Daily Reports\</v>
      </c>
      <c r="C16" s="2" t="s">
        <v>29</v>
      </c>
    </row>
    <row r="17" spans="1:3">
      <c r="A17" s="2" t="s">
        <v>21</v>
      </c>
      <c r="B17" s="2" t="str">
        <f t="shared" ref="B17:B19" si="1">$B$4&amp; $C$4&amp;"\"</f>
        <v>E:\doc\MIS Folder\Daily Reports\</v>
      </c>
      <c r="C17" s="2" t="s">
        <v>21</v>
      </c>
    </row>
    <row r="18" spans="1:3">
      <c r="A18" s="2" t="s">
        <v>22</v>
      </c>
      <c r="B18" s="2" t="str">
        <f t="shared" si="1"/>
        <v>E:\doc\MIS Folder\Daily Reports\</v>
      </c>
      <c r="C18" s="2" t="s">
        <v>33</v>
      </c>
    </row>
    <row r="19" spans="1:3">
      <c r="A19" s="2" t="s">
        <v>23</v>
      </c>
      <c r="B19" s="2" t="str">
        <f t="shared" si="1"/>
        <v>E:\doc\MIS Folder\Daily Reports\</v>
      </c>
      <c r="C19" s="2" t="s">
        <v>32</v>
      </c>
    </row>
    <row r="39" spans="5:5">
      <c r="E39" t="s">
        <v>381</v>
      </c>
    </row>
    <row r="50" spans="1:6">
      <c r="A50" s="30" t="s">
        <v>377</v>
      </c>
      <c r="B50" s="30"/>
      <c r="C50" s="30"/>
      <c r="D50" s="29">
        <f ca="1">TODAY()-1</f>
        <v>44635</v>
      </c>
      <c r="E50" s="28"/>
      <c r="F50" s="27"/>
    </row>
    <row r="51" spans="1:6">
      <c r="A51" t="s">
        <v>378</v>
      </c>
      <c r="B51" t="str">
        <f>B10&amp;C10</f>
        <v>E:\doc\MIS Folder\Daily Reports\Daily Tracker</v>
      </c>
    </row>
    <row r="52" spans="1:6">
      <c r="A52" t="s">
        <v>379</v>
      </c>
      <c r="B52" t="str">
        <f t="shared" ref="B52:B53" si="2">B11&amp;C11</f>
        <v>E:\doc\MIS Folder\Daily Reports\Tracker Consolidation</v>
      </c>
    </row>
    <row r="53" spans="1:6">
      <c r="A53" t="s">
        <v>380</v>
      </c>
      <c r="B53" t="str">
        <f t="shared" si="2"/>
        <v>E:\doc\MIS Folder\Daily Reports\Completion</v>
      </c>
    </row>
  </sheetData>
  <mergeCells count="1">
    <mergeCell ref="A50:C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showGridLines="0" tabSelected="1" zoomScale="95" zoomScaleNormal="95" workbookViewId="0"/>
  </sheetViews>
  <sheetFormatPr defaultColWidth="17.140625" defaultRowHeight="15"/>
  <cols>
    <col min="1" max="1" width="49.85546875" style="7" customWidth="1"/>
    <col min="2" max="2" width="61.5703125" style="7" customWidth="1"/>
    <col min="3" max="3" width="33.140625" style="22" customWidth="1"/>
    <col min="4" max="4" width="17.140625" style="7" bestFit="1" customWidth="1"/>
    <col min="5" max="5" width="22" style="7" bestFit="1" customWidth="1"/>
    <col min="6" max="6" width="18.5703125" style="7" bestFit="1" customWidth="1"/>
    <col min="7" max="7" width="21" style="7" bestFit="1" customWidth="1"/>
    <col min="8" max="8" width="23.28515625" style="7" bestFit="1" customWidth="1"/>
    <col min="9" max="9" width="28.85546875" style="7" customWidth="1"/>
    <col min="10" max="10" width="12.140625" style="7" bestFit="1" customWidth="1"/>
    <col min="11" max="11" width="24.140625" style="7" bestFit="1" customWidth="1"/>
    <col min="12" max="12" width="24.140625" style="7" customWidth="1"/>
    <col min="13" max="13" width="18.5703125" style="7" bestFit="1" customWidth="1"/>
    <col min="14" max="14" width="22.5703125" style="7" bestFit="1" customWidth="1"/>
    <col min="15" max="15" width="24.140625" style="7" bestFit="1" customWidth="1"/>
    <col min="16" max="16" width="28" style="7" customWidth="1"/>
    <col min="17" max="17" width="30.85546875" style="7" bestFit="1" customWidth="1"/>
    <col min="18" max="18" width="19.42578125" style="7" bestFit="1" customWidth="1"/>
    <col min="19" max="16384" width="17.140625" style="7"/>
  </cols>
  <sheetData>
    <row r="1" spans="1:18" ht="13.5" customHeight="1">
      <c r="A1" s="5"/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P1" s="8" t="s">
        <v>37</v>
      </c>
      <c r="Q1" s="9" t="s">
        <v>38</v>
      </c>
      <c r="R1" s="5"/>
    </row>
    <row r="2" spans="1:18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R2" s="11"/>
    </row>
    <row r="3" spans="1:18" ht="31.5" customHeight="1">
      <c r="A3" s="12" t="s">
        <v>42</v>
      </c>
      <c r="B3" s="12" t="s">
        <v>43</v>
      </c>
      <c r="C3" s="12" t="s">
        <v>44</v>
      </c>
      <c r="D3" s="12" t="s">
        <v>39</v>
      </c>
      <c r="E3" s="12" t="s">
        <v>45</v>
      </c>
      <c r="F3" s="12" t="s">
        <v>46</v>
      </c>
      <c r="G3" s="12" t="s">
        <v>41</v>
      </c>
      <c r="H3" s="12" t="s">
        <v>40</v>
      </c>
      <c r="I3" s="12" t="s">
        <v>47</v>
      </c>
      <c r="J3" s="12" t="s">
        <v>48</v>
      </c>
      <c r="K3" s="12" t="s">
        <v>49</v>
      </c>
      <c r="L3" s="12" t="s">
        <v>50</v>
      </c>
      <c r="M3" s="12" t="s">
        <v>46</v>
      </c>
      <c r="N3" s="12" t="s">
        <v>51</v>
      </c>
      <c r="O3" s="12" t="s">
        <v>52</v>
      </c>
      <c r="Q3" s="12" t="s">
        <v>53</v>
      </c>
      <c r="R3" s="12" t="s">
        <v>54</v>
      </c>
    </row>
    <row r="4" spans="1:18" s="19" customFormat="1" ht="19.5">
      <c r="A4" s="13" t="s">
        <v>56</v>
      </c>
      <c r="B4" s="14" t="s">
        <v>56</v>
      </c>
      <c r="C4" s="13" t="str">
        <f t="array" ref="C4:L4">VLOOKUP(A4,[1]Updated!$A:$AA,{2,6,7,16,10,12,3,25,27,21},0)</f>
        <v>Kyle Durfey, DPM</v>
      </c>
      <c r="D4" s="15">
        <v>43696</v>
      </c>
      <c r="E4" s="15">
        <v>43678</v>
      </c>
      <c r="F4" s="8" t="str">
        <v>R</v>
      </c>
      <c r="G4" s="14" t="str">
        <v>Abhishek Pattnaik</v>
      </c>
      <c r="H4" s="13" t="str">
        <v>Amit Samuel</v>
      </c>
      <c r="I4" s="16" t="str">
        <v>Podiatry</v>
      </c>
      <c r="J4" s="13" t="str">
        <v>Neeha</v>
      </c>
      <c r="K4" s="13">
        <v>2019</v>
      </c>
      <c r="L4" s="13" t="str">
        <v>TIER 2</v>
      </c>
      <c r="M4" s="8" t="str">
        <f t="shared" ref="M4:M67" si="0">IF(F4="Y","R","Q")</f>
        <v>Q</v>
      </c>
      <c r="N4" s="15" t="s">
        <v>57</v>
      </c>
      <c r="O4" s="17" t="s">
        <v>58</v>
      </c>
      <c r="P4" s="18"/>
      <c r="Q4" s="16" t="s">
        <v>59</v>
      </c>
      <c r="R4" s="16" t="s">
        <v>60</v>
      </c>
    </row>
    <row r="5" spans="1:18" s="19" customFormat="1" ht="19.5">
      <c r="A5" s="13" t="s">
        <v>62</v>
      </c>
      <c r="B5" s="14" t="s">
        <v>63</v>
      </c>
      <c r="C5" s="13" t="str">
        <f t="array" ref="C5:L5">VLOOKUP(A5,[1]Updated!$A:$AA,{2,6,7,16,10,12,3,25,27,21},0)</f>
        <v>Matthew Andrews</v>
      </c>
      <c r="D5" s="15">
        <v>43711</v>
      </c>
      <c r="E5" s="15">
        <v>43617</v>
      </c>
      <c r="F5" s="8" t="str">
        <v>R</v>
      </c>
      <c r="G5" s="14" t="str">
        <v>Abhishek Pattnaik</v>
      </c>
      <c r="H5" s="13" t="str">
        <v>Garvis Joseph</v>
      </c>
      <c r="I5" s="16" t="str">
        <v>Podiatry</v>
      </c>
      <c r="J5" s="13" t="str">
        <v>Neeha</v>
      </c>
      <c r="K5" s="13">
        <v>2019</v>
      </c>
      <c r="L5" s="13" t="str">
        <v>TIER 3</v>
      </c>
      <c r="M5" s="8" t="str">
        <f t="shared" si="0"/>
        <v>Q</v>
      </c>
      <c r="N5" s="15" t="s">
        <v>64</v>
      </c>
      <c r="O5" s="17" t="s">
        <v>58</v>
      </c>
      <c r="P5" s="18"/>
      <c r="Q5" s="16" t="s">
        <v>65</v>
      </c>
      <c r="R5" s="16" t="s">
        <v>66</v>
      </c>
    </row>
    <row r="6" spans="1:18" s="19" customFormat="1" ht="19.5">
      <c r="A6" s="13" t="s">
        <v>67</v>
      </c>
      <c r="B6" s="14" t="s">
        <v>68</v>
      </c>
      <c r="C6" s="13" t="str">
        <f t="array" ref="C6:L6">VLOOKUP(A6,[1]Updated!$A:$AA,{2,6,7,16,10,12,3,25,27,21},0)</f>
        <v>Rendering Student</v>
      </c>
      <c r="D6" s="15">
        <v>43711</v>
      </c>
      <c r="E6" s="15">
        <v>43709</v>
      </c>
      <c r="F6" s="8" t="str">
        <v>Q</v>
      </c>
      <c r="G6" s="14" t="str">
        <v>Abhishek Pattnaik</v>
      </c>
      <c r="H6" s="13" t="str">
        <v>Amit Samuel</v>
      </c>
      <c r="I6" s="16" t="str">
        <v>Multi-Specialty</v>
      </c>
      <c r="J6" s="13" t="str">
        <v>Neeha</v>
      </c>
      <c r="K6" s="13">
        <v>2019</v>
      </c>
      <c r="L6" s="13" t="str">
        <v>TIER 1</v>
      </c>
      <c r="M6" s="8" t="str">
        <f t="shared" si="0"/>
        <v>Q</v>
      </c>
      <c r="N6" s="15" t="s">
        <v>69</v>
      </c>
      <c r="O6" s="17" t="s">
        <v>58</v>
      </c>
      <c r="P6" s="18"/>
      <c r="Q6" s="16" t="s">
        <v>70</v>
      </c>
      <c r="R6" s="16" t="s">
        <v>60</v>
      </c>
    </row>
    <row r="7" spans="1:18" s="19" customFormat="1" ht="19.5">
      <c r="A7" s="13" t="s">
        <v>72</v>
      </c>
      <c r="B7" s="14" t="s">
        <v>73</v>
      </c>
      <c r="C7" s="13" t="str">
        <f t="array" ref="C7:L7">VLOOKUP(A7,[1]Updated!$A:$AA,{2,6,7,16,10,12,3,25,27,21},0)</f>
        <v>Kahlil Andrews MD</v>
      </c>
      <c r="D7" s="15">
        <v>43759</v>
      </c>
      <c r="E7" s="15">
        <v>43759</v>
      </c>
      <c r="F7" s="8" t="str">
        <v>R</v>
      </c>
      <c r="G7" s="14" t="str">
        <v>Abhishek Pattnaik</v>
      </c>
      <c r="H7" s="13" t="str">
        <v>Julia Chambers</v>
      </c>
      <c r="I7" s="16" t="str">
        <v>Plastic Surgery</v>
      </c>
      <c r="J7" s="13" t="str">
        <v>Neeha</v>
      </c>
      <c r="K7" s="13">
        <v>2019</v>
      </c>
      <c r="L7" s="13" t="str">
        <v>TIER 3</v>
      </c>
      <c r="M7" s="8" t="str">
        <f t="shared" si="0"/>
        <v>Q</v>
      </c>
      <c r="N7" s="15" t="s">
        <v>74</v>
      </c>
      <c r="O7" s="17" t="s">
        <v>58</v>
      </c>
      <c r="P7" s="18"/>
      <c r="Q7" s="16" t="s">
        <v>75</v>
      </c>
      <c r="R7" s="16" t="s">
        <v>66</v>
      </c>
    </row>
    <row r="8" spans="1:18" s="19" customFormat="1" ht="19.5">
      <c r="A8" s="13" t="s">
        <v>76</v>
      </c>
      <c r="B8" s="14" t="s">
        <v>77</v>
      </c>
      <c r="C8" s="13" t="str">
        <f t="array" ref="C8:L8">VLOOKUP(A8,[1]Updated!$A:$AA,{2,6,7,16,10,12,3,25,27,21},0)</f>
        <v>Dr. Lori Dillard</v>
      </c>
      <c r="D8" s="15">
        <v>43759</v>
      </c>
      <c r="E8" s="15">
        <v>43758</v>
      </c>
      <c r="F8" s="8" t="str">
        <v>R</v>
      </c>
      <c r="G8" s="14" t="str">
        <v>Abhishek Pattnaik</v>
      </c>
      <c r="H8" s="13" t="str">
        <v>Julia Chambers</v>
      </c>
      <c r="I8" s="16" t="str">
        <v>Osteopathic</v>
      </c>
      <c r="J8" s="13" t="str">
        <v>Neeha</v>
      </c>
      <c r="K8" s="13">
        <v>2019</v>
      </c>
      <c r="L8" s="13" t="str">
        <v>TIER 3</v>
      </c>
      <c r="M8" s="8" t="str">
        <f t="shared" si="0"/>
        <v>Q</v>
      </c>
      <c r="N8" s="15" t="s">
        <v>78</v>
      </c>
      <c r="O8" s="17" t="s">
        <v>58</v>
      </c>
      <c r="P8" s="18"/>
      <c r="Q8" s="16" t="s">
        <v>79</v>
      </c>
      <c r="R8" s="16" t="s">
        <v>66</v>
      </c>
    </row>
    <row r="9" spans="1:18" s="19" customFormat="1" ht="19.5">
      <c r="A9" s="13" t="s">
        <v>80</v>
      </c>
      <c r="B9" s="14" t="s">
        <v>80</v>
      </c>
      <c r="C9" s="13" t="str">
        <f t="array" ref="C9:L9">VLOOKUP(A9,[1]Updated!$A:$AA,{2,6,7,16,10,12,3,25,27,21},0)</f>
        <v>Tara Morris, ARNP</v>
      </c>
      <c r="D9" s="15">
        <v>43770</v>
      </c>
      <c r="E9" s="15">
        <v>43770</v>
      </c>
      <c r="F9" s="8" t="str">
        <v>R</v>
      </c>
      <c r="G9" s="14" t="str">
        <v>Abhishek Pattnaik</v>
      </c>
      <c r="H9" s="13" t="str">
        <v>Amit Malhotra</v>
      </c>
      <c r="I9" s="16" t="str">
        <v>Family Practitioner</v>
      </c>
      <c r="J9" s="13" t="str">
        <v>Neeha</v>
      </c>
      <c r="K9" s="13">
        <v>2019</v>
      </c>
      <c r="L9" s="13" t="str">
        <v>TIER 3</v>
      </c>
      <c r="M9" s="8" t="str">
        <f t="shared" si="0"/>
        <v>Q</v>
      </c>
      <c r="N9" s="15" t="s">
        <v>81</v>
      </c>
      <c r="O9" s="17" t="s">
        <v>58</v>
      </c>
      <c r="P9" s="18"/>
      <c r="Q9" s="16" t="s">
        <v>82</v>
      </c>
      <c r="R9" s="16" t="s">
        <v>83</v>
      </c>
    </row>
    <row r="10" spans="1:18" s="19" customFormat="1" ht="19.5">
      <c r="A10" s="13" t="s">
        <v>84</v>
      </c>
      <c r="B10" s="14" t="s">
        <v>85</v>
      </c>
      <c r="C10" s="13" t="str">
        <f t="array" ref="C10:L10">VLOOKUP(A10,[1]Updated!$A:$AA,{2,6,7,16,10,12,3,25,27,21},0)</f>
        <v>Marcel Thompson</v>
      </c>
      <c r="D10" s="15">
        <v>44060</v>
      </c>
      <c r="E10" s="15">
        <v>43922</v>
      </c>
      <c r="F10" s="8" t="str">
        <v>R</v>
      </c>
      <c r="G10" s="14" t="str">
        <v>Abhishek Pattnaik</v>
      </c>
      <c r="H10" s="13" t="str">
        <v>Amit Malhotra</v>
      </c>
      <c r="I10" s="16" t="str">
        <v>Gynecologist</v>
      </c>
      <c r="J10" s="13" t="str">
        <v>Neeha</v>
      </c>
      <c r="K10" s="13">
        <v>2020</v>
      </c>
      <c r="L10" s="13" t="str">
        <v>TIER 2</v>
      </c>
      <c r="M10" s="8" t="str">
        <f t="shared" si="0"/>
        <v>Q</v>
      </c>
      <c r="N10" s="15" t="s">
        <v>86</v>
      </c>
      <c r="O10" s="17" t="s">
        <v>58</v>
      </c>
      <c r="P10" s="18"/>
      <c r="Q10" s="16" t="s">
        <v>87</v>
      </c>
      <c r="R10" s="16" t="s">
        <v>83</v>
      </c>
    </row>
    <row r="11" spans="1:18" s="19" customFormat="1" ht="19.5">
      <c r="A11" s="13" t="s">
        <v>88</v>
      </c>
      <c r="B11" s="14" t="s">
        <v>89</v>
      </c>
      <c r="C11" s="13" t="str">
        <f t="array" ref="C11:L11">VLOOKUP(A11,[1]Updated!$A:$AA,{2,6,7,16,10,12,3,25,27,21},0)</f>
        <v>Antony Harris</v>
      </c>
      <c r="D11" s="15">
        <v>44306</v>
      </c>
      <c r="E11" s="15">
        <v>43983</v>
      </c>
      <c r="F11" s="8" t="str">
        <v>Q</v>
      </c>
      <c r="G11" s="14" t="str">
        <v>Abhishek Pattnaik</v>
      </c>
      <c r="H11" s="13" t="str">
        <v>Amit Malhotra</v>
      </c>
      <c r="I11" s="16" t="str">
        <v>Covid Testing</v>
      </c>
      <c r="J11" s="13" t="str">
        <v>Neeha</v>
      </c>
      <c r="K11" s="13">
        <v>2021</v>
      </c>
      <c r="L11" s="13" t="str">
        <v>TIER 1</v>
      </c>
      <c r="M11" s="8" t="str">
        <f t="shared" si="0"/>
        <v>Q</v>
      </c>
      <c r="N11" s="15" t="s">
        <v>90</v>
      </c>
      <c r="O11" s="17" t="s">
        <v>58</v>
      </c>
      <c r="P11" s="18"/>
      <c r="Q11" s="16" t="s">
        <v>91</v>
      </c>
      <c r="R11" s="16" t="s">
        <v>83</v>
      </c>
    </row>
    <row r="12" spans="1:18" s="19" customFormat="1" ht="19.5">
      <c r="A12" s="13" t="s">
        <v>92</v>
      </c>
      <c r="B12" s="14" t="s">
        <v>93</v>
      </c>
      <c r="C12" s="13" t="str">
        <f t="array" ref="C12:L12">VLOOKUP(A12,[1]Updated!$A:$AA,{2,6,7,16,10,12,3,25,27,21},0)</f>
        <v>Sara Pratt, APRN</v>
      </c>
      <c r="D12" s="15">
        <v>43297</v>
      </c>
      <c r="E12" s="15">
        <v>43311</v>
      </c>
      <c r="F12" s="8" t="str">
        <v>Q</v>
      </c>
      <c r="G12" s="14" t="str">
        <v>Mike Roy</v>
      </c>
      <c r="H12" s="13" t="str">
        <v>Amit Samuel</v>
      </c>
      <c r="I12" s="16" t="str">
        <v>Nurse Practitioner</v>
      </c>
      <c r="J12" s="13" t="str">
        <v>Sathish Kumar</v>
      </c>
      <c r="K12" s="13">
        <v>2018</v>
      </c>
      <c r="L12" s="13" t="str">
        <v>TIER 3</v>
      </c>
      <c r="M12" s="8" t="str">
        <f t="shared" si="0"/>
        <v>Q</v>
      </c>
      <c r="N12" s="15" t="s">
        <v>94</v>
      </c>
      <c r="O12" s="17" t="s">
        <v>58</v>
      </c>
      <c r="P12" s="18"/>
      <c r="Q12" s="16" t="s">
        <v>95</v>
      </c>
      <c r="R12" s="16" t="s">
        <v>83</v>
      </c>
    </row>
    <row r="13" spans="1:18" s="19" customFormat="1" ht="19.5">
      <c r="A13" s="13" t="s">
        <v>96</v>
      </c>
      <c r="B13" s="14" t="s">
        <v>97</v>
      </c>
      <c r="C13" s="13" t="str">
        <f t="array" ref="C13:L13">VLOOKUP(A13,[1]Updated!$A:$AA,{2,6,7,16,10,12,3,25,27,21},0)</f>
        <v>Sharon Lemmons, MD</v>
      </c>
      <c r="D13" s="15">
        <v>43332</v>
      </c>
      <c r="E13" s="15">
        <v>43332</v>
      </c>
      <c r="F13" s="8" t="str">
        <v>R</v>
      </c>
      <c r="G13" s="14" t="str">
        <v>Bob Williams</v>
      </c>
      <c r="H13" s="13" t="str">
        <v>Pritam Subedi</v>
      </c>
      <c r="I13" s="16" t="str">
        <v>Family Medicine</v>
      </c>
      <c r="J13" s="13" t="str">
        <v>Sri Ranjani</v>
      </c>
      <c r="K13" s="13">
        <v>2018</v>
      </c>
      <c r="L13" s="13" t="str">
        <v>TIER 2</v>
      </c>
      <c r="M13" s="8" t="str">
        <f t="shared" si="0"/>
        <v>Q</v>
      </c>
      <c r="N13" s="15" t="s">
        <v>98</v>
      </c>
      <c r="O13" s="17" t="s">
        <v>58</v>
      </c>
      <c r="P13" s="18"/>
      <c r="Q13" s="16" t="s">
        <v>99</v>
      </c>
      <c r="R13" s="16" t="s">
        <v>83</v>
      </c>
    </row>
    <row r="14" spans="1:18" s="19" customFormat="1" ht="19.5">
      <c r="A14" s="13" t="s">
        <v>101</v>
      </c>
      <c r="B14" s="14" t="s">
        <v>102</v>
      </c>
      <c r="C14" s="13" t="str">
        <f t="array" ref="C14:L14">VLOOKUP(A14,[1]Updated!$A:$AA,{2,6,7,16,10,12,3,25,27,21},0)</f>
        <v>Tracy Kayan, MD</v>
      </c>
      <c r="D14" s="15">
        <v>43336</v>
      </c>
      <c r="E14" s="15" t="str">
        <v>All Dos</v>
      </c>
      <c r="F14" s="8" t="str">
        <v>Q</v>
      </c>
      <c r="G14" s="14" t="str">
        <v>Bob Williams</v>
      </c>
      <c r="H14" s="13" t="str">
        <v>Amit Malhotra</v>
      </c>
      <c r="I14" s="16" t="str">
        <v>Plastic Surgery</v>
      </c>
      <c r="J14" s="13" t="str">
        <v>Sri Ranjani</v>
      </c>
      <c r="K14" s="13">
        <v>2018</v>
      </c>
      <c r="L14" s="13" t="str">
        <v>TIER 3</v>
      </c>
      <c r="M14" s="8" t="str">
        <f t="shared" si="0"/>
        <v>Q</v>
      </c>
      <c r="N14" s="15" t="s">
        <v>103</v>
      </c>
      <c r="O14" s="17" t="s">
        <v>58</v>
      </c>
      <c r="P14" s="18"/>
      <c r="Q14" s="16" t="s">
        <v>104</v>
      </c>
      <c r="R14" s="16" t="s">
        <v>66</v>
      </c>
    </row>
    <row r="15" spans="1:18" s="19" customFormat="1" ht="19.5">
      <c r="A15" s="13" t="s">
        <v>105</v>
      </c>
      <c r="B15" s="14" t="s">
        <v>105</v>
      </c>
      <c r="C15" s="13" t="str">
        <f t="array" ref="C15:L15">VLOOKUP(A15,[1]Updated!$A:$AA,{2,6,7,16,10,12,3,25,27,21},0)</f>
        <v>Elizabeth McLaughlin</v>
      </c>
      <c r="D15" s="15">
        <v>43374</v>
      </c>
      <c r="E15" s="15" t="str">
        <v>All Dos</v>
      </c>
      <c r="F15" s="8" t="str">
        <v>R</v>
      </c>
      <c r="G15" s="14" t="str">
        <v>Mike Roy</v>
      </c>
      <c r="H15" s="13" t="str">
        <v>Julia Chambers</v>
      </c>
      <c r="I15" s="16" t="str">
        <v>Primary Care Home Visits</v>
      </c>
      <c r="J15" s="13" t="str">
        <v>Sathish Kumar</v>
      </c>
      <c r="K15" s="13">
        <v>2018</v>
      </c>
      <c r="L15" s="13" t="str">
        <v>TIER 2</v>
      </c>
      <c r="M15" s="8" t="str">
        <f t="shared" si="0"/>
        <v>Q</v>
      </c>
      <c r="N15" s="15" t="s">
        <v>106</v>
      </c>
      <c r="O15" s="17" t="s">
        <v>58</v>
      </c>
      <c r="P15" s="18"/>
      <c r="Q15" s="16" t="s">
        <v>107</v>
      </c>
      <c r="R15" s="16" t="s">
        <v>83</v>
      </c>
    </row>
    <row r="16" spans="1:18" s="19" customFormat="1" ht="19.5">
      <c r="A16" s="13" t="s">
        <v>108</v>
      </c>
      <c r="B16" s="14" t="s">
        <v>108</v>
      </c>
      <c r="C16" s="13" t="str">
        <f t="array" ref="C16:L16">VLOOKUP(A16,[1]Updated!$A:$AA,{2,6,7,16,10,12,3,25,27,21},0)</f>
        <v>Javeed Siddiqui, MD</v>
      </c>
      <c r="D16" s="15">
        <v>43374</v>
      </c>
      <c r="E16" s="15">
        <v>43374</v>
      </c>
      <c r="F16" s="8" t="str">
        <v>R</v>
      </c>
      <c r="G16" s="14" t="str">
        <v>Bob Williams</v>
      </c>
      <c r="H16" s="13" t="str">
        <v>Amit Malhotra</v>
      </c>
      <c r="I16" s="16" t="str">
        <v>Infectious Disease</v>
      </c>
      <c r="J16" s="13" t="str">
        <v>Sri Ranjani</v>
      </c>
      <c r="K16" s="13">
        <v>2018</v>
      </c>
      <c r="L16" s="13" t="str">
        <v>TIER 1</v>
      </c>
      <c r="M16" s="8" t="str">
        <f t="shared" si="0"/>
        <v>Q</v>
      </c>
      <c r="N16" s="15" t="s">
        <v>109</v>
      </c>
      <c r="O16" s="17" t="s">
        <v>58</v>
      </c>
      <c r="P16" s="18"/>
      <c r="Q16" s="16" t="s">
        <v>110</v>
      </c>
      <c r="R16" s="16" t="s">
        <v>83</v>
      </c>
    </row>
    <row r="17" spans="1:18" s="19" customFormat="1" ht="19.5">
      <c r="A17" s="13" t="s">
        <v>111</v>
      </c>
      <c r="B17" s="14" t="s">
        <v>112</v>
      </c>
      <c r="C17" s="13" t="str">
        <f t="array" ref="C17:L17">VLOOKUP(A17,[1]Updated!$A:$AA,{2,6,7,16,10,12,3,25,27,21},0)</f>
        <v>Tracey Mays</v>
      </c>
      <c r="D17" s="15">
        <v>43378</v>
      </c>
      <c r="E17" s="15" t="str">
        <v>All Dos</v>
      </c>
      <c r="F17" s="8" t="str">
        <v>Q</v>
      </c>
      <c r="G17" s="14" t="str">
        <v>Bob Williams</v>
      </c>
      <c r="H17" s="13" t="str">
        <v>Mursal Sayed</v>
      </c>
      <c r="I17" s="16" t="str">
        <v>Family Medicine</v>
      </c>
      <c r="J17" s="13" t="str">
        <v>Sri Ranjani</v>
      </c>
      <c r="K17" s="13">
        <v>2018</v>
      </c>
      <c r="L17" s="13" t="str">
        <v>TIER 2</v>
      </c>
      <c r="M17" s="8" t="str">
        <f t="shared" si="0"/>
        <v>Q</v>
      </c>
      <c r="N17" s="15" t="s">
        <v>113</v>
      </c>
      <c r="O17" s="17" t="s">
        <v>58</v>
      </c>
      <c r="P17" s="18"/>
      <c r="Q17" s="16" t="s">
        <v>114</v>
      </c>
      <c r="R17" s="16" t="s">
        <v>83</v>
      </c>
    </row>
    <row r="18" spans="1:18" s="19" customFormat="1" ht="19.5">
      <c r="A18" s="13" t="s">
        <v>115</v>
      </c>
      <c r="B18" s="14" t="s">
        <v>115</v>
      </c>
      <c r="C18" s="13" t="str">
        <f t="array" ref="C18:L18">VLOOKUP(A18,[1]Updated!$A:$AA,{2,6,7,16,10,12,3,25,27,21},0)</f>
        <v>Arkady Yusupov, M.D.</v>
      </c>
      <c r="D18" s="15">
        <v>43871</v>
      </c>
      <c r="E18" s="15">
        <v>43871</v>
      </c>
      <c r="F18" s="8" t="str">
        <v>R</v>
      </c>
      <c r="G18" s="14" t="str">
        <v>Bob Williams</v>
      </c>
      <c r="H18" s="13" t="str">
        <v>Darious Phillips</v>
      </c>
      <c r="I18" s="16" t="str">
        <v>Neurology</v>
      </c>
      <c r="J18" s="13" t="str">
        <v>Sri Ranjani</v>
      </c>
      <c r="K18" s="13">
        <v>2020</v>
      </c>
      <c r="L18" s="13" t="str">
        <v>TIER 3</v>
      </c>
      <c r="M18" s="8" t="str">
        <f t="shared" si="0"/>
        <v>Q</v>
      </c>
      <c r="N18" s="15" t="s">
        <v>116</v>
      </c>
      <c r="O18" s="17" t="s">
        <v>58</v>
      </c>
      <c r="P18" s="18"/>
      <c r="Q18" s="16" t="s">
        <v>117</v>
      </c>
      <c r="R18" s="16" t="s">
        <v>83</v>
      </c>
    </row>
    <row r="19" spans="1:18" s="19" customFormat="1" ht="19.5">
      <c r="A19" s="13" t="s">
        <v>118</v>
      </c>
      <c r="B19" s="14" t="s">
        <v>119</v>
      </c>
      <c r="C19" s="13" t="str">
        <f t="array" ref="C19:L19">VLOOKUP(A19,[1]Updated!$A:$AA,{2,6,7,16,10,12,3,25,27,21},0)</f>
        <v>Dr.Chris Blakeslee</v>
      </c>
      <c r="D19" s="15">
        <v>44013</v>
      </c>
      <c r="E19" s="15">
        <v>43466</v>
      </c>
      <c r="F19" s="8" t="str">
        <v>Q</v>
      </c>
      <c r="G19" s="14" t="str">
        <v>Bob Williams</v>
      </c>
      <c r="H19" s="13" t="str">
        <v>Anupam Singh</v>
      </c>
      <c r="I19" s="16" t="str">
        <v>Podiatry</v>
      </c>
      <c r="J19" s="13" t="str">
        <v>Sri Ranjani</v>
      </c>
      <c r="K19" s="13">
        <v>2020</v>
      </c>
      <c r="L19" s="13" t="str">
        <v>TIER 2</v>
      </c>
      <c r="M19" s="8" t="str">
        <f t="shared" si="0"/>
        <v>Q</v>
      </c>
      <c r="N19" s="15" t="s">
        <v>120</v>
      </c>
      <c r="O19" s="17" t="s">
        <v>58</v>
      </c>
      <c r="P19" s="18"/>
      <c r="Q19" s="16" t="s">
        <v>121</v>
      </c>
      <c r="R19" s="16" t="s">
        <v>83</v>
      </c>
    </row>
    <row r="20" spans="1:18" s="19" customFormat="1" ht="19.5">
      <c r="A20" s="13" t="s">
        <v>122</v>
      </c>
      <c r="B20" s="14" t="s">
        <v>123</v>
      </c>
      <c r="C20" s="13" t="str">
        <f t="array" ref="C20:L20">VLOOKUP(A20,[1]Updated!$A:$AA,{2,6,7,16,10,12,3,25,27,21},0)</f>
        <v>Dr.Racheal Gillespie</v>
      </c>
      <c r="D20" s="15">
        <v>43840</v>
      </c>
      <c r="E20" s="15">
        <v>44072</v>
      </c>
      <c r="F20" s="8" t="str">
        <v>R</v>
      </c>
      <c r="G20" s="14" t="str">
        <v>Bob Williams</v>
      </c>
      <c r="H20" s="13" t="str">
        <v>Garvis Joseph</v>
      </c>
      <c r="I20" s="16" t="str">
        <v>Podiatry</v>
      </c>
      <c r="J20" s="13" t="str">
        <v>Sri Ranjani</v>
      </c>
      <c r="K20" s="13">
        <v>2020</v>
      </c>
      <c r="L20" s="13" t="str">
        <v>TIER 3</v>
      </c>
      <c r="M20" s="8" t="str">
        <f t="shared" si="0"/>
        <v>Q</v>
      </c>
      <c r="N20" s="15" t="s">
        <v>124</v>
      </c>
      <c r="O20" s="17" t="s">
        <v>58</v>
      </c>
      <c r="P20" s="18"/>
      <c r="Q20" s="16" t="s">
        <v>125</v>
      </c>
      <c r="R20" s="16" t="s">
        <v>83</v>
      </c>
    </row>
    <row r="21" spans="1:18" s="19" customFormat="1" ht="19.5">
      <c r="A21" s="13" t="s">
        <v>126</v>
      </c>
      <c r="B21" s="14" t="s">
        <v>126</v>
      </c>
      <c r="C21" s="13" t="str">
        <f t="array" ref="C21:L21">VLOOKUP(A21,[1]Updated!$A:$AA,{2,6,7,16,10,12,3,25,27,21},0)</f>
        <v>Graciela Y Chong</v>
      </c>
      <c r="D21" s="15">
        <v>43311</v>
      </c>
      <c r="E21" s="15">
        <v>43311</v>
      </c>
      <c r="F21" s="8" t="str">
        <v>Q</v>
      </c>
      <c r="G21" s="14" t="str">
        <v>Dhaheer Shahul</v>
      </c>
      <c r="H21" s="13" t="str">
        <v>Vijith Vijayan</v>
      </c>
      <c r="I21" s="16" t="str">
        <v>Nurse Practitioner</v>
      </c>
      <c r="J21" s="13" t="str">
        <v>Deepak</v>
      </c>
      <c r="K21" s="13">
        <v>2018</v>
      </c>
      <c r="L21" s="13" t="str">
        <v>TIER 3</v>
      </c>
      <c r="M21" s="8" t="str">
        <f t="shared" si="0"/>
        <v>Q</v>
      </c>
      <c r="N21" s="15" t="s">
        <v>127</v>
      </c>
      <c r="O21" s="17" t="s">
        <v>58</v>
      </c>
      <c r="P21" s="18"/>
      <c r="Q21" s="16" t="s">
        <v>128</v>
      </c>
      <c r="R21" s="16" t="s">
        <v>83</v>
      </c>
    </row>
    <row r="22" spans="1:18" s="19" customFormat="1" ht="19.5">
      <c r="A22" s="13" t="s">
        <v>129</v>
      </c>
      <c r="B22" s="14" t="s">
        <v>129</v>
      </c>
      <c r="C22" s="13" t="str">
        <f t="array" ref="C22:L22">VLOOKUP(A22,[1]Updated!$A:$AA,{2,6,7,16,10,12,3,25,27,21},0)</f>
        <v>Paul Szotek</v>
      </c>
      <c r="D22" s="15">
        <v>43311</v>
      </c>
      <c r="E22" s="15">
        <v>43282</v>
      </c>
      <c r="F22" s="8" t="str">
        <v>R</v>
      </c>
      <c r="G22" s="14" t="str">
        <v>Dhaheer Shahul</v>
      </c>
      <c r="H22" s="13" t="str">
        <v>Anupam Singh</v>
      </c>
      <c r="I22" s="16" t="str">
        <v>Gastrointestinal Surgery</v>
      </c>
      <c r="J22" s="13" t="str">
        <v>Deepak</v>
      </c>
      <c r="K22" s="13">
        <v>2018</v>
      </c>
      <c r="L22" s="13" t="str">
        <v>TIER 3</v>
      </c>
      <c r="M22" s="8" t="str">
        <f t="shared" si="0"/>
        <v>Q</v>
      </c>
      <c r="N22" s="15" t="s">
        <v>130</v>
      </c>
      <c r="O22" s="17" t="s">
        <v>58</v>
      </c>
      <c r="P22" s="18"/>
      <c r="Q22" s="16" t="s">
        <v>131</v>
      </c>
      <c r="R22" s="16" t="s">
        <v>83</v>
      </c>
    </row>
    <row r="23" spans="1:18" s="19" customFormat="1" ht="19.5">
      <c r="A23" s="13" t="s">
        <v>132</v>
      </c>
      <c r="B23" s="14" t="s">
        <v>133</v>
      </c>
      <c r="C23" s="13" t="str">
        <f t="array" ref="C23:L23">VLOOKUP(A23,[1]Updated!$A:$AA,{2,6,7,16,10,12,3,25,27,21},0)</f>
        <v>Timothy Watts</v>
      </c>
      <c r="D23" s="15">
        <v>43318</v>
      </c>
      <c r="E23" s="15">
        <v>43318</v>
      </c>
      <c r="F23" s="8" t="str">
        <v>Q</v>
      </c>
      <c r="G23" s="14" t="str">
        <v>Dhaheer Shahul</v>
      </c>
      <c r="H23" s="13" t="str">
        <v>Garvis Joseph</v>
      </c>
      <c r="I23" s="16" t="str">
        <v>Internal Medicine</v>
      </c>
      <c r="J23" s="13" t="str">
        <v>Deepak</v>
      </c>
      <c r="K23" s="13">
        <v>2018</v>
      </c>
      <c r="L23" s="13" t="str">
        <v>TIER 3</v>
      </c>
      <c r="M23" s="8" t="str">
        <f t="shared" si="0"/>
        <v>Q</v>
      </c>
      <c r="N23" s="15" t="s">
        <v>134</v>
      </c>
      <c r="O23" s="17" t="s">
        <v>58</v>
      </c>
      <c r="P23" s="18"/>
      <c r="Q23" s="16" t="s">
        <v>135</v>
      </c>
      <c r="R23" s="16" t="s">
        <v>83</v>
      </c>
    </row>
    <row r="24" spans="1:18" s="19" customFormat="1" ht="19.5">
      <c r="A24" s="13" t="s">
        <v>136</v>
      </c>
      <c r="B24" s="14" t="s">
        <v>136</v>
      </c>
      <c r="C24" s="13" t="str">
        <f t="array" ref="C24:L24">VLOOKUP(A24,[1]Updated!$A:$AA,{2,6,7,16,10,12,3,25,27,21},0)</f>
        <v>Jay D Schmauch, D.O.</v>
      </c>
      <c r="D24" s="15">
        <v>43405</v>
      </c>
      <c r="E24" s="15">
        <v>43405</v>
      </c>
      <c r="F24" s="8" t="str">
        <v>Q</v>
      </c>
      <c r="G24" s="14" t="str">
        <v>Dhaheer Shahul</v>
      </c>
      <c r="H24" s="13" t="str">
        <v>Pritam Subedi</v>
      </c>
      <c r="I24" s="16" t="str">
        <v>Adult Psychiatry</v>
      </c>
      <c r="J24" s="13" t="str">
        <v>Deepak</v>
      </c>
      <c r="K24" s="13">
        <v>2018</v>
      </c>
      <c r="L24" s="13" t="str">
        <v>TIER 2</v>
      </c>
      <c r="M24" s="8" t="str">
        <f t="shared" si="0"/>
        <v>Q</v>
      </c>
      <c r="N24" s="15" t="s">
        <v>137</v>
      </c>
      <c r="O24" s="17" t="s">
        <v>58</v>
      </c>
      <c r="P24" s="18"/>
      <c r="Q24" s="16" t="s">
        <v>138</v>
      </c>
      <c r="R24" s="16" t="s">
        <v>83</v>
      </c>
    </row>
    <row r="25" spans="1:18" s="19" customFormat="1" ht="19.5">
      <c r="A25" s="13" t="s">
        <v>139</v>
      </c>
      <c r="B25" s="14" t="s">
        <v>139</v>
      </c>
      <c r="C25" s="13" t="str">
        <f t="array" ref="C25:L25">VLOOKUP(A25,[1]Updated!$A:$AA,{2,6,7,16,10,12,3,25,27,21},0)</f>
        <v>Kenneth Plaut, DC</v>
      </c>
      <c r="D25" s="15">
        <v>43497</v>
      </c>
      <c r="E25" s="15">
        <v>43497</v>
      </c>
      <c r="F25" s="8" t="str">
        <v>Q</v>
      </c>
      <c r="G25" s="14" t="str">
        <v>Dhaheer Shahul</v>
      </c>
      <c r="H25" s="13" t="str">
        <v>Julia Chambers</v>
      </c>
      <c r="I25" s="16" t="str">
        <v>Chiropractor</v>
      </c>
      <c r="J25" s="13" t="str">
        <v>Deepak</v>
      </c>
      <c r="K25" s="13">
        <v>2019</v>
      </c>
      <c r="L25" s="13" t="str">
        <v>TIER 2</v>
      </c>
      <c r="M25" s="8" t="str">
        <f t="shared" si="0"/>
        <v>Q</v>
      </c>
      <c r="N25" s="15" t="s">
        <v>140</v>
      </c>
      <c r="O25" s="17" t="s">
        <v>58</v>
      </c>
      <c r="P25" s="18"/>
      <c r="Q25" s="16" t="s">
        <v>141</v>
      </c>
      <c r="R25" s="16" t="s">
        <v>83</v>
      </c>
    </row>
    <row r="26" spans="1:18" s="19" customFormat="1" ht="19.5">
      <c r="A26" s="13" t="s">
        <v>142</v>
      </c>
      <c r="B26" s="14" t="s">
        <v>143</v>
      </c>
      <c r="C26" s="13" t="str">
        <f t="array" ref="C26:L26">VLOOKUP(A26,[1]Updated!$A:$AA,{2,6,7,16,10,12,3,25,27,21},0)</f>
        <v>Thomas kowal, MD</v>
      </c>
      <c r="D26" s="15">
        <v>43525</v>
      </c>
      <c r="E26" s="15">
        <v>43525</v>
      </c>
      <c r="F26" s="8" t="str">
        <v>R</v>
      </c>
      <c r="G26" s="14" t="str">
        <v>Dhaheer Shahul</v>
      </c>
      <c r="H26" s="13" t="str">
        <v>Amit Samuel</v>
      </c>
      <c r="I26" s="16" t="str">
        <v>General Practice</v>
      </c>
      <c r="J26" s="13" t="str">
        <v>Deepak</v>
      </c>
      <c r="K26" s="13">
        <v>2019</v>
      </c>
      <c r="L26" s="13" t="str">
        <v>TIER 3</v>
      </c>
      <c r="M26" s="8" t="str">
        <f t="shared" si="0"/>
        <v>Q</v>
      </c>
      <c r="N26" s="15" t="s">
        <v>144</v>
      </c>
      <c r="O26" s="17" t="s">
        <v>58</v>
      </c>
      <c r="P26" s="18"/>
      <c r="Q26" s="16" t="s">
        <v>145</v>
      </c>
      <c r="R26" s="16" t="s">
        <v>83</v>
      </c>
    </row>
    <row r="27" spans="1:18" s="19" customFormat="1" ht="19.5">
      <c r="A27" s="13" t="s">
        <v>146</v>
      </c>
      <c r="B27" s="14" t="s">
        <v>146</v>
      </c>
      <c r="C27" s="13" t="str">
        <f t="array" ref="C27:L27">VLOOKUP(A27,[1]Updated!$A:$AA,{2,6,7,16,10,12,3,25,27,21},0)</f>
        <v>Dr. Kelly Bickle</v>
      </c>
      <c r="D27" s="15">
        <v>43586</v>
      </c>
      <c r="E27" s="15">
        <v>42736</v>
      </c>
      <c r="F27" s="8" t="str">
        <v>Q</v>
      </c>
      <c r="G27" s="14" t="str">
        <v>Dhaheer Shahul</v>
      </c>
      <c r="H27" s="13" t="str">
        <v>Darious Phillips</v>
      </c>
      <c r="I27" s="16" t="str">
        <v>Dermatologist</v>
      </c>
      <c r="J27" s="13" t="str">
        <v>Deepak</v>
      </c>
      <c r="K27" s="13">
        <v>2019</v>
      </c>
      <c r="L27" s="13" t="str">
        <v>TIER 3</v>
      </c>
      <c r="M27" s="8" t="str">
        <f t="shared" si="0"/>
        <v>Q</v>
      </c>
      <c r="N27" s="15" t="s">
        <v>147</v>
      </c>
      <c r="O27" s="17" t="s">
        <v>58</v>
      </c>
      <c r="P27" s="18"/>
      <c r="Q27" s="16" t="s">
        <v>148</v>
      </c>
      <c r="R27" s="16" t="s">
        <v>83</v>
      </c>
    </row>
    <row r="28" spans="1:18" s="19" customFormat="1" ht="19.5">
      <c r="A28" s="13" t="s">
        <v>149</v>
      </c>
      <c r="B28" s="14" t="s">
        <v>149</v>
      </c>
      <c r="C28" s="13" t="str">
        <f t="array" ref="C28:L28">VLOOKUP(A28,[1]Updated!$A:$AA,{2,6,7,16,10,12,3,25,27,21},0)</f>
        <v>Dr.Rachel Clark</v>
      </c>
      <c r="D28" s="15">
        <v>43623</v>
      </c>
      <c r="E28" s="15">
        <v>43623</v>
      </c>
      <c r="F28" s="8" t="str">
        <v>Q</v>
      </c>
      <c r="G28" s="14" t="str">
        <v>Dhaheer Shahul</v>
      </c>
      <c r="H28" s="13" t="str">
        <v>Julia Chambers</v>
      </c>
      <c r="I28" s="16" t="str">
        <v>Physical Therapist</v>
      </c>
      <c r="J28" s="13" t="str">
        <v>Deepak</v>
      </c>
      <c r="K28" s="13">
        <v>2019</v>
      </c>
      <c r="L28" s="13" t="str">
        <v>TIER 3</v>
      </c>
      <c r="M28" s="8" t="str">
        <f t="shared" si="0"/>
        <v>Q</v>
      </c>
      <c r="N28" s="15" t="s">
        <v>150</v>
      </c>
      <c r="O28" s="17" t="s">
        <v>58</v>
      </c>
      <c r="P28" s="18"/>
      <c r="Q28" s="16" t="s">
        <v>151</v>
      </c>
      <c r="R28" s="16" t="s">
        <v>83</v>
      </c>
    </row>
    <row r="29" spans="1:18" s="19" customFormat="1" ht="19.5">
      <c r="A29" s="13" t="s">
        <v>152</v>
      </c>
      <c r="B29" s="14" t="s">
        <v>152</v>
      </c>
      <c r="C29" s="13" t="str">
        <f t="array" ref="C29:L29">VLOOKUP(A29,[1]Updated!$A:$AA,{2,6,7,16,10,12,3,25,27,21},0)</f>
        <v>Dr.Roshini Malaney</v>
      </c>
      <c r="D29" s="15">
        <v>43709</v>
      </c>
      <c r="E29" s="15">
        <v>43709</v>
      </c>
      <c r="F29" s="8" t="str">
        <v>R</v>
      </c>
      <c r="G29" s="14" t="str">
        <v>Dhaheer Shahul</v>
      </c>
      <c r="H29" s="13" t="str">
        <v>Pritam Subedi</v>
      </c>
      <c r="I29" s="16" t="str">
        <v>Internal Medicine/Cardiovascular Disease</v>
      </c>
      <c r="J29" s="13" t="str">
        <v>Deepak</v>
      </c>
      <c r="K29" s="13">
        <v>2019</v>
      </c>
      <c r="L29" s="13" t="str">
        <v>TIER 3</v>
      </c>
      <c r="M29" s="8" t="str">
        <f t="shared" si="0"/>
        <v>Q</v>
      </c>
      <c r="N29" s="15" t="s">
        <v>153</v>
      </c>
      <c r="O29" s="17" t="s">
        <v>58</v>
      </c>
      <c r="P29" s="18"/>
      <c r="Q29" s="16" t="s">
        <v>154</v>
      </c>
      <c r="R29" s="16" t="s">
        <v>83</v>
      </c>
    </row>
    <row r="30" spans="1:18" s="19" customFormat="1" ht="19.5">
      <c r="A30" s="13" t="s">
        <v>155</v>
      </c>
      <c r="B30" s="14" t="s">
        <v>155</v>
      </c>
      <c r="C30" s="13" t="str">
        <f t="array" ref="C30:L30">VLOOKUP(A30,[1]Updated!$A:$AA,{2,6,7,16,10,12,3,25,27,21},0)</f>
        <v>Dr.Sepehr Lalezari</v>
      </c>
      <c r="D30" s="15">
        <v>43678</v>
      </c>
      <c r="E30" s="15">
        <v>43108</v>
      </c>
      <c r="F30" s="8" t="str">
        <v>R</v>
      </c>
      <c r="G30" s="14" t="str">
        <v>Dhaheer Shahul</v>
      </c>
      <c r="H30" s="13" t="str">
        <v>Julia Chambers</v>
      </c>
      <c r="I30" s="16" t="str">
        <v>Surgeon</v>
      </c>
      <c r="J30" s="13" t="str">
        <v>Deepak</v>
      </c>
      <c r="K30" s="13">
        <v>2019</v>
      </c>
      <c r="L30" s="13" t="str">
        <v>TIER 3</v>
      </c>
      <c r="M30" s="8" t="str">
        <f t="shared" si="0"/>
        <v>Q</v>
      </c>
      <c r="N30" s="15" t="s">
        <v>156</v>
      </c>
      <c r="O30" s="17" t="s">
        <v>58</v>
      </c>
      <c r="P30" s="18"/>
      <c r="Q30" s="16" t="s">
        <v>157</v>
      </c>
      <c r="R30" s="16" t="s">
        <v>83</v>
      </c>
    </row>
    <row r="31" spans="1:18" s="19" customFormat="1" ht="19.5">
      <c r="A31" s="13" t="s">
        <v>158</v>
      </c>
      <c r="B31" s="14" t="s">
        <v>158</v>
      </c>
      <c r="C31" s="13" t="str">
        <f t="array" ref="C31:L31">VLOOKUP(A31,[1]Updated!$A:$AA,{2,6,7,16,10,12,3,25,27,21},0)</f>
        <v>Dr. Peter-Brian Andersson</v>
      </c>
      <c r="D31" s="15">
        <v>43374</v>
      </c>
      <c r="E31" s="15">
        <v>43374</v>
      </c>
      <c r="F31" s="8" t="str">
        <v>Q</v>
      </c>
      <c r="G31" s="14" t="str">
        <v>Syed Ahamed</v>
      </c>
      <c r="H31" s="13" t="str">
        <v>Darious Phillips</v>
      </c>
      <c r="I31" s="16" t="str">
        <v>Neurologist</v>
      </c>
      <c r="J31" s="13" t="str">
        <v>Preethi</v>
      </c>
      <c r="K31" s="13">
        <v>2018</v>
      </c>
      <c r="L31" s="13" t="str">
        <v>TIER 2</v>
      </c>
      <c r="M31" s="8" t="str">
        <f t="shared" si="0"/>
        <v>Q</v>
      </c>
      <c r="N31" s="15" t="s">
        <v>159</v>
      </c>
      <c r="O31" s="17" t="s">
        <v>58</v>
      </c>
      <c r="P31" s="18"/>
      <c r="Q31" s="16" t="s">
        <v>160</v>
      </c>
      <c r="R31" s="16" t="s">
        <v>83</v>
      </c>
    </row>
    <row r="32" spans="1:18" s="19" customFormat="1" ht="19.5">
      <c r="A32" s="13" t="s">
        <v>161</v>
      </c>
      <c r="B32" s="14" t="s">
        <v>162</v>
      </c>
      <c r="C32" s="13" t="str">
        <f t="array" ref="C32:L32">VLOOKUP(A32,[1]Updated!$A:$AA,{2,6,7,16,10,12,3,25,27,21},0)</f>
        <v>Dr. Albert Graziosa</v>
      </c>
      <c r="D32" s="15">
        <v>43388</v>
      </c>
      <c r="E32" s="15">
        <v>43339</v>
      </c>
      <c r="F32" s="8" t="str">
        <v>R</v>
      </c>
      <c r="G32" s="14" t="str">
        <v>Syed Ahamed</v>
      </c>
      <c r="H32" s="13" t="str">
        <v>Julia Chambers</v>
      </c>
      <c r="I32" s="16" t="str">
        <v>Orthopedic</v>
      </c>
      <c r="J32" s="13" t="str">
        <v>Preethi</v>
      </c>
      <c r="K32" s="13">
        <v>2018</v>
      </c>
      <c r="L32" s="13" t="str">
        <v>TIER 3</v>
      </c>
      <c r="M32" s="8" t="str">
        <f t="shared" si="0"/>
        <v>Q</v>
      </c>
      <c r="N32" s="15" t="s">
        <v>163</v>
      </c>
      <c r="O32" s="17" t="s">
        <v>58</v>
      </c>
      <c r="P32" s="18"/>
      <c r="Q32" s="16" t="s">
        <v>164</v>
      </c>
      <c r="R32" s="16" t="s">
        <v>83</v>
      </c>
    </row>
    <row r="33" spans="1:18" s="19" customFormat="1" ht="19.5">
      <c r="A33" s="13" t="s">
        <v>165</v>
      </c>
      <c r="B33" s="14" t="s">
        <v>166</v>
      </c>
      <c r="C33" s="13" t="str">
        <f t="array" ref="C33:L33">VLOOKUP(A33,[1]Updated!$A:$AA,{2,6,7,16,10,12,3,25,27,21},0)</f>
        <v>Dr. Stephanie Ahasic</v>
      </c>
      <c r="D33" s="15">
        <v>43395</v>
      </c>
      <c r="E33" s="15">
        <v>43372</v>
      </c>
      <c r="F33" s="8" t="str">
        <v>Q</v>
      </c>
      <c r="G33" s="14" t="str">
        <v>Syed Ahamed</v>
      </c>
      <c r="H33" s="13" t="str">
        <v>Mursal Sayed</v>
      </c>
      <c r="I33" s="16" t="str">
        <v>Chiropractor</v>
      </c>
      <c r="J33" s="13" t="str">
        <v>Preethi</v>
      </c>
      <c r="K33" s="13">
        <v>2018</v>
      </c>
      <c r="L33" s="13" t="str">
        <v>TIER 1</v>
      </c>
      <c r="M33" s="8" t="str">
        <f t="shared" si="0"/>
        <v>Q</v>
      </c>
      <c r="N33" s="15" t="s">
        <v>167</v>
      </c>
      <c r="O33" s="17" t="s">
        <v>58</v>
      </c>
      <c r="P33" s="18"/>
      <c r="Q33" s="16" t="s">
        <v>168</v>
      </c>
      <c r="R33" s="16" t="s">
        <v>83</v>
      </c>
    </row>
    <row r="34" spans="1:18" s="19" customFormat="1" ht="19.5">
      <c r="A34" s="13" t="s">
        <v>169</v>
      </c>
      <c r="B34" s="14" t="s">
        <v>170</v>
      </c>
      <c r="C34" s="13" t="str">
        <f t="array" ref="C34:L34">VLOOKUP(A34,[1]Updated!$A:$AA,{2,6,7,16,10,12,3,25,27,21},0)</f>
        <v>Jay Shah</v>
      </c>
      <c r="D34" s="15">
        <v>43720</v>
      </c>
      <c r="E34" s="15">
        <v>43713</v>
      </c>
      <c r="F34" s="8" t="str">
        <v>R</v>
      </c>
      <c r="G34" s="14" t="str">
        <v>Santhosh Selvam</v>
      </c>
      <c r="H34" s="13" t="str">
        <v>Pritam Subedi</v>
      </c>
      <c r="I34" s="16" t="str">
        <v>Pain Management</v>
      </c>
      <c r="J34" s="13" t="str">
        <v>Santhosh S</v>
      </c>
      <c r="K34" s="13">
        <v>2019</v>
      </c>
      <c r="L34" s="13" t="str">
        <v>TIER 1</v>
      </c>
      <c r="M34" s="8" t="str">
        <f t="shared" si="0"/>
        <v>Q</v>
      </c>
      <c r="N34" s="15" t="s">
        <v>171</v>
      </c>
      <c r="O34" s="17" t="s">
        <v>58</v>
      </c>
      <c r="P34" s="18"/>
      <c r="Q34" s="16" t="s">
        <v>172</v>
      </c>
      <c r="R34" s="16" t="s">
        <v>83</v>
      </c>
    </row>
    <row r="35" spans="1:18" s="19" customFormat="1" ht="19.5">
      <c r="A35" s="13" t="s">
        <v>173</v>
      </c>
      <c r="B35" s="14" t="s">
        <v>174</v>
      </c>
      <c r="C35" s="13" t="str">
        <f t="array" ref="C35:L35">VLOOKUP(A35,[1]Updated!$A:$AA,{2,6,7,16,10,12,3,25,27,21},0)</f>
        <v>Dr. Hanan Morcos</v>
      </c>
      <c r="D35" s="15">
        <v>43997</v>
      </c>
      <c r="E35" s="15">
        <v>43983</v>
      </c>
      <c r="F35" s="8" t="str">
        <v>R</v>
      </c>
      <c r="G35" s="14" t="str">
        <v>Santhosh Selvam</v>
      </c>
      <c r="H35" s="13" t="str">
        <v>Darious Phillips</v>
      </c>
      <c r="I35" s="16" t="str">
        <v>Cardiology</v>
      </c>
      <c r="J35" s="13" t="str">
        <v>Santhosh S</v>
      </c>
      <c r="K35" s="13">
        <v>2020</v>
      </c>
      <c r="L35" s="13" t="str">
        <v>TIER 2</v>
      </c>
      <c r="M35" s="8" t="str">
        <f t="shared" si="0"/>
        <v>Q</v>
      </c>
      <c r="N35" s="15" t="s">
        <v>175</v>
      </c>
      <c r="O35" s="17" t="s">
        <v>58</v>
      </c>
      <c r="P35" s="18"/>
      <c r="Q35" s="16" t="s">
        <v>176</v>
      </c>
      <c r="R35" s="16" t="s">
        <v>83</v>
      </c>
    </row>
    <row r="36" spans="1:18" s="19" customFormat="1" ht="19.5">
      <c r="A36" s="13" t="s">
        <v>177</v>
      </c>
      <c r="B36" s="14" t="s">
        <v>177</v>
      </c>
      <c r="C36" s="13" t="str">
        <f t="array" ref="C36:L36">VLOOKUP(A36,[1]Updated!$A:$AA,{2,6,7,16,10,12,3,25,27,21},0)</f>
        <v>Dr. Angela Hamel</v>
      </c>
      <c r="D36" s="15">
        <v>44287</v>
      </c>
      <c r="E36" s="15">
        <v>44264</v>
      </c>
      <c r="F36" s="8" t="str">
        <v>Q</v>
      </c>
      <c r="G36" s="14" t="str">
        <v>Santhosh selvam</v>
      </c>
      <c r="H36" s="13" t="str">
        <v>Vijith Vijayan</v>
      </c>
      <c r="I36" s="16" t="str">
        <v>Psychiatry</v>
      </c>
      <c r="J36" s="13" t="str">
        <v>Santhosh S</v>
      </c>
      <c r="K36" s="13">
        <v>2021</v>
      </c>
      <c r="L36" s="13">
        <v>0</v>
      </c>
      <c r="M36" s="8" t="str">
        <f t="shared" si="0"/>
        <v>Q</v>
      </c>
      <c r="N36" s="15" t="s">
        <v>178</v>
      </c>
      <c r="O36" s="17" t="s">
        <v>58</v>
      </c>
      <c r="P36" s="18"/>
      <c r="Q36" s="16" t="s">
        <v>179</v>
      </c>
      <c r="R36" s="16" t="s">
        <v>83</v>
      </c>
    </row>
    <row r="37" spans="1:18" s="19" customFormat="1" ht="19.5">
      <c r="A37" s="13" t="s">
        <v>180</v>
      </c>
      <c r="B37" s="14" t="s">
        <v>181</v>
      </c>
      <c r="C37" s="13" t="str">
        <f t="array" ref="C37:L37">VLOOKUP(A37,[1]Updated!$A:$AA,{2,6,7,16,10,12,3,25,27,21},0)</f>
        <v>Jose W Rodriguez</v>
      </c>
      <c r="D37" s="15">
        <v>43466</v>
      </c>
      <c r="E37" s="15">
        <v>43117</v>
      </c>
      <c r="F37" s="8" t="str">
        <v>R</v>
      </c>
      <c r="G37" s="14" t="str">
        <v>Santhosh Selvam</v>
      </c>
      <c r="H37" s="13" t="str">
        <v>Vijith Vijayan</v>
      </c>
      <c r="I37" s="16" t="str">
        <v>Gynecologist</v>
      </c>
      <c r="J37" s="13" t="str">
        <v>Santhosh S</v>
      </c>
      <c r="K37" s="13">
        <v>2019</v>
      </c>
      <c r="L37" s="13" t="str">
        <v>TIER 3</v>
      </c>
      <c r="M37" s="8" t="str">
        <f t="shared" si="0"/>
        <v>Q</v>
      </c>
      <c r="N37" s="15" t="s">
        <v>182</v>
      </c>
      <c r="O37" s="17" t="s">
        <v>58</v>
      </c>
      <c r="P37" s="18"/>
      <c r="Q37" s="16" t="s">
        <v>183</v>
      </c>
      <c r="R37" s="16" t="s">
        <v>83</v>
      </c>
    </row>
    <row r="38" spans="1:18" s="19" customFormat="1" ht="19.5">
      <c r="A38" s="13" t="s">
        <v>184</v>
      </c>
      <c r="B38" s="14" t="s">
        <v>184</v>
      </c>
      <c r="C38" s="13" t="str">
        <f t="array" ref="C38:L38">VLOOKUP(A38,[1]Updated!$A:$AA,{2,6,7,16,10,12,3,25,27,21},0)</f>
        <v>Dr.Kara Beatty</v>
      </c>
      <c r="D38" s="15">
        <v>43662</v>
      </c>
      <c r="E38" s="15">
        <v>43662</v>
      </c>
      <c r="F38" s="8" t="str">
        <v>R</v>
      </c>
      <c r="G38" s="14" t="str">
        <v>Santhosh Selvam</v>
      </c>
      <c r="H38" s="13" t="str">
        <v>Pritam Subedi</v>
      </c>
      <c r="I38" s="16" t="str">
        <v>Behavioral health</v>
      </c>
      <c r="J38" s="13" t="str">
        <v>Santhosh S</v>
      </c>
      <c r="K38" s="13">
        <v>2019</v>
      </c>
      <c r="L38" s="13" t="str">
        <v>TIER 2</v>
      </c>
      <c r="M38" s="8" t="str">
        <f t="shared" si="0"/>
        <v>Q</v>
      </c>
      <c r="N38" s="15" t="s">
        <v>185</v>
      </c>
      <c r="O38" s="17" t="s">
        <v>58</v>
      </c>
      <c r="P38" s="18"/>
      <c r="Q38" s="16" t="s">
        <v>186</v>
      </c>
      <c r="R38" s="16" t="s">
        <v>187</v>
      </c>
    </row>
    <row r="39" spans="1:18" s="19" customFormat="1" ht="19.5">
      <c r="A39" s="13" t="s">
        <v>188</v>
      </c>
      <c r="B39" s="14" t="s">
        <v>188</v>
      </c>
      <c r="C39" s="13" t="str">
        <f t="array" ref="C39:L39">VLOOKUP(A39,[1]Updated!$A:$AA,{2,6,7,16,10,12,3,25,27,21},0)</f>
        <v>Dr.Gina Brown</v>
      </c>
      <c r="D39" s="15">
        <v>43703</v>
      </c>
      <c r="E39" s="15">
        <v>43703</v>
      </c>
      <c r="F39" s="8" t="str">
        <v>R</v>
      </c>
      <c r="G39" s="14" t="str">
        <v>Santhosh Selvam</v>
      </c>
      <c r="H39" s="13" t="str">
        <v>Darious Phillips</v>
      </c>
      <c r="I39" s="16" t="str">
        <v>Dermatologist</v>
      </c>
      <c r="J39" s="13" t="str">
        <v>Santhosh S</v>
      </c>
      <c r="K39" s="13">
        <v>2019</v>
      </c>
      <c r="L39" s="13" t="str">
        <v>TIER 1</v>
      </c>
      <c r="M39" s="8" t="str">
        <f t="shared" si="0"/>
        <v>Q</v>
      </c>
      <c r="N39" s="15" t="s">
        <v>189</v>
      </c>
      <c r="O39" s="17" t="s">
        <v>58</v>
      </c>
      <c r="P39" s="18"/>
      <c r="Q39" s="16" t="s">
        <v>190</v>
      </c>
      <c r="R39" s="16" t="s">
        <v>187</v>
      </c>
    </row>
    <row r="40" spans="1:18" s="19" customFormat="1" ht="19.5">
      <c r="A40" s="13" t="s">
        <v>191</v>
      </c>
      <c r="B40" s="14" t="s">
        <v>191</v>
      </c>
      <c r="C40" s="13" t="str">
        <f t="array" ref="C40:L40">VLOOKUP(A40,[1]Updated!$A:$AA,{2,6,7,16,10,12,3,25,27,21},0)</f>
        <v>Dr.Laura Donnell</v>
      </c>
      <c r="D40" s="15">
        <v>43770</v>
      </c>
      <c r="E40" s="15">
        <v>43770</v>
      </c>
      <c r="F40" s="8" t="str">
        <v>Q</v>
      </c>
      <c r="G40" s="14" t="str">
        <v>Santhosh Selvam</v>
      </c>
      <c r="H40" s="13" t="str">
        <v>Darious Phillips</v>
      </c>
      <c r="I40" s="16" t="str">
        <v>Nurse Practitioner Psych/Mental Health</v>
      </c>
      <c r="J40" s="13" t="str">
        <v>Santhosh S</v>
      </c>
      <c r="K40" s="13">
        <v>2019</v>
      </c>
      <c r="L40" s="13" t="str">
        <v>TIER 3</v>
      </c>
      <c r="M40" s="8" t="str">
        <f t="shared" si="0"/>
        <v>Q</v>
      </c>
      <c r="N40" s="15" t="s">
        <v>192</v>
      </c>
      <c r="O40" s="17" t="s">
        <v>58</v>
      </c>
      <c r="P40" s="18"/>
      <c r="Q40" s="16" t="s">
        <v>193</v>
      </c>
      <c r="R40" s="16" t="s">
        <v>187</v>
      </c>
    </row>
    <row r="41" spans="1:18" s="19" customFormat="1" ht="19.5">
      <c r="A41" s="13" t="s">
        <v>194</v>
      </c>
      <c r="B41" s="14" t="s">
        <v>195</v>
      </c>
      <c r="C41" s="13" t="str">
        <f t="array" ref="C41:L41">VLOOKUP(A41,[1]Updated!$A:$AA,{2,6,7,16,10,12,3,25,27,21},0)</f>
        <v>Dr. Bijan Andrade</v>
      </c>
      <c r="D41" s="15">
        <v>43898</v>
      </c>
      <c r="E41" s="15">
        <v>44041</v>
      </c>
      <c r="F41" s="8" t="str">
        <v>Q</v>
      </c>
      <c r="G41" s="14" t="str">
        <v>Santhosh Selvam</v>
      </c>
      <c r="H41" s="13" t="str">
        <v>Anupam Singh</v>
      </c>
      <c r="I41" s="16" t="str">
        <v>Podiatry</v>
      </c>
      <c r="J41" s="13" t="str">
        <v>Santhosh S</v>
      </c>
      <c r="K41" s="13">
        <v>2020</v>
      </c>
      <c r="L41" s="13" t="str">
        <v>TIER 3</v>
      </c>
      <c r="M41" s="8" t="str">
        <f t="shared" si="0"/>
        <v>Q</v>
      </c>
      <c r="N41" s="15" t="s">
        <v>196</v>
      </c>
      <c r="O41" s="17" t="s">
        <v>58</v>
      </c>
      <c r="P41" s="18"/>
      <c r="Q41" s="16" t="s">
        <v>197</v>
      </c>
      <c r="R41" s="16" t="s">
        <v>100</v>
      </c>
    </row>
    <row r="42" spans="1:18" s="19" customFormat="1" ht="19.5">
      <c r="A42" s="13" t="s">
        <v>198</v>
      </c>
      <c r="B42" s="14" t="s">
        <v>198</v>
      </c>
      <c r="C42" s="13" t="str">
        <f t="array" ref="C42:L42">VLOOKUP(A42,[1]Updated!$A:$AA,{2,6,7,16,10,12,3,25,27,21},0)</f>
        <v>James Chudleigh, M.D.</v>
      </c>
      <c r="D42" s="15">
        <v>43739</v>
      </c>
      <c r="E42" s="15">
        <v>43709</v>
      </c>
      <c r="F42" s="8" t="str">
        <v>Q</v>
      </c>
      <c r="G42" s="14" t="str">
        <v>Santhosh Selvam</v>
      </c>
      <c r="H42" s="13" t="str">
        <v>Vijith Vijayan</v>
      </c>
      <c r="I42" s="16" t="str">
        <v>Long Term care</v>
      </c>
      <c r="J42" s="13" t="str">
        <v>Santhosh S</v>
      </c>
      <c r="K42" s="13">
        <v>2019</v>
      </c>
      <c r="L42" s="13" t="str">
        <v>TIER 2</v>
      </c>
      <c r="M42" s="8" t="str">
        <f t="shared" si="0"/>
        <v>Q</v>
      </c>
      <c r="N42" s="15" t="s">
        <v>199</v>
      </c>
      <c r="O42" s="17" t="s">
        <v>58</v>
      </c>
      <c r="P42" s="18"/>
      <c r="Q42" s="16" t="s">
        <v>200</v>
      </c>
      <c r="R42" s="16" t="s">
        <v>100</v>
      </c>
    </row>
    <row r="43" spans="1:18" s="19" customFormat="1" ht="19.5">
      <c r="A43" s="13" t="s">
        <v>201</v>
      </c>
      <c r="B43" s="14" t="s">
        <v>202</v>
      </c>
      <c r="C43" s="13" t="str">
        <f t="array" ref="C43:L43">VLOOKUP(A43,[1]Updated!$A:$AA,{2,6,7,16,10,12,3,25,27,21},0)</f>
        <v>Dr. Arun Kalava</v>
      </c>
      <c r="D43" s="15">
        <v>44403</v>
      </c>
      <c r="E43" s="15">
        <v>44326</v>
      </c>
      <c r="F43" s="8" t="str">
        <v>Q</v>
      </c>
      <c r="G43" s="14" t="str">
        <v>Santhosh Selvam</v>
      </c>
      <c r="H43" s="13" t="str">
        <v>Anupam Singh</v>
      </c>
      <c r="I43" s="16" t="str">
        <v>Anesthesiologist</v>
      </c>
      <c r="J43" s="13" t="str">
        <v>Santhosh S</v>
      </c>
      <c r="K43" s="13">
        <v>2021</v>
      </c>
      <c r="L43" s="13" t="str">
        <v>TBD</v>
      </c>
      <c r="M43" s="8" t="str">
        <f t="shared" si="0"/>
        <v>Q</v>
      </c>
      <c r="N43" s="15" t="s">
        <v>203</v>
      </c>
      <c r="O43" s="17" t="s">
        <v>58</v>
      </c>
      <c r="P43" s="18"/>
      <c r="Q43" s="16" t="s">
        <v>204</v>
      </c>
      <c r="R43" s="16" t="s">
        <v>100</v>
      </c>
    </row>
    <row r="44" spans="1:18" s="19" customFormat="1" ht="19.5">
      <c r="A44" s="13" t="s">
        <v>205</v>
      </c>
      <c r="B44" s="14" t="s">
        <v>206</v>
      </c>
      <c r="C44" s="13" t="str">
        <f t="array" ref="C44:L44">VLOOKUP(A44,[1]Updated!$A:$AA,{2,6,7,16,10,12,3,25,27,21},0)</f>
        <v>Michael Pendleton, Sr.</v>
      </c>
      <c r="D44" s="15">
        <v>43346</v>
      </c>
      <c r="E44" s="15" t="str">
        <v>All Dos</v>
      </c>
      <c r="F44" s="8" t="str">
        <v>R</v>
      </c>
      <c r="G44" s="14" t="str">
        <v>Mike Roy</v>
      </c>
      <c r="H44" s="13" t="str">
        <v>Anupam Singh</v>
      </c>
      <c r="I44" s="16" t="str">
        <v>Family Care</v>
      </c>
      <c r="J44" s="13" t="str">
        <v>Sathish Kumar</v>
      </c>
      <c r="K44" s="13">
        <v>2018</v>
      </c>
      <c r="L44" s="13" t="str">
        <v>TIER 3</v>
      </c>
      <c r="M44" s="8" t="str">
        <f t="shared" si="0"/>
        <v>Q</v>
      </c>
      <c r="N44" s="15" t="s">
        <v>207</v>
      </c>
      <c r="O44" s="17" t="s">
        <v>58</v>
      </c>
      <c r="P44" s="18"/>
      <c r="Q44" s="16" t="s">
        <v>208</v>
      </c>
      <c r="R44" s="16" t="s">
        <v>83</v>
      </c>
    </row>
    <row r="45" spans="1:18" s="19" customFormat="1" ht="19.5">
      <c r="A45" s="13" t="s">
        <v>209</v>
      </c>
      <c r="B45" s="14" t="s">
        <v>210</v>
      </c>
      <c r="C45" s="13" t="str">
        <f t="array" ref="C45:L45">VLOOKUP(A45,[1]Updated!$A:$AA,{2,6,7,16,10,12,3,25,27,21},0)</f>
        <v>Sara Koenig</v>
      </c>
      <c r="D45" s="15">
        <v>43941</v>
      </c>
      <c r="E45" s="15">
        <v>43935</v>
      </c>
      <c r="F45" s="8" t="str">
        <v>R</v>
      </c>
      <c r="G45" s="14" t="str">
        <v>Mike Roy</v>
      </c>
      <c r="H45" s="13" t="str">
        <v>Darious Phillips</v>
      </c>
      <c r="I45" s="16" t="str">
        <v>Psychiatry</v>
      </c>
      <c r="J45" s="13" t="str">
        <v>Sathish Kumar</v>
      </c>
      <c r="K45" s="13">
        <v>2020</v>
      </c>
      <c r="L45" s="13" t="str">
        <v>TIER 3</v>
      </c>
      <c r="M45" s="8" t="str">
        <f t="shared" si="0"/>
        <v>Q</v>
      </c>
      <c r="N45" s="15" t="s">
        <v>211</v>
      </c>
      <c r="O45" s="17" t="s">
        <v>58</v>
      </c>
      <c r="P45" s="18"/>
      <c r="Q45" s="16" t="s">
        <v>212</v>
      </c>
      <c r="R45" s="16" t="s">
        <v>83</v>
      </c>
    </row>
    <row r="46" spans="1:18" s="19" customFormat="1" ht="19.5">
      <c r="A46" s="13" t="s">
        <v>213</v>
      </c>
      <c r="B46" s="14" t="s">
        <v>213</v>
      </c>
      <c r="C46" s="13" t="str">
        <f t="array" ref="C46:L46">VLOOKUP(A46,[1]Updated!$A:$AA,{2,6,7,16,10,12,3,25,27,21},0)</f>
        <v>Patricia Forg</v>
      </c>
      <c r="D46" s="15">
        <v>44013</v>
      </c>
      <c r="E46" s="15">
        <v>44013</v>
      </c>
      <c r="F46" s="8" t="str">
        <v>R</v>
      </c>
      <c r="G46" s="14" t="str">
        <v>Mike Roy</v>
      </c>
      <c r="H46" s="13" t="str">
        <v>Julia Chambers</v>
      </c>
      <c r="I46" s="16" t="str">
        <v>Podiatry</v>
      </c>
      <c r="J46" s="13" t="str">
        <v>Sathish Kumar</v>
      </c>
      <c r="K46" s="13">
        <v>2020</v>
      </c>
      <c r="L46" s="13" t="str">
        <v>TIER 3</v>
      </c>
      <c r="M46" s="8" t="str">
        <f t="shared" si="0"/>
        <v>Q</v>
      </c>
      <c r="N46" s="15" t="s">
        <v>214</v>
      </c>
      <c r="O46" s="17" t="s">
        <v>58</v>
      </c>
      <c r="P46" s="18"/>
      <c r="Q46" s="16" t="s">
        <v>215</v>
      </c>
      <c r="R46" s="16" t="s">
        <v>83</v>
      </c>
    </row>
    <row r="47" spans="1:18" s="19" customFormat="1" ht="19.5">
      <c r="A47" s="13" t="s">
        <v>216</v>
      </c>
      <c r="B47" s="14" t="s">
        <v>216</v>
      </c>
      <c r="C47" s="13" t="str">
        <f t="array" ref="C47:L47">VLOOKUP(A47,[1]Updated!$A:$AA,{2,6,7,16,10,12,3,25,27,21},0)</f>
        <v>Tyler Green, MD</v>
      </c>
      <c r="D47" s="15">
        <v>44228</v>
      </c>
      <c r="E47" s="15">
        <v>44224</v>
      </c>
      <c r="F47" s="8" t="str">
        <v>R</v>
      </c>
      <c r="G47" s="14" t="str">
        <v>Mike Roy</v>
      </c>
      <c r="H47" s="13" t="str">
        <v>Darious Phillips</v>
      </c>
      <c r="I47" s="16" t="str">
        <v>Primary Care Physician</v>
      </c>
      <c r="J47" s="13" t="str">
        <v>Sathish Kumar</v>
      </c>
      <c r="K47" s="13">
        <v>2021</v>
      </c>
      <c r="L47" s="13" t="str">
        <v>TIER 1</v>
      </c>
      <c r="M47" s="8" t="str">
        <f t="shared" si="0"/>
        <v>Q</v>
      </c>
      <c r="N47" s="15" t="s">
        <v>217</v>
      </c>
      <c r="O47" s="17" t="s">
        <v>58</v>
      </c>
      <c r="P47" s="18"/>
      <c r="Q47" s="16" t="s">
        <v>218</v>
      </c>
      <c r="R47" s="16" t="s">
        <v>83</v>
      </c>
    </row>
    <row r="48" spans="1:18" s="19" customFormat="1" ht="19.5">
      <c r="A48" s="13" t="s">
        <v>219</v>
      </c>
      <c r="B48" s="14" t="s">
        <v>220</v>
      </c>
      <c r="C48" s="13" t="str">
        <f t="array" ref="C48:L48">VLOOKUP(A48,[1]Updated!$A:$AA,{2,6,7,16,10,12,3,25,27,21},0)</f>
        <v>Katie Davis</v>
      </c>
      <c r="D48" s="15">
        <v>44267</v>
      </c>
      <c r="E48" s="15">
        <v>43862</v>
      </c>
      <c r="F48" s="8" t="str">
        <v>R</v>
      </c>
      <c r="G48" s="14" t="str">
        <v>Mike Roy</v>
      </c>
      <c r="H48" s="13" t="str">
        <v>Pritam Subedi</v>
      </c>
      <c r="I48" s="16" t="str">
        <v>Pain Management</v>
      </c>
      <c r="J48" s="13" t="str">
        <v>Sathish Kumar</v>
      </c>
      <c r="K48" s="13">
        <v>2021</v>
      </c>
      <c r="L48" s="13" t="str">
        <v>TIER 3</v>
      </c>
      <c r="M48" s="8" t="str">
        <f t="shared" si="0"/>
        <v>Q</v>
      </c>
      <c r="N48" s="15" t="s">
        <v>221</v>
      </c>
      <c r="O48" s="17" t="s">
        <v>58</v>
      </c>
      <c r="P48" s="18"/>
      <c r="Q48" s="16" t="s">
        <v>222</v>
      </c>
      <c r="R48" s="16" t="s">
        <v>83</v>
      </c>
    </row>
    <row r="49" spans="1:18" s="19" customFormat="1" ht="19.5">
      <c r="A49" s="13" t="s">
        <v>223</v>
      </c>
      <c r="B49" s="14" t="s">
        <v>223</v>
      </c>
      <c r="C49" s="13" t="str">
        <f t="array" ref="C49:L49">VLOOKUP(A49,[1]Updated!$A:$AA,{2,6,7,16,10,12,3,25,27,21},0)</f>
        <v>Megan Kelly Gilman</v>
      </c>
      <c r="D49" s="15">
        <v>44348</v>
      </c>
      <c r="E49" s="15">
        <v>44348</v>
      </c>
      <c r="F49" s="8" t="str">
        <v>R</v>
      </c>
      <c r="G49" s="14" t="str">
        <v>Mike Roy</v>
      </c>
      <c r="H49" s="13" t="str">
        <v>Julia Chambers</v>
      </c>
      <c r="I49" s="16" t="str">
        <v>Other</v>
      </c>
      <c r="J49" s="13" t="str">
        <v>Sathish Kumar</v>
      </c>
      <c r="K49" s="13">
        <v>2021</v>
      </c>
      <c r="L49" s="13" t="str">
        <v>TIER 3</v>
      </c>
      <c r="M49" s="8" t="str">
        <f t="shared" si="0"/>
        <v>Q</v>
      </c>
      <c r="N49" s="15" t="s">
        <v>224</v>
      </c>
      <c r="O49" s="17" t="s">
        <v>58</v>
      </c>
      <c r="P49" s="18"/>
      <c r="Q49" s="16" t="s">
        <v>225</v>
      </c>
      <c r="R49" s="16" t="s">
        <v>66</v>
      </c>
    </row>
    <row r="50" spans="1:18" s="19" customFormat="1" ht="19.5">
      <c r="A50" s="13" t="s">
        <v>226</v>
      </c>
      <c r="B50" s="14" t="s">
        <v>226</v>
      </c>
      <c r="C50" s="13" t="str">
        <f t="array" ref="C50:L50">VLOOKUP(A50,[1]Updated!$A:$AA,{2,6,7,16,10,12,3,25,27,21},0)</f>
        <v>Brandon Schneider, MD</v>
      </c>
      <c r="D50" s="15">
        <v>43549</v>
      </c>
      <c r="E50" s="15">
        <v>43525</v>
      </c>
      <c r="F50" s="8" t="str">
        <v>Q</v>
      </c>
      <c r="G50" s="14" t="str">
        <v>Mohan Kandhan</v>
      </c>
      <c r="H50" s="13" t="str">
        <v>Julia Chambers</v>
      </c>
      <c r="I50" s="16" t="str">
        <v>Psychiatry</v>
      </c>
      <c r="J50" s="13" t="str">
        <v>Ram Kumar</v>
      </c>
      <c r="K50" s="13">
        <v>2019</v>
      </c>
      <c r="L50" s="13" t="str">
        <v>TIER 3</v>
      </c>
      <c r="M50" s="8" t="str">
        <f t="shared" si="0"/>
        <v>Q</v>
      </c>
      <c r="N50" s="15" t="s">
        <v>227</v>
      </c>
      <c r="O50" s="17" t="s">
        <v>58</v>
      </c>
      <c r="P50" s="18"/>
      <c r="Q50" s="16" t="s">
        <v>228</v>
      </c>
      <c r="R50" s="16" t="s">
        <v>83</v>
      </c>
    </row>
    <row r="51" spans="1:18" s="19" customFormat="1" ht="19.5">
      <c r="A51" s="13" t="s">
        <v>229</v>
      </c>
      <c r="B51" s="14" t="s">
        <v>229</v>
      </c>
      <c r="C51" s="13" t="str">
        <f t="array" ref="C51:L51">VLOOKUP(A51,[1]Updated!$A:$AA,{2,6,7,16,10,12,3,25,27,21},0)</f>
        <v>Michael Busman</v>
      </c>
      <c r="D51" s="15">
        <v>43773</v>
      </c>
      <c r="E51" s="15">
        <v>43773</v>
      </c>
      <c r="F51" s="8" t="str">
        <v>R</v>
      </c>
      <c r="G51" s="14" t="str">
        <v>Mohan Kandhan</v>
      </c>
      <c r="H51" s="13" t="str">
        <v>Amit Samuel</v>
      </c>
      <c r="I51" s="16" t="str">
        <v>Family Practitioner</v>
      </c>
      <c r="J51" s="13" t="str">
        <v>Ram Kumar</v>
      </c>
      <c r="K51" s="13">
        <v>2019</v>
      </c>
      <c r="L51" s="13" t="str">
        <v>TIER 2</v>
      </c>
      <c r="M51" s="8" t="str">
        <f t="shared" si="0"/>
        <v>Q</v>
      </c>
      <c r="N51" s="15" t="s">
        <v>230</v>
      </c>
      <c r="O51" s="17" t="s">
        <v>58</v>
      </c>
      <c r="P51" s="18"/>
      <c r="Q51" s="16" t="s">
        <v>231</v>
      </c>
      <c r="R51" s="16" t="s">
        <v>83</v>
      </c>
    </row>
    <row r="52" spans="1:18" s="19" customFormat="1" ht="19.5">
      <c r="A52" s="13" t="s">
        <v>232</v>
      </c>
      <c r="B52" s="14" t="s">
        <v>232</v>
      </c>
      <c r="C52" s="13" t="str">
        <f t="array" ref="C52:L52">VLOOKUP(A52,[1]Updated!$A:$AA,{2,6,7,16,10,12,3,25,27,21},0)</f>
        <v>Wynne Lundblad</v>
      </c>
      <c r="D52" s="15">
        <v>43853</v>
      </c>
      <c r="E52" s="15">
        <v>43768</v>
      </c>
      <c r="F52" s="8" t="str">
        <v>Q</v>
      </c>
      <c r="G52" s="14" t="str">
        <v>Mohan Kandhan</v>
      </c>
      <c r="H52" s="13" t="str">
        <v>Amit Malhotra</v>
      </c>
      <c r="I52" s="16" t="str">
        <v>Psychiatry</v>
      </c>
      <c r="J52" s="13" t="str">
        <v>Ram Kumar</v>
      </c>
      <c r="K52" s="13">
        <v>2020</v>
      </c>
      <c r="L52" s="13" t="str">
        <v>TIER 2</v>
      </c>
      <c r="M52" s="8" t="str">
        <f t="shared" si="0"/>
        <v>Q</v>
      </c>
      <c r="N52" s="15" t="s">
        <v>233</v>
      </c>
      <c r="O52" s="17" t="s">
        <v>58</v>
      </c>
      <c r="P52" s="18"/>
      <c r="Q52" s="16" t="s">
        <v>234</v>
      </c>
      <c r="R52" s="16" t="s">
        <v>83</v>
      </c>
    </row>
    <row r="53" spans="1:18" s="19" customFormat="1" ht="19.5">
      <c r="A53" s="13" t="s">
        <v>235</v>
      </c>
      <c r="B53" s="14" t="s">
        <v>235</v>
      </c>
      <c r="C53" s="13" t="str">
        <f t="array" ref="C53:L53">VLOOKUP(A53,[1]Updated!$A:$AA,{2,6,7,16,10,12,3,25,27,21},0)</f>
        <v>Julye Eaton, PA</v>
      </c>
      <c r="D53" s="15">
        <v>44200</v>
      </c>
      <c r="E53" s="15">
        <v>44200</v>
      </c>
      <c r="F53" s="8" t="str">
        <v>R</v>
      </c>
      <c r="G53" s="14" t="str">
        <v>Mohan Kandhan</v>
      </c>
      <c r="H53" s="13" t="str">
        <v>Anupam Singh</v>
      </c>
      <c r="I53" s="16" t="str">
        <v>Psychiatry</v>
      </c>
      <c r="J53" s="13" t="str">
        <v>Ram Kumar</v>
      </c>
      <c r="K53" s="13">
        <v>2021</v>
      </c>
      <c r="L53" s="13" t="str">
        <v>TIER 2</v>
      </c>
      <c r="M53" s="8" t="str">
        <f t="shared" si="0"/>
        <v>Q</v>
      </c>
      <c r="N53" s="15" t="s">
        <v>236</v>
      </c>
      <c r="O53" s="17" t="s">
        <v>58</v>
      </c>
      <c r="P53" s="18"/>
      <c r="Q53" s="16" t="s">
        <v>237</v>
      </c>
      <c r="R53" s="16" t="s">
        <v>83</v>
      </c>
    </row>
    <row r="54" spans="1:18" s="19" customFormat="1" ht="19.5">
      <c r="A54" s="13" t="s">
        <v>238</v>
      </c>
      <c r="B54" s="14" t="s">
        <v>238</v>
      </c>
      <c r="C54" s="13" t="str">
        <f t="array" ref="C54:L54">VLOOKUP(A54,[1]Updated!$A:$AA,{2,6,7,16,10,12,3,25,27,21},0)</f>
        <v>Paul Samuelson</v>
      </c>
      <c r="D54" s="15">
        <v>43403</v>
      </c>
      <c r="E54" s="15">
        <v>43403</v>
      </c>
      <c r="F54" s="8" t="str">
        <v>Q</v>
      </c>
      <c r="G54" s="14" t="str">
        <v>Mohan Kandhan</v>
      </c>
      <c r="H54" s="13" t="str">
        <v>Anupam Singh</v>
      </c>
      <c r="I54" s="16" t="str">
        <v>Psychiatry</v>
      </c>
      <c r="J54" s="13" t="str">
        <v>Ram Kumar</v>
      </c>
      <c r="K54" s="13">
        <v>2020</v>
      </c>
      <c r="L54" s="13" t="str">
        <v>TIER 3</v>
      </c>
      <c r="M54" s="8" t="str">
        <f t="shared" si="0"/>
        <v>Q</v>
      </c>
      <c r="N54" s="15" t="s">
        <v>239</v>
      </c>
      <c r="O54" s="17" t="s">
        <v>58</v>
      </c>
      <c r="P54" s="18"/>
      <c r="Q54" s="16" t="s">
        <v>240</v>
      </c>
      <c r="R54" s="16" t="s">
        <v>241</v>
      </c>
    </row>
    <row r="55" spans="1:18" s="19" customFormat="1" ht="19.5">
      <c r="A55" s="13" t="s">
        <v>242</v>
      </c>
      <c r="B55" s="14" t="s">
        <v>242</v>
      </c>
      <c r="C55" s="13" t="str">
        <f t="array" ref="C55:L55">VLOOKUP(A55,[1]Updated!$A:$AA,{2,6,7,16,10,12,3,25,27,21},0)</f>
        <v>Christian Barney</v>
      </c>
      <c r="D55" s="15">
        <v>43633</v>
      </c>
      <c r="E55" s="15">
        <v>43654</v>
      </c>
      <c r="F55" s="8" t="str">
        <v>R</v>
      </c>
      <c r="G55" s="14" t="str">
        <v>Mohan Kandhan</v>
      </c>
      <c r="H55" s="13" t="str">
        <v>Anupam Singh</v>
      </c>
      <c r="I55" s="16" t="str">
        <v>Multi-Specialty</v>
      </c>
      <c r="J55" s="13" t="str">
        <v>Ram Kumar</v>
      </c>
      <c r="K55" s="13">
        <v>2019</v>
      </c>
      <c r="L55" s="13" t="str">
        <v>TIER 3</v>
      </c>
      <c r="M55" s="8" t="str">
        <f t="shared" si="0"/>
        <v>Q</v>
      </c>
      <c r="N55" s="15" t="s">
        <v>243</v>
      </c>
      <c r="O55" s="17" t="s">
        <v>58</v>
      </c>
      <c r="P55" s="18"/>
      <c r="Q55" s="16" t="s">
        <v>244</v>
      </c>
      <c r="R55" s="16" t="s">
        <v>241</v>
      </c>
    </row>
    <row r="56" spans="1:18" s="19" customFormat="1" ht="19.5">
      <c r="A56" s="13" t="s">
        <v>55</v>
      </c>
      <c r="B56" s="14" t="s">
        <v>55</v>
      </c>
      <c r="C56" s="13" t="str">
        <f t="array" ref="C56:L56">VLOOKUP(A56,[1]Updated!$A:$AA,{2,6,7,16,10,12,3,25,27,21},0)</f>
        <v>Katie Kern</v>
      </c>
      <c r="D56" s="15">
        <v>43800</v>
      </c>
      <c r="E56" s="15">
        <v>43403</v>
      </c>
      <c r="F56" s="8" t="str">
        <v>Q</v>
      </c>
      <c r="G56" s="14" t="str">
        <v>Mohan Kandhan</v>
      </c>
      <c r="H56" s="13" t="str">
        <v>Anupam Singh</v>
      </c>
      <c r="I56" s="16" t="str">
        <v>Psychiatry</v>
      </c>
      <c r="J56" s="13" t="str">
        <v>Ram Kumar</v>
      </c>
      <c r="K56" s="13">
        <v>2018</v>
      </c>
      <c r="L56" s="13" t="str">
        <v>TIER 3</v>
      </c>
      <c r="M56" s="8" t="str">
        <f t="shared" si="0"/>
        <v>Q</v>
      </c>
      <c r="N56" s="15" t="s">
        <v>239</v>
      </c>
      <c r="O56" s="17" t="s">
        <v>58</v>
      </c>
      <c r="P56" s="18"/>
      <c r="Q56" s="16" t="s">
        <v>245</v>
      </c>
      <c r="R56" s="16" t="s">
        <v>241</v>
      </c>
    </row>
    <row r="57" spans="1:18" s="19" customFormat="1" ht="19.5">
      <c r="A57" s="13" t="s">
        <v>246</v>
      </c>
      <c r="B57" s="14" t="s">
        <v>246</v>
      </c>
      <c r="C57" s="13" t="str">
        <f t="array" ref="C57:L57">VLOOKUP(A57,[1]Updated!$A:$AA,{2,6,7,16,10,12,3,25,27,21},0)</f>
        <v>Brett Coapland DC, CSCS</v>
      </c>
      <c r="D57" s="15">
        <v>43840</v>
      </c>
      <c r="E57" s="15">
        <v>43840</v>
      </c>
      <c r="F57" s="8" t="str">
        <v>Q</v>
      </c>
      <c r="G57" s="14" t="str">
        <v>Mohan Kandhan</v>
      </c>
      <c r="H57" s="13" t="str">
        <v>Vijith Vijayan</v>
      </c>
      <c r="I57" s="16" t="str">
        <v>Chiropractor</v>
      </c>
      <c r="J57" s="13" t="str">
        <v>Ram Kumar</v>
      </c>
      <c r="K57" s="13">
        <v>2018</v>
      </c>
      <c r="L57" s="13" t="str">
        <v>TIER 1</v>
      </c>
      <c r="M57" s="8" t="str">
        <f t="shared" si="0"/>
        <v>Q</v>
      </c>
      <c r="N57" s="15" t="s">
        <v>247</v>
      </c>
      <c r="O57" s="17" t="s">
        <v>58</v>
      </c>
      <c r="P57" s="18"/>
      <c r="Q57" s="16" t="s">
        <v>248</v>
      </c>
      <c r="R57" s="16" t="s">
        <v>241</v>
      </c>
    </row>
    <row r="58" spans="1:18" s="19" customFormat="1" ht="19.5">
      <c r="A58" s="13" t="s">
        <v>61</v>
      </c>
      <c r="B58" s="14" t="s">
        <v>61</v>
      </c>
      <c r="C58" s="13" t="str">
        <f t="array" ref="C58:L58">VLOOKUP(A58,[1]Updated!$A:$AA,{2,6,7,16,10,12,3,25,27,21},0)</f>
        <v>ckazmeroff</v>
      </c>
      <c r="D58" s="15">
        <v>43843</v>
      </c>
      <c r="E58" s="15">
        <v>43707</v>
      </c>
      <c r="F58" s="8" t="str">
        <v>Q</v>
      </c>
      <c r="G58" s="14" t="str">
        <v>Mohan Kandhan</v>
      </c>
      <c r="H58" s="13" t="str">
        <v>Anupam Singh</v>
      </c>
      <c r="I58" s="16" t="str">
        <v>Psychiatry</v>
      </c>
      <c r="J58" s="13" t="str">
        <v>Ram Kumar</v>
      </c>
      <c r="K58" s="13">
        <v>2018</v>
      </c>
      <c r="L58" s="13" t="str">
        <v>TIER 3</v>
      </c>
      <c r="M58" s="8" t="str">
        <f t="shared" si="0"/>
        <v>Q</v>
      </c>
      <c r="N58" s="15" t="s">
        <v>239</v>
      </c>
      <c r="O58" s="17" t="s">
        <v>58</v>
      </c>
      <c r="P58" s="18"/>
      <c r="Q58" s="16" t="s">
        <v>249</v>
      </c>
      <c r="R58" s="16" t="s">
        <v>241</v>
      </c>
    </row>
    <row r="59" spans="1:18" s="19" customFormat="1" ht="19.5">
      <c r="A59" s="13" t="s">
        <v>250</v>
      </c>
      <c r="B59" s="14" t="s">
        <v>250</v>
      </c>
      <c r="C59" s="13" t="str">
        <f t="array" ref="C59:L59">VLOOKUP(A59,[1]Updated!$A:$AA,{2,6,7,16,10,12,3,25,27,21},0)</f>
        <v>Dr. Anne Peled</v>
      </c>
      <c r="D59" s="15">
        <v>43950</v>
      </c>
      <c r="E59" s="15">
        <v>43948</v>
      </c>
      <c r="F59" s="8" t="str">
        <v>R</v>
      </c>
      <c r="G59" s="14" t="str">
        <v>Mohan Kandhan</v>
      </c>
      <c r="H59" s="13" t="str">
        <v>Anupam Singh</v>
      </c>
      <c r="I59" s="16" t="str">
        <v>Podiatry</v>
      </c>
      <c r="J59" s="13" t="str">
        <v>Ram Kumar</v>
      </c>
      <c r="K59" s="13">
        <v>2020</v>
      </c>
      <c r="L59" s="13" t="str">
        <v>TIER 2</v>
      </c>
      <c r="M59" s="8" t="str">
        <f t="shared" si="0"/>
        <v>Q</v>
      </c>
      <c r="N59" s="15" t="s">
        <v>251</v>
      </c>
      <c r="O59" s="17" t="s">
        <v>58</v>
      </c>
      <c r="P59" s="18"/>
      <c r="Q59" s="16" t="s">
        <v>252</v>
      </c>
      <c r="R59" s="16" t="s">
        <v>241</v>
      </c>
    </row>
    <row r="60" spans="1:18" s="19" customFormat="1" ht="19.5">
      <c r="A60" s="13" t="s">
        <v>253</v>
      </c>
      <c r="B60" s="14" t="s">
        <v>254</v>
      </c>
      <c r="C60" s="13" t="str">
        <f t="array" ref="C60:L60">VLOOKUP(A60,[1]Updated!$A:$AA,{2,6,7,16,10,12,3,25,27,21},0)</f>
        <v>Jeffrey Pearson</v>
      </c>
      <c r="D60" s="15">
        <v>44105</v>
      </c>
      <c r="E60" s="15">
        <v>44126</v>
      </c>
      <c r="F60" s="8" t="str">
        <v>R</v>
      </c>
      <c r="G60" s="14" t="str">
        <v>Mohan Kandhan</v>
      </c>
      <c r="H60" s="13" t="str">
        <v>Amit Samuel</v>
      </c>
      <c r="I60" s="16" t="str">
        <v>Family Medicine</v>
      </c>
      <c r="J60" s="13" t="str">
        <v>Ram Kumar</v>
      </c>
      <c r="K60" s="13">
        <v>2020</v>
      </c>
      <c r="L60" s="13" t="str">
        <v>TIER 3</v>
      </c>
      <c r="M60" s="8" t="str">
        <f t="shared" si="0"/>
        <v>Q</v>
      </c>
      <c r="N60" s="15" t="s">
        <v>255</v>
      </c>
      <c r="O60" s="17" t="s">
        <v>58</v>
      </c>
      <c r="P60" s="18"/>
      <c r="Q60" s="16" t="s">
        <v>256</v>
      </c>
      <c r="R60" s="16" t="s">
        <v>83</v>
      </c>
    </row>
    <row r="61" spans="1:18" s="19" customFormat="1" ht="19.5">
      <c r="A61" s="13" t="s">
        <v>257</v>
      </c>
      <c r="B61" s="14" t="s">
        <v>257</v>
      </c>
      <c r="C61" s="13" t="str">
        <f t="array" ref="C61:L61">VLOOKUP(A61,[1]Updated!$A:$AA,{2,6,7,16,10,12,3,25,27,21},0)</f>
        <v>Donald Pierce, FNP</v>
      </c>
      <c r="D61" s="15">
        <v>43360</v>
      </c>
      <c r="E61" s="15" t="str">
        <v>All Dos</v>
      </c>
      <c r="F61" s="8" t="str">
        <v>R</v>
      </c>
      <c r="G61" s="14" t="str">
        <v>Prakash Chinnasamy</v>
      </c>
      <c r="H61" s="13" t="str">
        <v>Anupam Singh</v>
      </c>
      <c r="I61" s="16" t="str">
        <v>Family Medicine</v>
      </c>
      <c r="J61" s="13" t="str">
        <v>Vivek</v>
      </c>
      <c r="K61" s="13">
        <v>2018</v>
      </c>
      <c r="L61" s="13" t="str">
        <v>TIER 2</v>
      </c>
      <c r="M61" s="8" t="str">
        <f t="shared" si="0"/>
        <v>Q</v>
      </c>
      <c r="N61" s="15" t="s">
        <v>258</v>
      </c>
      <c r="O61" s="17" t="s">
        <v>58</v>
      </c>
      <c r="P61" s="18"/>
      <c r="Q61" s="23" t="s">
        <v>259</v>
      </c>
      <c r="R61" s="16" t="s">
        <v>100</v>
      </c>
    </row>
    <row r="62" spans="1:18" s="19" customFormat="1" ht="19.5">
      <c r="A62" s="13" t="s">
        <v>260</v>
      </c>
      <c r="B62" s="14" t="s">
        <v>261</v>
      </c>
      <c r="C62" s="13" t="str">
        <f t="array" ref="C62:L62">VLOOKUP(A62,[1]Updated!$A:$AA,{2,6,7,16,10,12,3,25,27,21},0)</f>
        <v>Imad Rashid, D.O.</v>
      </c>
      <c r="D62" s="15">
        <v>43881</v>
      </c>
      <c r="E62" s="15">
        <v>43880</v>
      </c>
      <c r="F62" s="8" t="str">
        <v>R</v>
      </c>
      <c r="G62" s="14" t="str">
        <v>Prakash Chinnasamy</v>
      </c>
      <c r="H62" s="13" t="str">
        <v>Amit Malhotra</v>
      </c>
      <c r="I62" s="16" t="str">
        <v>Physical Medicine</v>
      </c>
      <c r="J62" s="13" t="str">
        <v>Vivek</v>
      </c>
      <c r="K62" s="13">
        <v>2020</v>
      </c>
      <c r="L62" s="13" t="str">
        <v>TIER 3</v>
      </c>
      <c r="M62" s="8" t="str">
        <f t="shared" si="0"/>
        <v>Q</v>
      </c>
      <c r="N62" s="15" t="s">
        <v>262</v>
      </c>
      <c r="O62" s="17" t="s">
        <v>58</v>
      </c>
      <c r="P62" s="18"/>
      <c r="Q62" s="23" t="s">
        <v>263</v>
      </c>
      <c r="R62" s="16" t="s">
        <v>100</v>
      </c>
    </row>
    <row r="63" spans="1:18" s="19" customFormat="1" ht="19.5">
      <c r="A63" s="13" t="s">
        <v>264</v>
      </c>
      <c r="B63" s="14" t="s">
        <v>265</v>
      </c>
      <c r="C63" s="13" t="str">
        <f t="array" ref="C63:L63">VLOOKUP(A63,[1]Updated!$A:$AA,{2,6,7,16,10,12,3,25,27,21},0)</f>
        <v>Monty Owens</v>
      </c>
      <c r="D63" s="15">
        <v>43922</v>
      </c>
      <c r="E63" s="15">
        <v>43800</v>
      </c>
      <c r="F63" s="8" t="str">
        <v>Q</v>
      </c>
      <c r="G63" s="14" t="str">
        <v>Prakash Chinnasamy</v>
      </c>
      <c r="H63" s="13" t="str">
        <v>Garvis Joseph</v>
      </c>
      <c r="I63" s="16" t="str">
        <v>Psychiatrist</v>
      </c>
      <c r="J63" s="13" t="str">
        <v>Vivek</v>
      </c>
      <c r="K63" s="13">
        <v>2020</v>
      </c>
      <c r="L63" s="13" t="str">
        <v>TIER 3</v>
      </c>
      <c r="M63" s="8" t="str">
        <f t="shared" si="0"/>
        <v>Q</v>
      </c>
      <c r="N63" s="15" t="s">
        <v>266</v>
      </c>
      <c r="O63" s="17" t="s">
        <v>58</v>
      </c>
      <c r="P63" s="18"/>
      <c r="Q63" s="23" t="s">
        <v>267</v>
      </c>
      <c r="R63" s="16" t="s">
        <v>83</v>
      </c>
    </row>
    <row r="64" spans="1:18" s="19" customFormat="1" ht="19.5">
      <c r="A64" s="13" t="s">
        <v>268</v>
      </c>
      <c r="B64" s="14" t="s">
        <v>269</v>
      </c>
      <c r="C64" s="13" t="str">
        <f t="array" ref="C64:L64">VLOOKUP(A64,[1]Updated!$A:$AA,{2,6,7,16,10,12,3,25,27,21},0)</f>
        <v>Shawn L. Price</v>
      </c>
      <c r="D64" s="15">
        <v>43957</v>
      </c>
      <c r="E64" s="15">
        <v>43861</v>
      </c>
      <c r="F64" s="8" t="str">
        <v>R</v>
      </c>
      <c r="G64" s="14" t="str">
        <v>Prakash Chinnasamy</v>
      </c>
      <c r="H64" s="13" t="str">
        <v>Julia Chambers</v>
      </c>
      <c r="I64" s="16" t="str">
        <v>Orthopedic</v>
      </c>
      <c r="J64" s="13" t="str">
        <v>Vivek</v>
      </c>
      <c r="K64" s="13">
        <v>2020</v>
      </c>
      <c r="L64" s="13" t="str">
        <v>TIER 3</v>
      </c>
      <c r="M64" s="8" t="str">
        <f t="shared" si="0"/>
        <v>Q</v>
      </c>
      <c r="N64" s="15" t="s">
        <v>270</v>
      </c>
      <c r="O64" s="17" t="s">
        <v>58</v>
      </c>
      <c r="P64" s="18"/>
      <c r="Q64" s="23" t="s">
        <v>271</v>
      </c>
      <c r="R64" s="16" t="s">
        <v>83</v>
      </c>
    </row>
    <row r="65" spans="1:18" s="19" customFormat="1" ht="19.5">
      <c r="A65" s="13" t="s">
        <v>272</v>
      </c>
      <c r="B65" s="14" t="s">
        <v>273</v>
      </c>
      <c r="C65" s="13" t="str">
        <f t="array" ref="C65:L65">VLOOKUP(A65,[1]Updated!$A:$AA,{2,6,7,16,10,12,3,25,27,21},0)</f>
        <v>Susan Fedewa, D.O.</v>
      </c>
      <c r="D65" s="15">
        <v>43978</v>
      </c>
      <c r="E65" s="15">
        <v>43528</v>
      </c>
      <c r="F65" s="8" t="str">
        <v>R</v>
      </c>
      <c r="G65" s="14" t="str">
        <v>Prakash Chinnasamy</v>
      </c>
      <c r="H65" s="13" t="str">
        <v>Darious Phillips</v>
      </c>
      <c r="I65" s="16" t="str">
        <v>Urgent Care</v>
      </c>
      <c r="J65" s="13" t="str">
        <v>Vivek</v>
      </c>
      <c r="K65" s="13">
        <v>2020</v>
      </c>
      <c r="L65" s="13" t="str">
        <v>TIER 1</v>
      </c>
      <c r="M65" s="8" t="str">
        <f t="shared" si="0"/>
        <v>Q</v>
      </c>
      <c r="N65" s="15" t="s">
        <v>274</v>
      </c>
      <c r="O65" s="17" t="s">
        <v>58</v>
      </c>
      <c r="P65" s="18"/>
      <c r="Q65" s="19" t="s">
        <v>275</v>
      </c>
      <c r="R65" s="19" t="s">
        <v>100</v>
      </c>
    </row>
    <row r="66" spans="1:18" s="19" customFormat="1" ht="19.5">
      <c r="A66" s="13" t="s">
        <v>276</v>
      </c>
      <c r="B66" s="14" t="s">
        <v>277</v>
      </c>
      <c r="C66" s="13" t="str">
        <f t="array" ref="C66:L66">VLOOKUP(A66,[1]Updated!$A:$AA,{2,6,7,16,10,12,3,25,27,21},0)</f>
        <v>Patrick T Blatchford</v>
      </c>
      <c r="D66" s="15">
        <v>44287</v>
      </c>
      <c r="E66" s="15">
        <v>44287</v>
      </c>
      <c r="F66" s="8" t="str">
        <v>R</v>
      </c>
      <c r="G66" s="14" t="str">
        <v>Prakash Chinnasamy</v>
      </c>
      <c r="H66" s="13" t="str">
        <v>Darious Phillips</v>
      </c>
      <c r="I66" s="16" t="str">
        <v>Surgery</v>
      </c>
      <c r="J66" s="13" t="str">
        <v>Vivek</v>
      </c>
      <c r="K66" s="13">
        <v>2021</v>
      </c>
      <c r="L66" s="13" t="str">
        <v>TIER 3</v>
      </c>
      <c r="M66" s="8" t="str">
        <f t="shared" si="0"/>
        <v>Q</v>
      </c>
      <c r="N66" s="15" t="s">
        <v>278</v>
      </c>
      <c r="O66" s="17" t="s">
        <v>58</v>
      </c>
      <c r="P66" s="18"/>
      <c r="Q66" s="23" t="s">
        <v>279</v>
      </c>
      <c r="R66" s="16" t="s">
        <v>83</v>
      </c>
    </row>
    <row r="67" spans="1:18" s="19" customFormat="1" ht="19.5">
      <c r="A67" s="13" t="s">
        <v>280</v>
      </c>
      <c r="B67" s="14" t="s">
        <v>280</v>
      </c>
      <c r="C67" s="13" t="str">
        <f t="array" ref="C67:L67">VLOOKUP(A67,[1]Updated!$A:$AA,{2,6,7,16,10,12,3,25,27,21},0)</f>
        <v>Ali Safayan</v>
      </c>
      <c r="D67" s="15">
        <v>43768</v>
      </c>
      <c r="E67" s="15">
        <v>43759</v>
      </c>
      <c r="F67" s="8" t="str">
        <v>R</v>
      </c>
      <c r="G67" s="14" t="str">
        <v>Mohan Kandhan</v>
      </c>
      <c r="H67" s="13" t="str">
        <v>Julia Chambers</v>
      </c>
      <c r="I67" s="16" t="str">
        <v>Internist</v>
      </c>
      <c r="J67" s="13" t="str">
        <v>Ram Kumar</v>
      </c>
      <c r="K67" s="13">
        <v>2019</v>
      </c>
      <c r="L67" s="13" t="str">
        <v>TIER 3</v>
      </c>
      <c r="M67" s="8" t="str">
        <f t="shared" si="0"/>
        <v>Q</v>
      </c>
      <c r="N67" s="15" t="s">
        <v>281</v>
      </c>
      <c r="O67" s="17" t="s">
        <v>58</v>
      </c>
      <c r="P67" s="18"/>
    </row>
    <row r="68" spans="1:18" s="19" customFormat="1" ht="19.5">
      <c r="A68" s="13" t="s">
        <v>282</v>
      </c>
      <c r="B68" s="14" t="s">
        <v>283</v>
      </c>
      <c r="C68" s="13" t="str">
        <f t="array" ref="C68:L68">VLOOKUP(A68,[1]Updated!$A:$AA,{2,6,7,16,10,12,3,25,27,21},0)</f>
        <v>Arthur Chou</v>
      </c>
      <c r="D68" s="15">
        <v>43794</v>
      </c>
      <c r="E68" s="15">
        <v>43739</v>
      </c>
      <c r="F68" s="8" t="str">
        <v>R</v>
      </c>
      <c r="G68" s="14" t="str">
        <v>Mohan Kandhan</v>
      </c>
      <c r="H68" s="13" t="str">
        <v>Vijith Vijayan</v>
      </c>
      <c r="I68" s="16" t="str">
        <v>Neurosurgeon</v>
      </c>
      <c r="J68" s="13" t="str">
        <v>Ram Kumar</v>
      </c>
      <c r="K68" s="13">
        <v>2019</v>
      </c>
      <c r="L68" s="13" t="str">
        <v>TIER 3</v>
      </c>
      <c r="M68" s="8" t="str">
        <f t="shared" ref="M68:M112" si="1">IF(F68="Y","R","Q")</f>
        <v>Q</v>
      </c>
      <c r="N68" s="15" t="s">
        <v>284</v>
      </c>
      <c r="O68" s="17" t="s">
        <v>58</v>
      </c>
      <c r="P68" s="18"/>
    </row>
    <row r="69" spans="1:18" s="19" customFormat="1" ht="19.5">
      <c r="A69" s="13" t="s">
        <v>285</v>
      </c>
      <c r="B69" s="14" t="s">
        <v>285</v>
      </c>
      <c r="C69" s="13" t="str">
        <f t="array" ref="C69:L69">VLOOKUP(A69,[1]Updated!$A:$AA,{2,6,7,16,10,12,3,25,27,21},0)</f>
        <v>Michael Dam</v>
      </c>
      <c r="D69" s="15">
        <v>43831</v>
      </c>
      <c r="E69" s="15">
        <v>43832</v>
      </c>
      <c r="F69" s="8" t="str">
        <v>Q</v>
      </c>
      <c r="G69" s="14" t="str">
        <v>Abhishek Pattnaik</v>
      </c>
      <c r="H69" s="13" t="str">
        <v>Amit Malhotra</v>
      </c>
      <c r="I69" s="16" t="str">
        <v>Chiropractor</v>
      </c>
      <c r="J69" s="13" t="str">
        <v>Neeha</v>
      </c>
      <c r="K69" s="13">
        <v>2020</v>
      </c>
      <c r="L69" s="13" t="str">
        <v>TIER 2</v>
      </c>
      <c r="M69" s="8" t="str">
        <f t="shared" si="1"/>
        <v>Q</v>
      </c>
      <c r="N69" s="15" t="s">
        <v>286</v>
      </c>
      <c r="O69" s="17" t="s">
        <v>58</v>
      </c>
      <c r="P69" s="18"/>
    </row>
    <row r="70" spans="1:18" s="19" customFormat="1" ht="19.5">
      <c r="A70" s="13" t="s">
        <v>287</v>
      </c>
      <c r="B70" s="14" t="s">
        <v>288</v>
      </c>
      <c r="C70" s="13" t="str">
        <f t="array" ref="C70:L70">VLOOKUP(A70,[1]Updated!$A:$AA,{2,6,7,16,10,12,3,25,27,21},0)</f>
        <v>Michele Thune</v>
      </c>
      <c r="D70" s="15">
        <v>43858</v>
      </c>
      <c r="E70" s="15">
        <v>43471</v>
      </c>
      <c r="F70" s="8" t="str">
        <v>R</v>
      </c>
      <c r="G70" s="14" t="str">
        <v>Abhishek Pattnaik</v>
      </c>
      <c r="H70" s="13" t="str">
        <v>Vijith Vijayan</v>
      </c>
      <c r="I70" s="16" t="str">
        <v>Nurse Practitioner</v>
      </c>
      <c r="J70" s="13" t="str">
        <v>Neeha</v>
      </c>
      <c r="K70" s="13">
        <v>2020</v>
      </c>
      <c r="L70" s="13" t="str">
        <v>TIER 3</v>
      </c>
      <c r="M70" s="8" t="str">
        <f t="shared" si="1"/>
        <v>Q</v>
      </c>
      <c r="N70" s="15" t="s">
        <v>289</v>
      </c>
      <c r="O70" s="17" t="s">
        <v>58</v>
      </c>
      <c r="P70" s="18"/>
    </row>
    <row r="71" spans="1:18" s="19" customFormat="1" ht="19.5">
      <c r="A71" s="13" t="s">
        <v>290</v>
      </c>
      <c r="B71" s="14" t="s">
        <v>291</v>
      </c>
      <c r="C71" s="13" t="str">
        <f t="array" ref="C71:L71">VLOOKUP(A71,[1]Updated!$A:$AA,{2,6,7,16,10,12,3,25,27,21},0)</f>
        <v>Eva Shaw</v>
      </c>
      <c r="D71" s="15">
        <v>44057</v>
      </c>
      <c r="E71" s="15">
        <v>43983</v>
      </c>
      <c r="F71" s="8" t="str">
        <v>R</v>
      </c>
      <c r="G71" s="14" t="str">
        <v>Mohan Kandhan</v>
      </c>
      <c r="H71" s="13" t="str">
        <v>Vijith Vijayan</v>
      </c>
      <c r="I71" s="16" t="str">
        <v>Family Medicine</v>
      </c>
      <c r="J71" s="13" t="str">
        <v>Ram Kumar</v>
      </c>
      <c r="K71" s="13">
        <v>2020</v>
      </c>
      <c r="L71" s="13" t="str">
        <v>TIER 3</v>
      </c>
      <c r="M71" s="8" t="str">
        <f t="shared" si="1"/>
        <v>Q</v>
      </c>
      <c r="N71" s="15" t="s">
        <v>292</v>
      </c>
      <c r="O71" s="17" t="s">
        <v>58</v>
      </c>
      <c r="P71" s="18"/>
    </row>
    <row r="72" spans="1:18" s="19" customFormat="1" ht="19.5">
      <c r="A72" s="13" t="s">
        <v>293</v>
      </c>
      <c r="B72" s="14" t="s">
        <v>294</v>
      </c>
      <c r="C72" s="13" t="str">
        <f t="array" ref="C72:L72">VLOOKUP(A72,[1]Updated!$A:$AA,{2,6,7,16,10,12,3,25,27,21},0)</f>
        <v>Aliason Heather Overton</v>
      </c>
      <c r="D72" s="15">
        <v>44095</v>
      </c>
      <c r="E72" s="15">
        <v>44044</v>
      </c>
      <c r="F72" s="8" t="str">
        <v>R</v>
      </c>
      <c r="G72" s="14" t="str">
        <v>Abhishek Pattnaik</v>
      </c>
      <c r="H72" s="13" t="str">
        <v>Amit Malhotra</v>
      </c>
      <c r="I72" s="16" t="str">
        <v>Family Practitioner</v>
      </c>
      <c r="J72" s="13" t="str">
        <v>Neeha</v>
      </c>
      <c r="K72" s="13">
        <v>2020</v>
      </c>
      <c r="L72" s="13" t="str">
        <v>TIER 3</v>
      </c>
      <c r="M72" s="8" t="str">
        <f t="shared" si="1"/>
        <v>Q</v>
      </c>
      <c r="N72" s="15" t="s">
        <v>295</v>
      </c>
      <c r="O72" s="17" t="s">
        <v>58</v>
      </c>
      <c r="P72" s="18"/>
    </row>
    <row r="73" spans="1:18" s="19" customFormat="1" ht="19.5">
      <c r="A73" s="13" t="s">
        <v>296</v>
      </c>
      <c r="B73" s="14" t="s">
        <v>296</v>
      </c>
      <c r="C73" s="13" t="str">
        <f t="array" ref="C73:L73">VLOOKUP(A73,[1]Updated!$A:$AA,{2,6,7,16,10,12,3,25,27,21},0)</f>
        <v>Erica Lobato</v>
      </c>
      <c r="D73" s="15">
        <v>44263</v>
      </c>
      <c r="E73" s="15">
        <v>44256</v>
      </c>
      <c r="F73" s="8" t="str">
        <v>R</v>
      </c>
      <c r="G73" s="14" t="str">
        <v>Abhishek Pattnaik</v>
      </c>
      <c r="H73" s="13" t="str">
        <v>Amit Samuel</v>
      </c>
      <c r="I73" s="16" t="str">
        <v>Family Medicine</v>
      </c>
      <c r="J73" s="13" t="str">
        <v>Neeha</v>
      </c>
      <c r="K73" s="13">
        <v>2021</v>
      </c>
      <c r="L73" s="13" t="str">
        <v>TIER 3</v>
      </c>
      <c r="M73" s="8" t="str">
        <f t="shared" si="1"/>
        <v>Q</v>
      </c>
      <c r="N73" s="15" t="s">
        <v>297</v>
      </c>
      <c r="O73" s="17" t="s">
        <v>58</v>
      </c>
      <c r="P73" s="18"/>
    </row>
    <row r="74" spans="1:18" s="19" customFormat="1" ht="19.5">
      <c r="A74" s="13" t="s">
        <v>298</v>
      </c>
      <c r="B74" s="14" t="s">
        <v>298</v>
      </c>
      <c r="C74" s="13" t="str">
        <f t="array" ref="C74:L74">VLOOKUP(A74,[1]Updated!$A:$AA,{2,6,7,16,10,12,3,25,27,21},0)</f>
        <v>ELIOT DANZIGER M.D.</v>
      </c>
      <c r="D74" s="15">
        <v>44270</v>
      </c>
      <c r="E74" s="15">
        <v>44256</v>
      </c>
      <c r="F74" s="8" t="str">
        <v>R</v>
      </c>
      <c r="G74" s="14" t="str">
        <v>Abhishek Pattnaik</v>
      </c>
      <c r="H74" s="13" t="str">
        <v>Darious Phillips</v>
      </c>
      <c r="I74" s="16" t="str">
        <v>Otolaryngology (ENT)</v>
      </c>
      <c r="J74" s="13" t="str">
        <v>Neeha</v>
      </c>
      <c r="K74" s="13">
        <v>2021</v>
      </c>
      <c r="L74" s="13" t="str">
        <v>TIER 2</v>
      </c>
      <c r="M74" s="8" t="str">
        <f t="shared" si="1"/>
        <v>Q</v>
      </c>
      <c r="N74" s="15" t="s">
        <v>299</v>
      </c>
      <c r="O74" s="17" t="s">
        <v>58</v>
      </c>
      <c r="P74" s="18"/>
    </row>
    <row r="75" spans="1:18" s="19" customFormat="1" ht="19.5">
      <c r="A75" s="13" t="s">
        <v>300</v>
      </c>
      <c r="B75" s="14" t="s">
        <v>300</v>
      </c>
      <c r="C75" s="13" t="str">
        <f t="array" ref="C75:L75">VLOOKUP(A75,[1]Updated!$A:$AA,{2,6,7,16,10,12,3,25,27,21},0)</f>
        <v>Michael Basedow</v>
      </c>
      <c r="D75" s="15">
        <v>44298</v>
      </c>
      <c r="E75" s="15">
        <v>44298</v>
      </c>
      <c r="F75" s="8" t="str">
        <v>Q</v>
      </c>
      <c r="G75" s="14" t="str">
        <v>Mohan Kandhan</v>
      </c>
      <c r="H75" s="13" t="str">
        <v>Anupam Singh</v>
      </c>
      <c r="I75" s="16" t="str">
        <v>Family Medicine</v>
      </c>
      <c r="J75" s="13" t="str">
        <v>Ram Kumar</v>
      </c>
      <c r="K75" s="13">
        <v>2021</v>
      </c>
      <c r="L75" s="13" t="str">
        <v>TIER 3</v>
      </c>
      <c r="M75" s="8" t="str">
        <f t="shared" si="1"/>
        <v>Q</v>
      </c>
      <c r="N75" s="15" t="s">
        <v>301</v>
      </c>
      <c r="O75" s="17" t="s">
        <v>58</v>
      </c>
      <c r="P75" s="18"/>
    </row>
    <row r="76" spans="1:18" s="19" customFormat="1" ht="19.5">
      <c r="A76" s="13" t="s">
        <v>302</v>
      </c>
      <c r="B76" s="14" t="s">
        <v>302</v>
      </c>
      <c r="C76" s="13" t="str">
        <f t="array" ref="C76:L76">VLOOKUP(A76,[1]Updated!$A:$AA,{2,6,7,16,10,12,3,25,27,21},0)</f>
        <v>Hovanes Ter-Zakarian</v>
      </c>
      <c r="D76" s="15">
        <v>43318</v>
      </c>
      <c r="E76" s="15">
        <v>43160</v>
      </c>
      <c r="F76" s="8" t="str">
        <v>R</v>
      </c>
      <c r="G76" s="14" t="str">
        <v>Surendar Baskaran</v>
      </c>
      <c r="H76" s="13" t="str">
        <v>Darious Phillips</v>
      </c>
      <c r="I76" s="16" t="str">
        <v>Urgent Care</v>
      </c>
      <c r="J76" s="13" t="str">
        <v>Raj Kumar</v>
      </c>
      <c r="K76" s="13">
        <v>2018</v>
      </c>
      <c r="L76" s="13" t="str">
        <v>TIER 3</v>
      </c>
      <c r="M76" s="8" t="str">
        <f t="shared" si="1"/>
        <v>Q</v>
      </c>
      <c r="N76" s="15" t="s">
        <v>303</v>
      </c>
      <c r="O76" s="17" t="s">
        <v>58</v>
      </c>
      <c r="P76" s="18"/>
    </row>
    <row r="77" spans="1:18" s="19" customFormat="1" ht="19.5">
      <c r="A77" s="13" t="s">
        <v>304</v>
      </c>
      <c r="B77" s="14" t="s">
        <v>304</v>
      </c>
      <c r="C77" s="13" t="str">
        <f t="array" ref="C77:L77">VLOOKUP(A77,[1]Updated!$A:$AA,{2,6,7,16,10,12,3,25,27,21},0)</f>
        <v>Hovanes Ter-Zakarian</v>
      </c>
      <c r="D77" s="15">
        <v>43339</v>
      </c>
      <c r="E77" s="15">
        <v>43160</v>
      </c>
      <c r="F77" s="8" t="str">
        <v>R</v>
      </c>
      <c r="G77" s="14" t="str">
        <v>Surendar Baskaran</v>
      </c>
      <c r="H77" s="13" t="str">
        <v>Darious Phillips</v>
      </c>
      <c r="I77" s="16" t="str">
        <v>Urgent Care</v>
      </c>
      <c r="J77" s="13" t="str">
        <v>Raj Kumar</v>
      </c>
      <c r="K77" s="13">
        <v>2018</v>
      </c>
      <c r="L77" s="13" t="str">
        <v>TIER 1</v>
      </c>
      <c r="M77" s="8" t="str">
        <f t="shared" si="1"/>
        <v>Q</v>
      </c>
      <c r="N77" s="15" t="s">
        <v>305</v>
      </c>
      <c r="O77" s="17" t="s">
        <v>58</v>
      </c>
      <c r="P77" s="18"/>
    </row>
    <row r="78" spans="1:18" s="19" customFormat="1" ht="19.5">
      <c r="A78" s="13" t="s">
        <v>306</v>
      </c>
      <c r="B78" s="14" t="s">
        <v>306</v>
      </c>
      <c r="C78" s="13" t="str">
        <f t="array" ref="C78:L78">VLOOKUP(A78,[1]Updated!$A:$AA,{2,6,7,16,10,12,3,25,27,21},0)</f>
        <v>Michelle Jones Singer</v>
      </c>
      <c r="D78" s="15">
        <v>43570</v>
      </c>
      <c r="E78" s="15">
        <v>43101</v>
      </c>
      <c r="F78" s="8" t="str">
        <v>Q</v>
      </c>
      <c r="G78" s="14" t="str">
        <v>Surendar Baskaran</v>
      </c>
      <c r="H78" s="13" t="str">
        <v>Anupam Singh</v>
      </c>
      <c r="I78" s="16" t="str">
        <v>Gynecologist</v>
      </c>
      <c r="J78" s="13" t="str">
        <v>Raj Kumar</v>
      </c>
      <c r="K78" s="13">
        <v>2019</v>
      </c>
      <c r="L78" s="13" t="str">
        <v>TIER 3</v>
      </c>
      <c r="M78" s="8" t="str">
        <f t="shared" si="1"/>
        <v>Q</v>
      </c>
      <c r="N78" s="15" t="s">
        <v>307</v>
      </c>
      <c r="O78" s="17" t="s">
        <v>58</v>
      </c>
      <c r="P78" s="18"/>
    </row>
    <row r="79" spans="1:18" s="19" customFormat="1" ht="19.5">
      <c r="A79" s="13" t="s">
        <v>308</v>
      </c>
      <c r="B79" s="14" t="s">
        <v>308</v>
      </c>
      <c r="C79" s="13" t="str">
        <f t="array" ref="C79:L79">VLOOKUP(A79,[1]Updated!$A:$AA,{2,6,7,16,10,12,3,25,27,21},0)</f>
        <v>Robert D. Heros, MD</v>
      </c>
      <c r="D79" s="15">
        <v>43619</v>
      </c>
      <c r="E79" s="15">
        <v>43556</v>
      </c>
      <c r="F79" s="8" t="str">
        <v>R</v>
      </c>
      <c r="G79" s="14" t="str">
        <v>Surendar Baskaran</v>
      </c>
      <c r="H79" s="13" t="str">
        <v>Vijith Vijayan</v>
      </c>
      <c r="I79" s="16" t="str">
        <v>Pain Management</v>
      </c>
      <c r="J79" s="13" t="str">
        <v>Raj Kumar</v>
      </c>
      <c r="K79" s="13">
        <v>2019</v>
      </c>
      <c r="L79" s="13" t="str">
        <v>TIER 1</v>
      </c>
      <c r="M79" s="8" t="str">
        <f t="shared" si="1"/>
        <v>Q</v>
      </c>
      <c r="N79" s="15" t="s">
        <v>309</v>
      </c>
      <c r="O79" s="17" t="s">
        <v>58</v>
      </c>
      <c r="P79" s="18"/>
    </row>
    <row r="80" spans="1:18" s="19" customFormat="1" ht="19.5">
      <c r="A80" s="13" t="s">
        <v>310</v>
      </c>
      <c r="B80" s="14" t="s">
        <v>310</v>
      </c>
      <c r="C80" s="13" t="str">
        <f t="array" ref="C80:L80">VLOOKUP(A80,[1]Updated!$A:$AA,{2,6,7,16,10,12,3,25,27,21},0)</f>
        <v>Roberta Del Campo, MD</v>
      </c>
      <c r="D80" s="15">
        <v>43619</v>
      </c>
      <c r="E80" s="15">
        <v>43517</v>
      </c>
      <c r="F80" s="8" t="str">
        <v>R</v>
      </c>
      <c r="G80" s="14" t="str">
        <v>Surendar Baskaran</v>
      </c>
      <c r="H80" s="13" t="str">
        <v>Vijith Vijayan</v>
      </c>
      <c r="I80" s="16" t="str">
        <v>Dermatology</v>
      </c>
      <c r="J80" s="13" t="str">
        <v>Raj Kumar</v>
      </c>
      <c r="K80" s="13">
        <v>2019</v>
      </c>
      <c r="L80" s="13" t="str">
        <v>TIER 2</v>
      </c>
      <c r="M80" s="8" t="str">
        <f t="shared" si="1"/>
        <v>Q</v>
      </c>
      <c r="N80" s="15" t="s">
        <v>311</v>
      </c>
      <c r="O80" s="17" t="s">
        <v>58</v>
      </c>
      <c r="P80" s="18"/>
    </row>
    <row r="81" spans="1:18" s="19" customFormat="1" ht="19.5">
      <c r="A81" s="13" t="s">
        <v>312</v>
      </c>
      <c r="B81" s="14" t="s">
        <v>313</v>
      </c>
      <c r="C81" s="13" t="str">
        <f t="array" ref="C81:L81">VLOOKUP(A81,[1]Updated!$A:$AA,{2,6,7,16,10,12,3,25,27,21},0)</f>
        <v>Jose Zamora II, MD FACS</v>
      </c>
      <c r="D81" s="15">
        <v>43689</v>
      </c>
      <c r="E81" s="15">
        <v>43647</v>
      </c>
      <c r="F81" s="8" t="str">
        <v>R</v>
      </c>
      <c r="G81" s="14" t="str">
        <v>Surendar Baskaran</v>
      </c>
      <c r="H81" s="13" t="str">
        <v>Darious Phillips</v>
      </c>
      <c r="I81" s="16" t="str">
        <v>Surgery Center</v>
      </c>
      <c r="J81" s="13" t="str">
        <v>Raj Kumar</v>
      </c>
      <c r="K81" s="13">
        <v>2019</v>
      </c>
      <c r="L81" s="13" t="str">
        <v>TIER 3</v>
      </c>
      <c r="M81" s="8" t="str">
        <f t="shared" si="1"/>
        <v>Q</v>
      </c>
      <c r="N81" s="15" t="s">
        <v>314</v>
      </c>
      <c r="O81" s="17" t="s">
        <v>58</v>
      </c>
      <c r="P81" s="18"/>
    </row>
    <row r="82" spans="1:18" s="19" customFormat="1" ht="19.5">
      <c r="A82" s="13" t="s">
        <v>315</v>
      </c>
      <c r="B82" s="14" t="s">
        <v>315</v>
      </c>
      <c r="C82" s="13" t="str">
        <f t="array" ref="C82:L82">VLOOKUP(A82,[1]Updated!$A:$AA,{2,6,7,16,10,12,3,25,27,21},0)</f>
        <v>Kelley Wear</v>
      </c>
      <c r="D82" s="15">
        <v>43871</v>
      </c>
      <c r="E82" s="15">
        <v>43871</v>
      </c>
      <c r="F82" s="8" t="str">
        <v>R</v>
      </c>
      <c r="G82" s="14" t="str">
        <v>Surendar Baskaran</v>
      </c>
      <c r="H82" s="13" t="str">
        <v>Anupam Singh</v>
      </c>
      <c r="I82" s="16" t="str">
        <v>Hand surgeon</v>
      </c>
      <c r="J82" s="13" t="str">
        <v>Raj Kumar</v>
      </c>
      <c r="K82" s="13">
        <v>2020</v>
      </c>
      <c r="L82" s="13" t="str">
        <v>TIER 3</v>
      </c>
      <c r="M82" s="8" t="str">
        <f t="shared" si="1"/>
        <v>Q</v>
      </c>
      <c r="N82" s="15" t="s">
        <v>316</v>
      </c>
      <c r="O82" s="17" t="s">
        <v>58</v>
      </c>
      <c r="P82" s="18"/>
    </row>
    <row r="83" spans="1:18" s="19" customFormat="1" ht="19.5">
      <c r="A83" s="13" t="s">
        <v>317</v>
      </c>
      <c r="B83" s="14" t="s">
        <v>317</v>
      </c>
      <c r="C83" s="13" t="str">
        <f t="array" ref="C83:L83">VLOOKUP(A83,[1]Updated!$A:$AA,{2,6,7,16,10,12,3,25,27,21},0)</f>
        <v>Toan Hau MD</v>
      </c>
      <c r="D83" s="15">
        <v>44207</v>
      </c>
      <c r="E83" s="15">
        <v>44207</v>
      </c>
      <c r="F83" s="8" t="str">
        <v>R</v>
      </c>
      <c r="G83" s="14" t="str">
        <v>Surendar Baskaran</v>
      </c>
      <c r="H83" s="13" t="str">
        <v>Garvis Joseph</v>
      </c>
      <c r="I83" s="16" t="str">
        <v>Urgent Care</v>
      </c>
      <c r="J83" s="13" t="str">
        <v>Raj Kumar</v>
      </c>
      <c r="K83" s="13">
        <v>2021</v>
      </c>
      <c r="L83" s="13" t="str">
        <v>TIER 3</v>
      </c>
      <c r="M83" s="8" t="str">
        <f t="shared" si="1"/>
        <v>Q</v>
      </c>
      <c r="N83" s="15" t="s">
        <v>318</v>
      </c>
      <c r="O83" s="17" t="s">
        <v>58</v>
      </c>
      <c r="P83" s="18"/>
    </row>
    <row r="84" spans="1:18" s="19" customFormat="1" ht="19.5">
      <c r="A84" s="13" t="s">
        <v>319</v>
      </c>
      <c r="B84" s="14" t="s">
        <v>319</v>
      </c>
      <c r="C84" s="13" t="str">
        <f t="array" ref="C84:L84">VLOOKUP(A84,[1]Updated!$A:$AA,{2,6,7,16,10,12,3,25,27,21},0)</f>
        <v>Dawn Liu</v>
      </c>
      <c r="D84" s="15">
        <v>43374</v>
      </c>
      <c r="E84" s="15">
        <v>43191</v>
      </c>
      <c r="F84" s="8" t="str">
        <v>Q</v>
      </c>
      <c r="G84" s="14" t="str">
        <v>Tresa Rajan</v>
      </c>
      <c r="H84" s="13" t="str">
        <v>Julia Chambers</v>
      </c>
      <c r="I84" s="16" t="str">
        <v>Chiropractor</v>
      </c>
      <c r="J84" s="13" t="str">
        <v>Rajasekar</v>
      </c>
      <c r="K84" s="13">
        <v>2018</v>
      </c>
      <c r="L84" s="13" t="str">
        <v>TIER 3</v>
      </c>
      <c r="M84" s="8" t="str">
        <f t="shared" si="1"/>
        <v>Q</v>
      </c>
      <c r="N84" s="15" t="s">
        <v>320</v>
      </c>
      <c r="O84" s="17" t="s">
        <v>58</v>
      </c>
      <c r="P84" s="18"/>
    </row>
    <row r="85" spans="1:18" s="19" customFormat="1" ht="19.5">
      <c r="A85" s="13" t="s">
        <v>321</v>
      </c>
      <c r="B85" s="14" t="s">
        <v>321</v>
      </c>
      <c r="C85" s="13" t="str">
        <f t="array" ref="C85:L85">VLOOKUP(A85,[1]Updated!$A:$AA,{2,6,7,16,10,12,3,25,27,21},0)</f>
        <v>Robert Bray</v>
      </c>
      <c r="D85" s="15">
        <v>43844</v>
      </c>
      <c r="E85" s="15">
        <v>43831</v>
      </c>
      <c r="F85" s="8" t="str">
        <v>R</v>
      </c>
      <c r="G85" s="14" t="str">
        <v>Tresa Rajan</v>
      </c>
      <c r="H85" s="13" t="str">
        <v>Vijith Vijayan</v>
      </c>
      <c r="I85" s="16" t="str">
        <v>Neurosurgeon</v>
      </c>
      <c r="J85" s="13" t="str">
        <v>Rajasekar</v>
      </c>
      <c r="K85" s="13">
        <v>2020</v>
      </c>
      <c r="L85" s="13" t="str">
        <v>TIER 2</v>
      </c>
      <c r="M85" s="8" t="str">
        <f t="shared" si="1"/>
        <v>Q</v>
      </c>
      <c r="N85" s="15" t="s">
        <v>322</v>
      </c>
      <c r="O85" s="17" t="s">
        <v>58</v>
      </c>
      <c r="P85" s="18"/>
    </row>
    <row r="86" spans="1:18" s="19" customFormat="1" ht="19.5">
      <c r="A86" s="13" t="s">
        <v>323</v>
      </c>
      <c r="B86" s="14" t="s">
        <v>323</v>
      </c>
      <c r="C86" s="13" t="str">
        <f t="array" ref="C86:L86">VLOOKUP(A86,[1]Updated!$A:$AA,{2,6,7,16,10,12,3,25,27,21},0)</f>
        <v>Efosa Airuehia</v>
      </c>
      <c r="D86" s="15">
        <v>43951</v>
      </c>
      <c r="E86" s="15">
        <v>43951</v>
      </c>
      <c r="F86" s="8" t="str">
        <v>Q</v>
      </c>
      <c r="G86" s="14" t="str">
        <v>Tresa Rajan</v>
      </c>
      <c r="H86" s="13" t="str">
        <v>Amit Samuel</v>
      </c>
      <c r="I86" s="16" t="str">
        <v>Psychiatry</v>
      </c>
      <c r="J86" s="13" t="str">
        <v>Rajasekar</v>
      </c>
      <c r="K86" s="13">
        <v>2020</v>
      </c>
      <c r="L86" s="13" t="str">
        <v>TIER 1</v>
      </c>
      <c r="M86" s="8" t="str">
        <f t="shared" si="1"/>
        <v>Q</v>
      </c>
      <c r="N86" s="15" t="s">
        <v>324</v>
      </c>
      <c r="O86" s="17" t="s">
        <v>58</v>
      </c>
      <c r="P86" s="18"/>
    </row>
    <row r="87" spans="1:18" s="19" customFormat="1" ht="19.5">
      <c r="A87" s="13" t="s">
        <v>325</v>
      </c>
      <c r="B87" s="14" t="s">
        <v>325</v>
      </c>
      <c r="C87" s="13" t="str">
        <f t="array" ref="C87:L87">VLOOKUP(A87,[1]Updated!$A:$AA,{2,6,7,16,10,12,3,25,27,21},0)</f>
        <v>Kendall M Griffith</v>
      </c>
      <c r="D87" s="15">
        <v>43974</v>
      </c>
      <c r="E87" s="15">
        <v>43974</v>
      </c>
      <c r="F87" s="8" t="str">
        <v>R</v>
      </c>
      <c r="G87" s="14" t="str">
        <v>Tresa Rajan</v>
      </c>
      <c r="H87" s="13" t="str">
        <v>Garvis Joseph</v>
      </c>
      <c r="I87" s="16" t="str">
        <v>Cardiology</v>
      </c>
      <c r="J87" s="13" t="str">
        <v>Rajasekar</v>
      </c>
      <c r="K87" s="13">
        <v>2020</v>
      </c>
      <c r="L87" s="13" t="str">
        <v>TIER 2</v>
      </c>
      <c r="M87" s="8" t="str">
        <f t="shared" si="1"/>
        <v>Q</v>
      </c>
      <c r="N87" s="15" t="s">
        <v>326</v>
      </c>
      <c r="O87" s="17" t="s">
        <v>58</v>
      </c>
      <c r="P87" s="18"/>
    </row>
    <row r="88" spans="1:18" s="19" customFormat="1" ht="19.5">
      <c r="A88" s="13" t="s">
        <v>327</v>
      </c>
      <c r="B88" s="14" t="s">
        <v>327</v>
      </c>
      <c r="C88" s="13" t="str">
        <f t="array" ref="C88:L88">VLOOKUP(A88,[1]Updated!$A:$AA,{2,6,7,16,10,12,3,25,27,21},0)</f>
        <v>James Granger, MD</v>
      </c>
      <c r="D88" s="15">
        <v>44117</v>
      </c>
      <c r="E88" s="15">
        <v>43983</v>
      </c>
      <c r="F88" s="8" t="str">
        <v>R</v>
      </c>
      <c r="G88" s="14" t="str">
        <v>Tresa Rajan</v>
      </c>
      <c r="H88" s="13" t="str">
        <v>Amit Malhotra</v>
      </c>
      <c r="I88" s="16" t="str">
        <v>Pain Management/Family Practitioner</v>
      </c>
      <c r="J88" s="13" t="str">
        <v>Rajasekar</v>
      </c>
      <c r="K88" s="13">
        <v>2020</v>
      </c>
      <c r="L88" s="13" t="str">
        <v>TIER 3</v>
      </c>
      <c r="M88" s="8" t="str">
        <f t="shared" si="1"/>
        <v>Q</v>
      </c>
      <c r="N88" s="15" t="s">
        <v>328</v>
      </c>
      <c r="O88" s="17" t="s">
        <v>58</v>
      </c>
      <c r="P88" s="18"/>
    </row>
    <row r="89" spans="1:18" s="19" customFormat="1" ht="19.5">
      <c r="A89" s="13" t="s">
        <v>329</v>
      </c>
      <c r="B89" s="14" t="s">
        <v>329</v>
      </c>
      <c r="C89" s="13" t="str">
        <f t="array" ref="C89:L89">VLOOKUP(A89,[1]Updated!$A:$AA,{2,6,7,16,10,12,3,25,27,21},0)</f>
        <v>David Earle</v>
      </c>
      <c r="D89" s="15">
        <v>44013</v>
      </c>
      <c r="E89" s="15">
        <v>44011</v>
      </c>
      <c r="F89" s="8" t="str">
        <v>R</v>
      </c>
      <c r="G89" s="14" t="str">
        <v>Tresa Rajan</v>
      </c>
      <c r="H89" s="13" t="str">
        <v>Darious Phillips</v>
      </c>
      <c r="I89" s="16" t="str">
        <v>General Surgeon</v>
      </c>
      <c r="J89" s="13" t="str">
        <v>Rajasekar</v>
      </c>
      <c r="K89" s="13">
        <v>2020</v>
      </c>
      <c r="L89" s="13" t="str">
        <v>TIER 3</v>
      </c>
      <c r="M89" s="8" t="str">
        <f t="shared" si="1"/>
        <v>Q</v>
      </c>
      <c r="N89" s="15" t="s">
        <v>330</v>
      </c>
      <c r="O89" s="17" t="s">
        <v>58</v>
      </c>
      <c r="P89" s="18"/>
    </row>
    <row r="90" spans="1:18" s="19" customFormat="1" ht="19.5">
      <c r="A90" s="13" t="s">
        <v>71</v>
      </c>
      <c r="B90" s="14" t="s">
        <v>331</v>
      </c>
      <c r="C90" s="13" t="str">
        <f t="array" ref="C90:L90">VLOOKUP(A90,[1]Updated!$A:$AA,{2,6,7,16,10,12,3,25,27,21},0)</f>
        <v>Lori Armstrong</v>
      </c>
      <c r="D90" s="15">
        <v>44337</v>
      </c>
      <c r="E90" s="15">
        <v>44036</v>
      </c>
      <c r="F90" s="8" t="str">
        <v>Q</v>
      </c>
      <c r="G90" s="14" t="str">
        <v>Tresa Rajan</v>
      </c>
      <c r="H90" s="13" t="str">
        <v>Pritam Subedi</v>
      </c>
      <c r="I90" s="16" t="str">
        <v>Remote Patient Monitoring</v>
      </c>
      <c r="J90" s="13" t="str">
        <v>Rajasekar</v>
      </c>
      <c r="K90" s="13">
        <v>2021</v>
      </c>
      <c r="L90" s="13" t="str">
        <v>TIER 1</v>
      </c>
      <c r="M90" s="8" t="str">
        <f t="shared" si="1"/>
        <v>Q</v>
      </c>
      <c r="N90" s="15" t="s">
        <v>332</v>
      </c>
      <c r="O90" s="17" t="s">
        <v>58</v>
      </c>
      <c r="P90" s="18"/>
    </row>
    <row r="91" spans="1:18" s="19" customFormat="1" ht="19.5">
      <c r="A91" s="13" t="s">
        <v>333</v>
      </c>
      <c r="B91" s="14" t="s">
        <v>333</v>
      </c>
      <c r="C91" s="13" t="str">
        <f t="array" ref="C91:L91">VLOOKUP(A91,[1]Updated!$A:$AA,{2,6,7,16,10,12,3,25,27,21},0)</f>
        <v>Marie Schlund</v>
      </c>
      <c r="D91" s="15">
        <v>43420</v>
      </c>
      <c r="E91" s="15">
        <v>43420</v>
      </c>
      <c r="F91" s="8" t="str">
        <v>Q</v>
      </c>
      <c r="G91" s="14" t="str">
        <v>Udayakumar Jayaraman</v>
      </c>
      <c r="H91" s="13" t="str">
        <v>Anupam Singh</v>
      </c>
      <c r="I91" s="16" t="str">
        <v>Podiatry</v>
      </c>
      <c r="J91" s="13" t="str">
        <v>Rohit</v>
      </c>
      <c r="K91" s="13">
        <v>2018</v>
      </c>
      <c r="L91" s="13" t="str">
        <v>TIER 2</v>
      </c>
      <c r="M91" s="8" t="str">
        <f t="shared" si="1"/>
        <v>Q</v>
      </c>
      <c r="N91" s="15" t="s">
        <v>334</v>
      </c>
      <c r="O91" s="17" t="s">
        <v>58</v>
      </c>
      <c r="P91" s="18"/>
      <c r="Q91" s="18"/>
      <c r="R91" s="18"/>
    </row>
    <row r="92" spans="1:18" s="19" customFormat="1" ht="19.5">
      <c r="A92" s="13" t="s">
        <v>335</v>
      </c>
      <c r="B92" s="14" t="s">
        <v>335</v>
      </c>
      <c r="C92" s="13" t="str">
        <f t="array" ref="C92:L92">VLOOKUP(A92,[1]Updated!$A:$AA,{2,6,7,16,10,12,3,25,27,21},0)</f>
        <v>Thomas Becker</v>
      </c>
      <c r="D92" s="15">
        <v>43430</v>
      </c>
      <c r="E92" s="15">
        <v>43101</v>
      </c>
      <c r="F92" s="8" t="str">
        <v>Q</v>
      </c>
      <c r="G92" s="14" t="str">
        <v>Udayakumar Jayaraman</v>
      </c>
      <c r="H92" s="13" t="str">
        <v>Anupam Singh</v>
      </c>
      <c r="I92" s="16" t="str">
        <v>Cardiology</v>
      </c>
      <c r="J92" s="13" t="str">
        <v>Rohit</v>
      </c>
      <c r="K92" s="13">
        <v>2018</v>
      </c>
      <c r="L92" s="13" t="str">
        <v>TIER 1</v>
      </c>
      <c r="M92" s="8" t="str">
        <f t="shared" si="1"/>
        <v>Q</v>
      </c>
      <c r="N92" s="15" t="s">
        <v>336</v>
      </c>
      <c r="O92" s="17" t="s">
        <v>58</v>
      </c>
      <c r="P92" s="18"/>
      <c r="Q92" s="18"/>
      <c r="R92" s="18"/>
    </row>
    <row r="93" spans="1:18" s="19" customFormat="1" ht="19.5">
      <c r="A93" s="13" t="s">
        <v>337</v>
      </c>
      <c r="B93" s="14" t="s">
        <v>337</v>
      </c>
      <c r="C93" s="13" t="str">
        <f t="array" ref="C93:L93">VLOOKUP(A93,[1]Updated!$A:$AA,{2,6,7,16,10,12,3,25,27,21},0)</f>
        <v>Shannon Cairns, DPM</v>
      </c>
      <c r="D93" s="15">
        <v>43479</v>
      </c>
      <c r="E93" s="15">
        <v>43479</v>
      </c>
      <c r="F93" s="8" t="str">
        <v>Q</v>
      </c>
      <c r="G93" s="14" t="str">
        <v>Udayakumar Jayaraman</v>
      </c>
      <c r="H93" s="13" t="str">
        <v>Anupam Singh</v>
      </c>
      <c r="I93" s="16" t="str">
        <v>Podiatry</v>
      </c>
      <c r="J93" s="13" t="str">
        <v>Rohit</v>
      </c>
      <c r="K93" s="13">
        <v>2019</v>
      </c>
      <c r="L93" s="13" t="str">
        <v>TIER 3</v>
      </c>
      <c r="M93" s="8" t="str">
        <f t="shared" si="1"/>
        <v>Q</v>
      </c>
      <c r="N93" s="15" t="s">
        <v>338</v>
      </c>
      <c r="O93" s="17" t="s">
        <v>58</v>
      </c>
      <c r="P93" s="18"/>
      <c r="Q93" s="18"/>
      <c r="R93" s="18"/>
    </row>
    <row r="94" spans="1:18" s="19" customFormat="1" ht="19.5">
      <c r="A94" s="13" t="s">
        <v>339</v>
      </c>
      <c r="B94" s="14" t="s">
        <v>339</v>
      </c>
      <c r="C94" s="13" t="str">
        <f t="array" ref="C94:L94">VLOOKUP(A94,[1]Updated!$A:$AA,{2,6,7,16,10,12,3,25,27,21},0)</f>
        <v>Paul Glodzik</v>
      </c>
      <c r="D94" s="15">
        <v>43482</v>
      </c>
      <c r="E94" s="15">
        <v>43482</v>
      </c>
      <c r="F94" s="8" t="str">
        <v>Q</v>
      </c>
      <c r="G94" s="14" t="str">
        <v>Udayakumar Jayaraman</v>
      </c>
      <c r="H94" s="13" t="str">
        <v>Julia Chambers</v>
      </c>
      <c r="I94" s="16" t="str">
        <v>Chiropractor</v>
      </c>
      <c r="J94" s="13" t="str">
        <v>Rohit</v>
      </c>
      <c r="K94" s="13">
        <v>2019</v>
      </c>
      <c r="L94" s="13" t="str">
        <v>TIER 3</v>
      </c>
      <c r="M94" s="8" t="str">
        <f t="shared" si="1"/>
        <v>Q</v>
      </c>
      <c r="N94" s="15" t="s">
        <v>340</v>
      </c>
      <c r="O94" s="17" t="s">
        <v>58</v>
      </c>
      <c r="P94" s="18"/>
      <c r="Q94" s="18"/>
      <c r="R94" s="18"/>
    </row>
    <row r="95" spans="1:18" s="19" customFormat="1" ht="19.5">
      <c r="A95" s="13" t="s">
        <v>341</v>
      </c>
      <c r="B95" s="14" t="s">
        <v>341</v>
      </c>
      <c r="C95" s="13" t="str">
        <f t="array" ref="C95:L95">VLOOKUP(A95,[1]Updated!$A:$AA,{2,6,7,16,10,12,3,25,27,21},0)</f>
        <v>Dr. Brett Stefan</v>
      </c>
      <c r="D95" s="15">
        <v>43531</v>
      </c>
      <c r="E95" s="15">
        <v>43531</v>
      </c>
      <c r="F95" s="8" t="str">
        <v>Q</v>
      </c>
      <c r="G95" s="14" t="str">
        <v>Udayakumar Jayaraman</v>
      </c>
      <c r="H95" s="13" t="str">
        <v>Julia Chambers</v>
      </c>
      <c r="I95" s="16" t="str">
        <v>Chiropractor</v>
      </c>
      <c r="J95" s="13" t="str">
        <v>Rohit</v>
      </c>
      <c r="K95" s="13">
        <v>2019</v>
      </c>
      <c r="L95" s="13" t="str">
        <v>TIER 3</v>
      </c>
      <c r="M95" s="8" t="str">
        <f t="shared" si="1"/>
        <v>Q</v>
      </c>
      <c r="N95" s="15" t="s">
        <v>342</v>
      </c>
      <c r="O95" s="17" t="s">
        <v>58</v>
      </c>
      <c r="P95" s="18"/>
      <c r="Q95" s="12" t="s">
        <v>53</v>
      </c>
      <c r="R95" s="12" t="s">
        <v>343</v>
      </c>
    </row>
    <row r="96" spans="1:18" s="19" customFormat="1" ht="19.5">
      <c r="A96" s="13" t="s">
        <v>344</v>
      </c>
      <c r="B96" s="14" t="s">
        <v>344</v>
      </c>
      <c r="C96" s="13" t="str">
        <f t="array" ref="C96:L96">VLOOKUP(A96,[1]Updated!$A:$AA,{2,6,7,16,10,12,3,25,27,21},0)</f>
        <v>Alex Foxman</v>
      </c>
      <c r="D96" s="15">
        <v>43647</v>
      </c>
      <c r="E96" s="15">
        <v>43647</v>
      </c>
      <c r="F96" s="8" t="str">
        <v>R</v>
      </c>
      <c r="G96" s="14" t="str">
        <v>Udayakumar Jayaraman</v>
      </c>
      <c r="H96" s="13" t="str">
        <v>Darious Phillips</v>
      </c>
      <c r="I96" s="16" t="str">
        <v>Internist</v>
      </c>
      <c r="J96" s="13" t="str">
        <v>Rohit</v>
      </c>
      <c r="K96" s="13">
        <v>2019</v>
      </c>
      <c r="L96" s="13" t="str">
        <v>TIER 1</v>
      </c>
      <c r="M96" s="8" t="str">
        <f t="shared" si="1"/>
        <v>Q</v>
      </c>
      <c r="N96" s="15" t="s">
        <v>345</v>
      </c>
      <c r="O96" s="17" t="s">
        <v>58</v>
      </c>
      <c r="P96" s="18"/>
      <c r="Q96" s="24" t="s">
        <v>121</v>
      </c>
      <c r="R96" s="16" t="s">
        <v>346</v>
      </c>
    </row>
    <row r="97" spans="1:18" s="19" customFormat="1" ht="19.5">
      <c r="A97" s="13" t="s">
        <v>347</v>
      </c>
      <c r="B97" s="14" t="s">
        <v>347</v>
      </c>
      <c r="C97" s="13" t="str">
        <f t="array" ref="C97:L97">VLOOKUP(A97,[1]Updated!$A:$AA,{2,6,7,16,10,12,3,25,27,21},0)</f>
        <v>Alex Foxman</v>
      </c>
      <c r="D97" s="15">
        <v>43647</v>
      </c>
      <c r="E97" s="15">
        <v>43647</v>
      </c>
      <c r="F97" s="8" t="str">
        <v>R</v>
      </c>
      <c r="G97" s="14" t="str">
        <v>Udayakumar Jayaraman</v>
      </c>
      <c r="H97" s="13" t="str">
        <v>Darious Phillips</v>
      </c>
      <c r="I97" s="16" t="str">
        <v>Internist</v>
      </c>
      <c r="J97" s="13" t="str">
        <v>Rohit</v>
      </c>
      <c r="K97" s="13">
        <v>2019</v>
      </c>
      <c r="L97" s="13" t="str">
        <v>TIER 2</v>
      </c>
      <c r="M97" s="8" t="str">
        <f t="shared" si="1"/>
        <v>Q</v>
      </c>
      <c r="N97" s="15" t="s">
        <v>348</v>
      </c>
      <c r="O97" s="17" t="s">
        <v>58</v>
      </c>
      <c r="P97" s="18"/>
      <c r="Q97" s="24" t="s">
        <v>107</v>
      </c>
      <c r="R97" s="16" t="s">
        <v>346</v>
      </c>
    </row>
    <row r="98" spans="1:18" s="19" customFormat="1" ht="19.5">
      <c r="A98" s="13" t="s">
        <v>349</v>
      </c>
      <c r="B98" s="14" t="s">
        <v>349</v>
      </c>
      <c r="C98" s="13" t="str">
        <f t="array" ref="C98:L98">VLOOKUP(A98,[1]Updated!$A:$AA,{2,6,7,16,10,12,3,25,27,21},0)</f>
        <v>Peter B. O'Donnell, M.D.</v>
      </c>
      <c r="D98" s="15">
        <v>44253</v>
      </c>
      <c r="E98" s="15">
        <v>43850</v>
      </c>
      <c r="F98" s="8" t="str">
        <v>R</v>
      </c>
      <c r="G98" s="14" t="str">
        <v>Prakash Chinnasamy</v>
      </c>
      <c r="H98" s="13" t="str">
        <v>Vijith Vijayan</v>
      </c>
      <c r="I98" s="16" t="str">
        <v>Family Practitioner</v>
      </c>
      <c r="J98" s="13" t="str">
        <v>Vivek</v>
      </c>
      <c r="K98" s="13">
        <v>2021</v>
      </c>
      <c r="L98" s="13" t="str">
        <v>TIER 3</v>
      </c>
      <c r="M98" s="8" t="str">
        <f t="shared" si="1"/>
        <v>Q</v>
      </c>
      <c r="N98" s="15" t="s">
        <v>350</v>
      </c>
      <c r="O98" s="17" t="s">
        <v>58</v>
      </c>
      <c r="P98" s="18"/>
      <c r="Q98" s="24" t="s">
        <v>125</v>
      </c>
      <c r="R98" s="16" t="s">
        <v>346</v>
      </c>
    </row>
    <row r="99" spans="1:18" s="19" customFormat="1" ht="19.5">
      <c r="A99" s="13" t="s">
        <v>351</v>
      </c>
      <c r="B99" s="14" t="s">
        <v>352</v>
      </c>
      <c r="C99" s="13">
        <f t="array" ref="C99:L99">VLOOKUP(A99,[1]Updated!$A:$AA,{2,6,7,16,10,12,3,25,27,21},0)</f>
        <v>0</v>
      </c>
      <c r="D99" s="15">
        <v>44410</v>
      </c>
      <c r="E99" s="15">
        <v>0</v>
      </c>
      <c r="F99" s="8" t="str">
        <v>R</v>
      </c>
      <c r="G99" s="14" t="str">
        <v>Mike Roy</v>
      </c>
      <c r="H99" s="13" t="str">
        <v>Vijith Vijayan</v>
      </c>
      <c r="I99" s="16">
        <v>0</v>
      </c>
      <c r="J99" s="13" t="str">
        <v>Sathish Kumar</v>
      </c>
      <c r="K99" s="13">
        <v>2021</v>
      </c>
      <c r="L99" s="13" t="str">
        <v>Tier 1</v>
      </c>
      <c r="M99" s="8" t="str">
        <f t="shared" si="1"/>
        <v>Q</v>
      </c>
      <c r="N99" s="15" t="s">
        <v>350</v>
      </c>
      <c r="O99" s="17" t="s">
        <v>58</v>
      </c>
      <c r="P99" s="18"/>
      <c r="Q99" s="24" t="s">
        <v>151</v>
      </c>
      <c r="R99" s="16" t="s">
        <v>346</v>
      </c>
    </row>
    <row r="100" spans="1:18" s="19" customFormat="1" ht="19.5">
      <c r="A100" s="13" t="s">
        <v>353</v>
      </c>
      <c r="B100" s="14" t="s">
        <v>354</v>
      </c>
      <c r="C100" s="13" t="str">
        <f t="array" ref="C100:L100">VLOOKUP(A100,[1]Updated!$A:$AA,{2,6,7,16,10,12,3,25,27,21},0)</f>
        <v>Kerem Bortecen</v>
      </c>
      <c r="D100" s="15">
        <v>44383</v>
      </c>
      <c r="E100" s="15">
        <v>0</v>
      </c>
      <c r="F100" s="8" t="str">
        <v>R</v>
      </c>
      <c r="G100" s="14" t="str">
        <v>Mike Roy</v>
      </c>
      <c r="H100" s="13" t="str">
        <v>Julia Chambers</v>
      </c>
      <c r="I100" s="16" t="str">
        <v>General Surgeon</v>
      </c>
      <c r="J100" s="13" t="str">
        <v>Sathish Kumar</v>
      </c>
      <c r="K100" s="13">
        <v>2021</v>
      </c>
      <c r="L100" s="13" t="str">
        <v>TIER 3</v>
      </c>
      <c r="M100" s="8" t="str">
        <f t="shared" si="1"/>
        <v>Q</v>
      </c>
      <c r="N100" s="15" t="s">
        <v>350</v>
      </c>
      <c r="O100" s="17" t="s">
        <v>58</v>
      </c>
      <c r="P100" s="18"/>
      <c r="Q100" s="24" t="s">
        <v>110</v>
      </c>
      <c r="R100" s="16" t="s">
        <v>346</v>
      </c>
    </row>
    <row r="101" spans="1:18" s="19" customFormat="1" ht="19.5">
      <c r="A101" s="13"/>
      <c r="B101" s="14" t="s">
        <v>355</v>
      </c>
      <c r="C101" s="13"/>
      <c r="D101" s="15"/>
      <c r="E101" s="15">
        <v>43983</v>
      </c>
      <c r="F101" s="8" t="s">
        <v>38</v>
      </c>
      <c r="G101" s="14" t="s">
        <v>356</v>
      </c>
      <c r="H101" s="13" t="s">
        <v>357</v>
      </c>
      <c r="I101" s="16"/>
      <c r="J101" s="13" t="s">
        <v>358</v>
      </c>
      <c r="K101" s="13"/>
      <c r="L101" s="13"/>
      <c r="M101" s="8" t="str">
        <f t="shared" si="1"/>
        <v>Q</v>
      </c>
      <c r="N101" s="15" t="s">
        <v>350</v>
      </c>
      <c r="O101" s="17" t="s">
        <v>58</v>
      </c>
      <c r="P101" s="18"/>
      <c r="Q101" s="24" t="s">
        <v>82</v>
      </c>
      <c r="R101" s="16" t="s">
        <v>346</v>
      </c>
    </row>
    <row r="102" spans="1:18" s="19" customFormat="1" ht="19.5">
      <c r="A102" s="13" t="s">
        <v>359</v>
      </c>
      <c r="B102" s="14" t="s">
        <v>359</v>
      </c>
      <c r="C102" s="13" t="str">
        <f t="array" ref="C102:L102">VLOOKUP(A102,[1]Updated!$A:$AA,{2,6,7,16,10,12,3,25,27,21},0)</f>
        <v>Annette McClendon</v>
      </c>
      <c r="D102" s="15">
        <v>44470</v>
      </c>
      <c r="E102" s="15">
        <v>44470</v>
      </c>
      <c r="F102" s="8" t="str">
        <v>Q</v>
      </c>
      <c r="G102" s="14" t="str">
        <v>Tresa Rajan</v>
      </c>
      <c r="H102" s="13" t="str">
        <v>Anupam Singh</v>
      </c>
      <c r="I102" s="16" t="str">
        <v>Psychiatry</v>
      </c>
      <c r="J102" s="13" t="str">
        <v>Rajasekar</v>
      </c>
      <c r="K102" s="13">
        <v>2021</v>
      </c>
      <c r="L102" s="13" t="str">
        <v>TIER 3</v>
      </c>
      <c r="M102" s="8" t="str">
        <f t="shared" si="1"/>
        <v>Q</v>
      </c>
      <c r="N102" s="15" t="s">
        <v>350</v>
      </c>
      <c r="O102" s="17" t="s">
        <v>58</v>
      </c>
      <c r="P102" s="18"/>
      <c r="Q102" s="24" t="s">
        <v>87</v>
      </c>
      <c r="R102" s="16" t="s">
        <v>346</v>
      </c>
    </row>
    <row r="103" spans="1:18" s="19" customFormat="1" ht="19.5">
      <c r="A103" s="13" t="s">
        <v>360</v>
      </c>
      <c r="B103" s="14" t="s">
        <v>361</v>
      </c>
      <c r="C103" s="13" t="str">
        <f t="array" ref="C103:L103">VLOOKUP(A103,[1]Updated!$A:$AA,{2,6,7,16,10,12,3,25,27,21},0)</f>
        <v>Vikas Malik MD</v>
      </c>
      <c r="D103" s="15">
        <v>44474</v>
      </c>
      <c r="E103" s="15">
        <v>44449</v>
      </c>
      <c r="F103" s="8" t="str">
        <v>Q</v>
      </c>
      <c r="G103" s="14" t="str">
        <v>Syed Ahamed</v>
      </c>
      <c r="H103" s="13" t="str">
        <v>Amit Samuel</v>
      </c>
      <c r="I103" s="16" t="str">
        <v>Psychiatry</v>
      </c>
      <c r="J103" s="13" t="str">
        <v>Preethi</v>
      </c>
      <c r="K103" s="13">
        <v>2021</v>
      </c>
      <c r="L103" s="13" t="str">
        <v>TIER 3</v>
      </c>
      <c r="M103" s="8" t="str">
        <f t="shared" si="1"/>
        <v>Q</v>
      </c>
      <c r="N103" s="15" t="s">
        <v>362</v>
      </c>
      <c r="O103" s="17" t="s">
        <v>58</v>
      </c>
      <c r="P103" s="18"/>
      <c r="Q103" s="24" t="s">
        <v>190</v>
      </c>
      <c r="R103" s="16" t="s">
        <v>346</v>
      </c>
    </row>
    <row r="104" spans="1:18" s="19" customFormat="1" ht="19.5">
      <c r="A104" s="13" t="s">
        <v>363</v>
      </c>
      <c r="B104" s="14" t="s">
        <v>363</v>
      </c>
      <c r="C104" s="13" t="str">
        <f t="array" ref="C104:L104">VLOOKUP(A104,[1]Updated!$A:$AA,{2,6,7,16,10,12,3,25,27,21},0)</f>
        <v>Melanie Ukanwa</v>
      </c>
      <c r="D104" s="15">
        <v>44470</v>
      </c>
      <c r="E104" s="15">
        <v>44470</v>
      </c>
      <c r="F104" s="8" t="str">
        <v>Q</v>
      </c>
      <c r="G104" s="14" t="str">
        <v>Surendar Baskaran</v>
      </c>
      <c r="H104" s="13" t="str">
        <v>Vijith Vijayan</v>
      </c>
      <c r="I104" s="16" t="str">
        <v>Family Practitioner</v>
      </c>
      <c r="J104" s="13" t="str">
        <v>Raj Kumar</v>
      </c>
      <c r="K104" s="13">
        <v>2021</v>
      </c>
      <c r="L104" s="13" t="str">
        <v>TIER 3</v>
      </c>
      <c r="M104" s="8" t="str">
        <f t="shared" si="1"/>
        <v>Q</v>
      </c>
      <c r="N104" s="15" t="s">
        <v>362</v>
      </c>
      <c r="O104" s="17" t="s">
        <v>58</v>
      </c>
      <c r="P104" s="18"/>
      <c r="Q104" s="24" t="s">
        <v>193</v>
      </c>
      <c r="R104" s="16" t="s">
        <v>346</v>
      </c>
    </row>
    <row r="105" spans="1:18" s="19" customFormat="1" ht="19.5">
      <c r="A105" s="13" t="s">
        <v>364</v>
      </c>
      <c r="B105" s="14" t="s">
        <v>364</v>
      </c>
      <c r="C105" s="13" t="str">
        <f t="array" ref="C105:L105">VLOOKUP(A105,[1]Updated!$A:$AA,{2,6,7,16,10,12,3,25,27,21},0)</f>
        <v>Dr. Alexander Rances</v>
      </c>
      <c r="D105" s="15">
        <v>44512</v>
      </c>
      <c r="E105" s="15">
        <v>44470</v>
      </c>
      <c r="F105" s="8" t="str">
        <v>Q</v>
      </c>
      <c r="G105" s="14" t="str">
        <v>Syed Ahamed</v>
      </c>
      <c r="H105" s="13" t="str">
        <v>Amit Malhotra</v>
      </c>
      <c r="I105" s="16" t="str">
        <v>Pain Management</v>
      </c>
      <c r="J105" s="13" t="str">
        <v>Preethi</v>
      </c>
      <c r="K105" s="13">
        <v>2021</v>
      </c>
      <c r="L105" s="13" t="str">
        <v>TIER 2</v>
      </c>
      <c r="M105" s="8" t="str">
        <f t="shared" si="1"/>
        <v>Q</v>
      </c>
      <c r="N105" s="15" t="s">
        <v>362</v>
      </c>
      <c r="O105" s="17" t="s">
        <v>58</v>
      </c>
      <c r="P105" s="18"/>
      <c r="Q105" s="24" t="s">
        <v>186</v>
      </c>
      <c r="R105" s="16" t="s">
        <v>346</v>
      </c>
    </row>
    <row r="106" spans="1:18" s="19" customFormat="1" ht="19.5">
      <c r="A106" s="13" t="s">
        <v>365</v>
      </c>
      <c r="B106" s="14" t="s">
        <v>366</v>
      </c>
      <c r="C106" s="13" t="str">
        <f t="array" ref="C106:L106">VLOOKUP(A106,[1]Updated!$A:$AA,{2,6,7,16,10,12,3,25,27,21},0)</f>
        <v>Kenneth Chapman</v>
      </c>
      <c r="D106" s="15">
        <v>44515</v>
      </c>
      <c r="E106" s="15" t="str">
        <v>-</v>
      </c>
      <c r="F106" s="8" t="str">
        <v>R</v>
      </c>
      <c r="G106" s="14" t="str">
        <v>Dhaheer Shahul</v>
      </c>
      <c r="H106" s="13" t="str">
        <v>Amit Malhotra  \Julia Chambers</v>
      </c>
      <c r="I106" s="16" t="str">
        <v>Pain Management</v>
      </c>
      <c r="J106" s="13" t="str">
        <v>Rohit</v>
      </c>
      <c r="K106" s="13">
        <v>2021</v>
      </c>
      <c r="L106" s="13" t="str">
        <v>TIER 1</v>
      </c>
      <c r="M106" s="8" t="str">
        <f t="shared" si="1"/>
        <v>Q</v>
      </c>
      <c r="N106" s="15" t="s">
        <v>362</v>
      </c>
      <c r="O106" s="17" t="s">
        <v>58</v>
      </c>
      <c r="P106" s="25"/>
      <c r="Q106" s="24" t="s">
        <v>117</v>
      </c>
      <c r="R106" s="16" t="s">
        <v>346</v>
      </c>
    </row>
    <row r="107" spans="1:18" s="19" customFormat="1" ht="19.5">
      <c r="A107" s="13" t="s">
        <v>367</v>
      </c>
      <c r="B107" s="14" t="s">
        <v>367</v>
      </c>
      <c r="C107" s="13" t="str">
        <f t="array" ref="C107:L107">VLOOKUP(A107,[1]Updated!$A:$AA,{2,6,7,16,10,12,3,25,27,21},0)</f>
        <v>Dr. Gregory Miller</v>
      </c>
      <c r="D107" s="15">
        <v>44593</v>
      </c>
      <c r="E107" s="15">
        <v>44561</v>
      </c>
      <c r="F107" s="8" t="str">
        <v>R</v>
      </c>
      <c r="G107" s="14" t="str">
        <v>Surendar Baskaran</v>
      </c>
      <c r="H107" s="13" t="str">
        <v>Amit Samuel</v>
      </c>
      <c r="I107" s="16" t="str">
        <v>Psychiatrist</v>
      </c>
      <c r="J107" s="13" t="str">
        <v>Raj Kumar</v>
      </c>
      <c r="K107" s="13">
        <v>2022</v>
      </c>
      <c r="L107" s="13" t="str">
        <v>Tier 3</v>
      </c>
      <c r="M107" s="8" t="str">
        <f t="shared" si="1"/>
        <v>Q</v>
      </c>
      <c r="N107" s="15" t="s">
        <v>362</v>
      </c>
      <c r="O107" s="17" t="s">
        <v>58</v>
      </c>
      <c r="P107" s="7"/>
      <c r="Q107" s="24" t="s">
        <v>59</v>
      </c>
      <c r="R107" s="16" t="s">
        <v>346</v>
      </c>
    </row>
    <row r="108" spans="1:18" s="19" customFormat="1" ht="19.5">
      <c r="A108" s="13" t="s">
        <v>368</v>
      </c>
      <c r="B108" s="14" t="s">
        <v>368</v>
      </c>
      <c r="C108" s="13" t="str">
        <f t="array" ref="C108:L108">VLOOKUP(A108,[1]Updated!$A:$AA,{2,6,7,16,10,12,3,25,27,21},0)</f>
        <v>Justin Saliman</v>
      </c>
      <c r="D108" s="15">
        <v>44836</v>
      </c>
      <c r="E108" s="15">
        <v>44562</v>
      </c>
      <c r="F108" s="8" t="str">
        <v>R</v>
      </c>
      <c r="G108" s="14" t="str">
        <v>Syed Ahamed</v>
      </c>
      <c r="H108" s="13" t="str">
        <v>Amit Samuel</v>
      </c>
      <c r="I108" s="16" t="str">
        <v>Orthopedic Surgeon</v>
      </c>
      <c r="J108" s="13" t="str">
        <v>Preethi</v>
      </c>
      <c r="K108" s="13">
        <v>2022</v>
      </c>
      <c r="L108" s="13" t="str">
        <v>TIER 3</v>
      </c>
      <c r="M108" s="8" t="str">
        <f t="shared" si="1"/>
        <v>Q</v>
      </c>
      <c r="N108" s="15" t="s">
        <v>362</v>
      </c>
      <c r="O108" s="17" t="s">
        <v>58</v>
      </c>
      <c r="P108" s="7"/>
      <c r="Q108" s="24" t="s">
        <v>65</v>
      </c>
      <c r="R108" s="16" t="s">
        <v>346</v>
      </c>
    </row>
    <row r="109" spans="1:18" s="19" customFormat="1" ht="19.5">
      <c r="A109" s="13" t="s">
        <v>369</v>
      </c>
      <c r="B109" s="14" t="s">
        <v>369</v>
      </c>
      <c r="C109" s="13" t="str">
        <f t="array" ref="C109:L109">VLOOKUP(A109,[1]Updated!$A:$AA,{2,6,7,16,10,12,3,25,27,21},0)</f>
        <v>Brandy Yeary</v>
      </c>
      <c r="D109" s="15">
        <v>44606</v>
      </c>
      <c r="E109" s="15">
        <v>44606</v>
      </c>
      <c r="F109" s="8" t="str">
        <v>R</v>
      </c>
      <c r="G109" s="14" t="str">
        <v>Tresa Rajan</v>
      </c>
      <c r="H109" s="13" t="str">
        <v>Vijith Vijayan</v>
      </c>
      <c r="I109" s="16" t="str">
        <v>Family Medicine</v>
      </c>
      <c r="J109" s="13" t="str">
        <v>Rajasekar</v>
      </c>
      <c r="K109" s="13">
        <v>2022</v>
      </c>
      <c r="L109" s="13" t="str">
        <v>TIER 2</v>
      </c>
      <c r="M109" s="8" t="str">
        <f t="shared" si="1"/>
        <v>Q</v>
      </c>
      <c r="N109" s="15" t="s">
        <v>362</v>
      </c>
      <c r="O109" s="17" t="s">
        <v>58</v>
      </c>
      <c r="P109" s="7"/>
      <c r="Q109" s="24" t="s">
        <v>256</v>
      </c>
      <c r="R109" s="16" t="s">
        <v>346</v>
      </c>
    </row>
    <row r="110" spans="1:18" ht="19.5">
      <c r="A110" s="13" t="s">
        <v>370</v>
      </c>
      <c r="B110" s="14" t="s">
        <v>371</v>
      </c>
      <c r="C110" s="13" t="str">
        <f t="array" ref="C110:L110">VLOOKUP(A110,[1]Updated!$A:$AA,{2,6,7,16,10,12,3,25,27,21},0)</f>
        <v>Bryana Gamido NP</v>
      </c>
      <c r="D110" s="15">
        <v>44620</v>
      </c>
      <c r="E110" s="15">
        <v>44470</v>
      </c>
      <c r="F110" s="8" t="str">
        <v>Q</v>
      </c>
      <c r="G110" s="14" t="str">
        <v>Syed Ahamed</v>
      </c>
      <c r="H110" s="13" t="str">
        <v>Amit Malhotra</v>
      </c>
      <c r="I110" s="16" t="str">
        <v>Primary Care</v>
      </c>
      <c r="J110" s="13" t="str">
        <v>Preethi</v>
      </c>
      <c r="K110" s="13">
        <v>2021</v>
      </c>
      <c r="L110" s="13" t="str">
        <v>TIER 2</v>
      </c>
      <c r="M110" s="8" t="str">
        <f t="shared" si="1"/>
        <v>Q</v>
      </c>
      <c r="N110" s="15" t="s">
        <v>362</v>
      </c>
      <c r="O110" s="17" t="s">
        <v>58</v>
      </c>
      <c r="P110" s="21"/>
      <c r="Q110" s="24" t="s">
        <v>157</v>
      </c>
      <c r="R110" s="16" t="s">
        <v>346</v>
      </c>
    </row>
    <row r="111" spans="1:18" ht="19.5">
      <c r="A111" s="13" t="s">
        <v>372</v>
      </c>
      <c r="B111" s="14" t="s">
        <v>372</v>
      </c>
      <c r="C111" s="13">
        <f t="array" ref="C111:L111">VLOOKUP(A111,[1]Updated!$A:$AA,{2,6,7,16,10,12,3,25,27,21},0)</f>
        <v>0</v>
      </c>
      <c r="D111" s="15">
        <v>44621</v>
      </c>
      <c r="E111" s="15" t="str">
        <v>-</v>
      </c>
      <c r="F111" s="8" t="str">
        <v>Q</v>
      </c>
      <c r="G111" s="14" t="str">
        <v>Prakash Chinnasamy</v>
      </c>
      <c r="H111" s="13" t="str">
        <v>Darious Phillips</v>
      </c>
      <c r="I111" s="16" t="str">
        <v>Podiatry</v>
      </c>
      <c r="J111" s="13" t="str">
        <v>Vivek</v>
      </c>
      <c r="K111" s="13">
        <v>2022</v>
      </c>
      <c r="L111" s="13" t="str">
        <v>TIER 3</v>
      </c>
      <c r="M111" s="8" t="str">
        <f t="shared" si="1"/>
        <v>Q</v>
      </c>
      <c r="N111" s="15" t="s">
        <v>362</v>
      </c>
      <c r="O111" s="17" t="s">
        <v>58</v>
      </c>
      <c r="P111" s="21"/>
      <c r="Q111" s="24" t="s">
        <v>135</v>
      </c>
      <c r="R111" s="16" t="s">
        <v>373</v>
      </c>
    </row>
    <row r="112" spans="1:18" ht="19.5">
      <c r="A112" s="13" t="s">
        <v>374</v>
      </c>
      <c r="B112" s="14" t="s">
        <v>375</v>
      </c>
      <c r="C112" s="13">
        <f t="array" ref="C112:L112">VLOOKUP(A112,[1]Updated!$A:$AA,{2,6,7,16,10,12,3,25,27,21},0)</f>
        <v>0</v>
      </c>
      <c r="D112" s="15">
        <v>44622</v>
      </c>
      <c r="E112" s="15" t="str">
        <v>-</v>
      </c>
      <c r="F112" s="8" t="str">
        <v>Q</v>
      </c>
      <c r="G112" s="14" t="str">
        <v>Mike Roy</v>
      </c>
      <c r="H112" s="13" t="str">
        <v>Darious Phillips</v>
      </c>
      <c r="I112" s="16" t="str">
        <v>Psychiatry</v>
      </c>
      <c r="J112" s="13" t="str">
        <v>Sathish Kumar</v>
      </c>
      <c r="K112" s="13">
        <v>2022</v>
      </c>
      <c r="L112" s="13" t="str">
        <v>TIER 3</v>
      </c>
      <c r="M112" s="8" t="str">
        <f t="shared" si="1"/>
        <v>Q</v>
      </c>
      <c r="N112" s="15" t="s">
        <v>362</v>
      </c>
      <c r="O112" s="17" t="s">
        <v>58</v>
      </c>
      <c r="P112" s="21"/>
      <c r="Q112" s="24" t="s">
        <v>279</v>
      </c>
      <c r="R112" s="16" t="s">
        <v>373</v>
      </c>
    </row>
    <row r="113" spans="16:18">
      <c r="P113" s="21"/>
      <c r="Q113" s="24" t="s">
        <v>145</v>
      </c>
      <c r="R113" s="16" t="s">
        <v>373</v>
      </c>
    </row>
    <row r="114" spans="16:18">
      <c r="P114" s="21"/>
      <c r="Q114" s="24" t="s">
        <v>128</v>
      </c>
      <c r="R114" s="16" t="s">
        <v>373</v>
      </c>
    </row>
    <row r="115" spans="16:18">
      <c r="P115" s="21"/>
      <c r="Q115" s="24" t="s">
        <v>131</v>
      </c>
      <c r="R115" s="16" t="s">
        <v>373</v>
      </c>
    </row>
    <row r="116" spans="16:18">
      <c r="P116" s="21"/>
      <c r="Q116" s="24" t="s">
        <v>141</v>
      </c>
      <c r="R116" s="16" t="s">
        <v>373</v>
      </c>
    </row>
    <row r="117" spans="16:18">
      <c r="P117" s="21"/>
      <c r="Q117" s="26" t="s">
        <v>99</v>
      </c>
      <c r="R117" s="18" t="s">
        <v>346</v>
      </c>
    </row>
    <row r="118" spans="16:18">
      <c r="Q118" s="26" t="s">
        <v>91</v>
      </c>
      <c r="R118" s="18" t="s">
        <v>346</v>
      </c>
    </row>
    <row r="119" spans="16:18">
      <c r="Q119" s="26" t="s">
        <v>95</v>
      </c>
      <c r="R119" s="18" t="s">
        <v>346</v>
      </c>
    </row>
    <row r="120" spans="16:18">
      <c r="Q120" s="26" t="s">
        <v>148</v>
      </c>
      <c r="R120" s="18" t="s">
        <v>346</v>
      </c>
    </row>
    <row r="121" spans="16:18">
      <c r="Q121" s="26" t="s">
        <v>138</v>
      </c>
      <c r="R121" s="18" t="s">
        <v>373</v>
      </c>
    </row>
    <row r="122" spans="16:18">
      <c r="Q122" s="7" t="s">
        <v>200</v>
      </c>
      <c r="R122" s="7" t="s">
        <v>346</v>
      </c>
    </row>
    <row r="124" spans="16:18">
      <c r="Q124" s="20"/>
    </row>
    <row r="125" spans="16:18">
      <c r="Q125" s="20"/>
      <c r="R125" s="21"/>
    </row>
    <row r="126" spans="16:18">
      <c r="Q126" s="20"/>
      <c r="R126" s="21"/>
    </row>
    <row r="127" spans="16:18">
      <c r="Q127" s="20"/>
      <c r="R127" s="21"/>
    </row>
    <row r="128" spans="16:18">
      <c r="Q128" s="20"/>
      <c r="R128" s="21"/>
    </row>
    <row r="129" spans="16:18">
      <c r="Q129" s="20"/>
      <c r="R129" s="21"/>
    </row>
    <row r="130" spans="16:18">
      <c r="Q130" s="20"/>
      <c r="R130" s="21"/>
    </row>
    <row r="131" spans="16:18">
      <c r="Q131" s="20"/>
      <c r="R131" s="21"/>
    </row>
    <row r="132" spans="16:18">
      <c r="Q132" s="20"/>
      <c r="R132" s="21"/>
    </row>
    <row r="133" spans="16:18">
      <c r="P133" s="21"/>
      <c r="R133" s="21"/>
    </row>
    <row r="134" spans="16:18">
      <c r="P134" s="21"/>
      <c r="R134" s="21"/>
    </row>
    <row r="135" spans="16:18">
      <c r="R135" s="21"/>
    </row>
  </sheetData>
  <conditionalFormatting sqref="M4:M101 F4:F101">
    <cfRule type="containsText" dxfId="9" priority="15" operator="containsText" text="No">
      <formula>NOT(ISERROR(SEARCH("No",F4)))</formula>
    </cfRule>
    <cfRule type="containsText" dxfId="8" priority="16" operator="containsText" text="Yes">
      <formula>NOT(ISERROR(SEARCH("Yes",F4)))</formula>
    </cfRule>
  </conditionalFormatting>
  <conditionalFormatting sqref="P1">
    <cfRule type="containsText" dxfId="7" priority="13" operator="containsText" text="No">
      <formula>NOT(ISERROR(SEARCH("No",P1)))</formula>
    </cfRule>
    <cfRule type="containsText" dxfId="6" priority="14" operator="containsText" text="Yes">
      <formula>NOT(ISERROR(SEARCH("Yes",P1)))</formula>
    </cfRule>
  </conditionalFormatting>
  <conditionalFormatting sqref="P1">
    <cfRule type="iconSet" priority="12">
      <iconSet iconSet="3Symbols2">
        <cfvo type="percent" val="0"/>
        <cfvo type="percent" val="33"/>
        <cfvo type="formula" val="&quot;Yes&quot;" gte="0"/>
      </iconSet>
    </cfRule>
  </conditionalFormatting>
  <conditionalFormatting sqref="Q1">
    <cfRule type="containsText" dxfId="5" priority="10" operator="containsText" text="No">
      <formula>NOT(ISERROR(SEARCH("No",Q1)))</formula>
    </cfRule>
    <cfRule type="containsText" dxfId="4" priority="11" operator="containsText" text="Yes">
      <formula>NOT(ISERROR(SEARCH("Yes",Q1)))</formula>
    </cfRule>
  </conditionalFormatting>
  <conditionalFormatting sqref="Q1">
    <cfRule type="iconSet" priority="9">
      <iconSet iconSet="3Symbols2">
        <cfvo type="percent" val="0"/>
        <cfvo type="percent" val="33"/>
        <cfvo type="formula" val="&quot;Yes&quot;" gte="0"/>
      </iconSet>
    </cfRule>
  </conditionalFormatting>
  <conditionalFormatting sqref="P106">
    <cfRule type="containsText" dxfId="3" priority="6" operator="containsText" text="No">
      <formula>NOT(ISERROR(SEARCH("No",P106)))</formula>
    </cfRule>
    <cfRule type="containsText" dxfId="2" priority="7" operator="containsText" text="Yes">
      <formula>NOT(ISERROR(SEARCH("Yes",P106)))</formula>
    </cfRule>
  </conditionalFormatting>
  <conditionalFormatting sqref="P106">
    <cfRule type="iconSet" priority="5">
      <iconSet iconSet="3Symbols2">
        <cfvo type="percent" val="0"/>
        <cfvo type="percent" val="33"/>
        <cfvo type="formula" val="&quot;Yes&quot;" gte="0"/>
      </iconSet>
    </cfRule>
  </conditionalFormatting>
  <conditionalFormatting sqref="M102:M112 F102:F112">
    <cfRule type="containsText" dxfId="1" priority="1" operator="containsText" text="No">
      <formula>NOT(ISERROR(SEARCH("No",F102)))</formula>
    </cfRule>
    <cfRule type="containsText" dxfId="0" priority="2" operator="containsText" text="Yes">
      <formula>NOT(ISERROR(SEARCH("Yes",F102)))</formula>
    </cfRule>
  </conditionalFormatting>
  <conditionalFormatting sqref="F102:F112">
    <cfRule type="iconSet" priority="3">
      <iconSet iconSet="3Symbols2">
        <cfvo type="percent" val="0"/>
        <cfvo type="percent" val="33"/>
        <cfvo type="formula" val="&quot;Yes&quot;" gte="0"/>
      </iconSet>
    </cfRule>
  </conditionalFormatting>
  <conditionalFormatting sqref="M102:M112">
    <cfRule type="iconSet" priority="4">
      <iconSet iconSet="3Symbols2">
        <cfvo type="percent" val="0"/>
        <cfvo type="percent" val="33"/>
        <cfvo type="formula" val="&quot;Yes&quot;" gte="0"/>
      </iconSet>
    </cfRule>
  </conditionalFormatting>
  <conditionalFormatting sqref="F4:F101">
    <cfRule type="iconSet" priority="17">
      <iconSet iconSet="3Symbols2">
        <cfvo type="percent" val="0"/>
        <cfvo type="percent" val="33"/>
        <cfvo type="formula" val="&quot;Yes&quot;" gte="0"/>
      </iconSet>
    </cfRule>
  </conditionalFormatting>
  <conditionalFormatting sqref="M4:M101">
    <cfRule type="iconSet" priority="18">
      <iconSet iconSet="3Symbols2">
        <cfvo type="percent" val="0"/>
        <cfvo type="percent" val="33"/>
        <cfvo type="formula" val="&quot;Yes&quot;" gte="0"/>
      </iconSet>
    </cfRule>
  </conditionalFormatting>
  <pageMargins left="0.75" right="0.75" top="1" bottom="1" header="0.51180555555555596" footer="0.5118055555555559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Database</vt:lpstr>
      <vt:lpstr>Practice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B</dc:creator>
  <cp:lastModifiedBy>Karthick B</cp:lastModifiedBy>
  <dcterms:created xsi:type="dcterms:W3CDTF">2022-03-11T07:25:10Z</dcterms:created>
  <dcterms:modified xsi:type="dcterms:W3CDTF">2022-03-17T03:05:51Z</dcterms:modified>
</cp:coreProperties>
</file>