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2D Nozzle\MOC (nozzle design)\MOC-MATLAB-master\"/>
    </mc:Choice>
  </mc:AlternateContent>
  <xr:revisionPtr revIDLastSave="0" documentId="13_ncr:1_{45B1EBC1-F535-4CB8-B32F-EC250AE563DA}" xr6:coauthVersionLast="46" xr6:coauthVersionMax="46" xr10:uidLastSave="{00000000-0000-0000-0000-000000000000}"/>
  <bookViews>
    <workbookView xWindow="-7155" yWindow="4260" windowWidth="14400" windowHeight="7440" xr2:uid="{00000000-000D-0000-FFFF-FFFF00000000}"/>
  </bookViews>
  <sheets>
    <sheet name="PARAMETERS" sheetId="1" r:id="rId1"/>
    <sheet name="PTS" sheetId="2" r:id="rId2"/>
    <sheet name="Merlin Engines" sheetId="3" r:id="rId3"/>
    <sheet name="database for more vehic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C11" i="3"/>
  <c r="L8" i="3"/>
  <c r="K8" i="3"/>
  <c r="J8" i="3"/>
  <c r="I8" i="3"/>
  <c r="H8" i="3"/>
  <c r="G8" i="3"/>
  <c r="F8" i="3"/>
  <c r="E8" i="3"/>
  <c r="D8" i="3"/>
  <c r="C8" i="3"/>
  <c r="B9" i="1"/>
</calcChain>
</file>

<file path=xl/sharedStrings.xml><?xml version="1.0" encoding="utf-8"?>
<sst xmlns="http://schemas.openxmlformats.org/spreadsheetml/2006/main" count="120" uniqueCount="63">
  <si>
    <t>PARAMETER</t>
  </si>
  <si>
    <t>VALUE</t>
  </si>
  <si>
    <t>Mass Flow Rate</t>
  </si>
  <si>
    <t>R</t>
  </si>
  <si>
    <t>Chamber Pressure (Pa)</t>
  </si>
  <si>
    <t>Chamber Temperature (K)</t>
  </si>
  <si>
    <t>Altitude (m)</t>
  </si>
  <si>
    <t>Coefficient of Heats (γ)</t>
  </si>
  <si>
    <t>Thrust (N)</t>
  </si>
  <si>
    <t>Merlin Enigne Specifications</t>
  </si>
  <si>
    <t>Engine</t>
  </si>
  <si>
    <t>Use</t>
  </si>
  <si>
    <t>Propellant mix</t>
  </si>
  <si>
    <t>net flow rate</t>
  </si>
  <si>
    <t>thrust @ sea level</t>
  </si>
  <si>
    <t>thrust @ vacuum</t>
  </si>
  <si>
    <t>ISP @ sea level</t>
  </si>
  <si>
    <t>ISP @ vacuum</t>
  </si>
  <si>
    <t>Chamber Pressure</t>
  </si>
  <si>
    <t>Pressure expansion rate</t>
  </si>
  <si>
    <t>Throat Area</t>
  </si>
  <si>
    <t>Nozzle Area</t>
  </si>
  <si>
    <t>Area expansion ratio</t>
  </si>
  <si>
    <t>Nozzle L/D</t>
  </si>
  <si>
    <t>[m]</t>
  </si>
  <si>
    <t>[]</t>
  </si>
  <si>
    <t>[m^2]</t>
  </si>
  <si>
    <t>[Mpa]</t>
  </si>
  <si>
    <t>[sec]</t>
  </si>
  <si>
    <t>[lbf]</t>
  </si>
  <si>
    <t>[kg]</t>
  </si>
  <si>
    <t>[N]</t>
  </si>
  <si>
    <t>1A</t>
  </si>
  <si>
    <t>1Ci</t>
  </si>
  <si>
    <t>1C</t>
  </si>
  <si>
    <t>1C+</t>
  </si>
  <si>
    <t>1D</t>
  </si>
  <si>
    <t>1D+</t>
  </si>
  <si>
    <t>1D++</t>
  </si>
  <si>
    <t>1CV</t>
  </si>
  <si>
    <t>1DV</t>
  </si>
  <si>
    <t>1DV+</t>
  </si>
  <si>
    <t>Falcon-1 (Demo)</t>
  </si>
  <si>
    <t>Falcon-1 (interim upgrade)</t>
  </si>
  <si>
    <t>Falcon-1e &amp; Falcon-9B1</t>
  </si>
  <si>
    <t>Falcon-9B2 (not realized)</t>
  </si>
  <si>
    <t>Falcon-9v1.1</t>
  </si>
  <si>
    <t>Falcon-9v1.2</t>
  </si>
  <si>
    <t>Falcon-9v1.2+ (block 5)</t>
  </si>
  <si>
    <t>Falcon-9B1</t>
  </si>
  <si>
    <t>-</t>
  </si>
  <si>
    <t>317.5(?)</t>
  </si>
  <si>
    <t>&gt;0.9</t>
  </si>
  <si>
    <t>&gt;21.4</t>
  </si>
  <si>
    <t>&gt;4.9</t>
  </si>
  <si>
    <t>&gt;117</t>
  </si>
  <si>
    <t>(http://www.b14643.de/Spacerockets_2/United_States_1/Falcon-9/Merlin/index.htm)</t>
  </si>
  <si>
    <t>2.70 x 2.50</t>
  </si>
  <si>
    <t>&gt; 2.70 x 2.50</t>
  </si>
  <si>
    <t>http://www.b14643.de/</t>
  </si>
  <si>
    <t>Chamber Temperature</t>
  </si>
  <si>
    <r>
      <t>[</t>
    </r>
    <r>
      <rPr>
        <sz val="14"/>
        <color theme="1"/>
        <rFont val="Calibri"/>
        <family val="2"/>
      </rPr>
      <t>°k</t>
    </r>
    <r>
      <rPr>
        <sz val="14"/>
        <color theme="1"/>
        <rFont val="Georgia"/>
        <family val="1"/>
      </rPr>
      <t>]</t>
    </r>
  </si>
  <si>
    <t>Throat Radius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</si>
</sst>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8">
    <font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6"/>
      <color theme="1"/>
      <name val="Adobe Fan Heiti Std B"/>
      <family val="2"/>
      <charset val="128"/>
    </font>
    <font>
      <sz val="11"/>
      <color theme="1"/>
      <name val="Georgia"/>
      <family val="1"/>
    </font>
    <font>
      <sz val="12"/>
      <color theme="1"/>
      <name val="Georgia"/>
      <family val="1"/>
    </font>
    <font>
      <sz val="14"/>
      <color theme="1"/>
      <name val="Georgia"/>
      <family val="1"/>
    </font>
    <font>
      <b/>
      <sz val="26"/>
      <color theme="1"/>
      <name val="Georgia"/>
      <family val="1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20" xfId="0" applyFont="1" applyFill="1" applyBorder="1" applyAlignment="1">
      <alignment horizontal="left" vertical="top"/>
    </xf>
    <xf numFmtId="11" fontId="5" fillId="0" borderId="2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left"/>
    </xf>
    <xf numFmtId="0" fontId="5" fillId="3" borderId="10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top"/>
    </xf>
    <xf numFmtId="0" fontId="5" fillId="3" borderId="12" xfId="0" applyFon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38100" cap="rnd" cmpd="thickThin">
                <a:solidFill>
                  <a:schemeClr val="tx1"/>
                </a:solidFill>
                <a:prstDash val="solid"/>
              </a:ln>
              <a:effectLst>
                <a:outerShdw blurRad="25400" dist="63500" dir="2700000" algn="tl" rotWithShape="0">
                  <a:prstClr val="black">
                    <a:alpha val="82000"/>
                  </a:prstClr>
                </a:outerShdw>
              </a:effectLst>
            </c:spPr>
            <c:trendlineType val="poly"/>
            <c:order val="6"/>
            <c:dispRSqr val="0"/>
            <c:dispEq val="0"/>
          </c:trendline>
          <c:xVal>
            <c:numRef>
              <c:f>PTS!$A$1:$A$41</c:f>
              <c:numCache>
                <c:formatCode>General</c:formatCode>
                <c:ptCount val="41"/>
                <c:pt idx="0">
                  <c:v>0</c:v>
                </c:pt>
                <c:pt idx="1">
                  <c:v>0.49853063127555503</c:v>
                </c:pt>
                <c:pt idx="2">
                  <c:v>0.91780790384865996</c:v>
                </c:pt>
                <c:pt idx="3">
                  <c:v>1.3466686527148799</c:v>
                </c:pt>
                <c:pt idx="4">
                  <c:v>1.7854741543615</c:v>
                </c:pt>
                <c:pt idx="5">
                  <c:v>2.2346004402748298</c:v>
                </c:pt>
                <c:pt idx="6">
                  <c:v>2.6944390313779101</c:v>
                </c:pt>
                <c:pt idx="7">
                  <c:v>3.16539771401419</c:v>
                </c:pt>
                <c:pt idx="8">
                  <c:v>3.6479013603185502</c:v>
                </c:pt>
                <c:pt idx="9">
                  <c:v>4.1423927960429499</c:v>
                </c:pt>
                <c:pt idx="10">
                  <c:v>4.6493337191506896</c:v>
                </c:pt>
                <c:pt idx="11">
                  <c:v>5.1692056727618896</c:v>
                </c:pt>
                <c:pt idx="12">
                  <c:v>5.7025110763275402</c:v>
                </c:pt>
                <c:pt idx="13">
                  <c:v>6.2497743192302497</c:v>
                </c:pt>
                <c:pt idx="14">
                  <c:v>6.8115429213621699</c:v>
                </c:pt>
                <c:pt idx="15">
                  <c:v>7.3883887656153799</c:v>
                </c:pt>
                <c:pt idx="16">
                  <c:v>7.9809094076423204</c:v>
                </c:pt>
                <c:pt idx="17">
                  <c:v>8.5897294687064107</c:v>
                </c:pt>
                <c:pt idx="18">
                  <c:v>9.2155021179511092</c:v>
                </c:pt>
                <c:pt idx="19">
                  <c:v>9.8589106509733409</c:v>
                </c:pt>
                <c:pt idx="20">
                  <c:v>10.5206701722001</c:v>
                </c:pt>
                <c:pt idx="21">
                  <c:v>11.201529389241999</c:v>
                </c:pt>
                <c:pt idx="22">
                  <c:v>11.9022725281391</c:v>
                </c:pt>
                <c:pt idx="23">
                  <c:v>12.623721379233301</c:v>
                </c:pt>
                <c:pt idx="24">
                  <c:v>13.366737484303901</c:v>
                </c:pt>
                <c:pt idx="25">
                  <c:v>14.1322244765968</c:v>
                </c:pt>
                <c:pt idx="26">
                  <c:v>14.9211305864831</c:v>
                </c:pt>
                <c:pt idx="27">
                  <c:v>15.734451326692501</c:v>
                </c:pt>
                <c:pt idx="28">
                  <c:v>16.573232372422599</c:v>
                </c:pt>
                <c:pt idx="29">
                  <c:v>17.4385726531108</c:v>
                </c:pt>
                <c:pt idx="30">
                  <c:v>18.331627674315701</c:v>
                </c:pt>
                <c:pt idx="31">
                  <c:v>19.2536130899936</c:v>
                </c:pt>
                <c:pt idx="32">
                  <c:v>20.205808547498599</c:v>
                </c:pt>
                <c:pt idx="33">
                  <c:v>21.1895618299116</c:v>
                </c:pt>
                <c:pt idx="34">
                  <c:v>22.206293322838199</c:v>
                </c:pt>
                <c:pt idx="35">
                  <c:v>23.257500835644699</c:v>
                </c:pt>
                <c:pt idx="36">
                  <c:v>24.344764810260202</c:v>
                </c:pt>
                <c:pt idx="37">
                  <c:v>25.469753954204698</c:v>
                </c:pt>
                <c:pt idx="38">
                  <c:v>26.6342313384636</c:v>
                </c:pt>
                <c:pt idx="39">
                  <c:v>27.840061005258899</c:v>
                </c:pt>
                <c:pt idx="40">
                  <c:v>29.089215135757499</c:v>
                </c:pt>
              </c:numCache>
            </c:numRef>
          </c:xVal>
          <c:yVal>
            <c:numRef>
              <c:f>PTS!$B$1:$B$41</c:f>
              <c:numCache>
                <c:formatCode>General</c:formatCode>
                <c:ptCount val="41"/>
                <c:pt idx="0">
                  <c:v>11.5624457771682</c:v>
                </c:pt>
                <c:pt idx="1">
                  <c:v>11.8713223116713</c:v>
                </c:pt>
                <c:pt idx="2">
                  <c:v>12.1269056481175</c:v>
                </c:pt>
                <c:pt idx="3">
                  <c:v>12.384045227171701</c:v>
                </c:pt>
                <c:pt idx="4">
                  <c:v>12.6427625176684</c:v>
                </c:pt>
                <c:pt idx="5">
                  <c:v>12.903076709614499</c:v>
                </c:pt>
                <c:pt idx="6">
                  <c:v>13.1650045427366</c:v>
                </c:pt>
                <c:pt idx="7">
                  <c:v>13.428560121581601</c:v>
                </c:pt>
                <c:pt idx="8">
                  <c:v>13.693754716240999</c:v>
                </c:pt>
                <c:pt idx="9">
                  <c:v>13.9605965476928</c:v>
                </c:pt>
                <c:pt idx="10">
                  <c:v>14.2290905566707</c:v>
                </c:pt>
                <c:pt idx="11">
                  <c:v>14.499238154878601</c:v>
                </c:pt>
                <c:pt idx="12">
                  <c:v>14.7710369572668</c:v>
                </c:pt>
                <c:pt idx="13">
                  <c:v>15.044480493977799</c:v>
                </c:pt>
                <c:pt idx="14">
                  <c:v>15.319557900445099</c:v>
                </c:pt>
                <c:pt idx="15">
                  <c:v>15.5962535839975</c:v>
                </c:pt>
                <c:pt idx="16">
                  <c:v>15.8745468651734</c:v>
                </c:pt>
                <c:pt idx="17">
                  <c:v>16.154411591786801</c:v>
                </c:pt>
                <c:pt idx="18">
                  <c:v>16.435815723610101</c:v>
                </c:pt>
                <c:pt idx="19">
                  <c:v>16.7187208853383</c:v>
                </c:pt>
                <c:pt idx="20">
                  <c:v>17.003081885284001</c:v>
                </c:pt>
                <c:pt idx="21">
                  <c:v>17.2888461970092</c:v>
                </c:pt>
                <c:pt idx="22">
                  <c:v>17.575953400833001</c:v>
                </c:pt>
                <c:pt idx="23">
                  <c:v>17.8643345818572</c:v>
                </c:pt>
                <c:pt idx="24">
                  <c:v>18.153911680823999</c:v>
                </c:pt>
                <c:pt idx="25">
                  <c:v>18.444596793751</c:v>
                </c:pt>
                <c:pt idx="26">
                  <c:v>18.7362914158861</c:v>
                </c:pt>
                <c:pt idx="27">
                  <c:v>19.028885625069002</c:v>
                </c:pt>
                <c:pt idx="28">
                  <c:v>19.322257199081299</c:v>
                </c:pt>
                <c:pt idx="29">
                  <c:v>19.616270661007299</c:v>
                </c:pt>
                <c:pt idx="30">
                  <c:v>19.910776245996299</c:v>
                </c:pt>
                <c:pt idx="31">
                  <c:v>20.205608782115299</c:v>
                </c:pt>
                <c:pt idx="32">
                  <c:v>20.500586477198201</c:v>
                </c:pt>
                <c:pt idx="33">
                  <c:v>20.795509602713398</c:v>
                </c:pt>
                <c:pt idx="34">
                  <c:v>21.090159064689502</c:v>
                </c:pt>
                <c:pt idx="35">
                  <c:v>21.3842948506284</c:v>
                </c:pt>
                <c:pt idx="36">
                  <c:v>21.6776543400935</c:v>
                </c:pt>
                <c:pt idx="37">
                  <c:v>21.969950465259899</c:v>
                </c:pt>
                <c:pt idx="38">
                  <c:v>22.260869706138202</c:v>
                </c:pt>
                <c:pt idx="39">
                  <c:v>22.5500699034055</c:v>
                </c:pt>
                <c:pt idx="40">
                  <c:v>22.837177869771701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C-4862-8A0F-96ABA778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4351"/>
        <c:axId val="1726674767"/>
      </c:scatterChart>
      <c:valAx>
        <c:axId val="1726674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4767"/>
        <c:crosses val="autoZero"/>
        <c:crossBetween val="midCat"/>
      </c:valAx>
      <c:valAx>
        <c:axId val="172667476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260840</xdr:colOff>
      <xdr:row>1</xdr:row>
      <xdr:rowOff>83159</xdr:rowOff>
    </xdr:from>
    <xdr:to>
      <xdr:col>17</xdr:col>
      <xdr:colOff>314326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45F3-8335-4D9B-8A76-AEFF34807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15" zoomScaleNormal="115" workbookViewId="0">
      <selection activeCell="D3" sqref="D3"/>
    </sheetView>
  </sheetViews>
  <sheetFormatPr defaultRowHeight="15"/>
  <cols>
    <col min="1" max="1" width="38.28515625" style="6" bestFit="1" customWidth="1"/>
    <col min="2" max="2" width="21.5703125" style="6" bestFit="1" customWidth="1"/>
    <col min="4" max="4" width="9.140625" customWidth="1"/>
    <col min="5" max="5" width="16" customWidth="1"/>
  </cols>
  <sheetData>
    <row r="1" spans="1:8" ht="33.75" thickBot="1">
      <c r="A1" s="26" t="s">
        <v>0</v>
      </c>
      <c r="B1" s="27" t="s">
        <v>1</v>
      </c>
    </row>
    <row r="2" spans="1:8" ht="18">
      <c r="A2" s="12" t="s">
        <v>4</v>
      </c>
      <c r="B2" s="28">
        <v>9720000</v>
      </c>
    </row>
    <row r="3" spans="1:8" ht="24.75">
      <c r="A3" s="14" t="s">
        <v>5</v>
      </c>
      <c r="B3" s="9">
        <v>3673.15</v>
      </c>
      <c r="E3" s="1"/>
      <c r="F3" s="4"/>
      <c r="G3" s="4"/>
      <c r="H3" s="4"/>
    </row>
    <row r="4" spans="1:8" ht="18.75">
      <c r="A4" s="8" t="s">
        <v>8</v>
      </c>
      <c r="B4" s="15">
        <v>654333.16200000001</v>
      </c>
      <c r="E4" s="2"/>
      <c r="F4" s="3"/>
      <c r="G4" s="3"/>
      <c r="H4" s="3"/>
    </row>
    <row r="5" spans="1:8" ht="18.75">
      <c r="A5" s="8" t="s">
        <v>2</v>
      </c>
      <c r="B5" s="9">
        <v>0</v>
      </c>
      <c r="E5" s="2"/>
      <c r="F5" s="3"/>
      <c r="G5" s="3"/>
      <c r="H5" s="3"/>
    </row>
    <row r="6" spans="1:8" ht="18.75">
      <c r="A6" s="8" t="s">
        <v>6</v>
      </c>
      <c r="B6" s="9">
        <v>3000</v>
      </c>
      <c r="E6" s="2"/>
      <c r="F6" s="3"/>
      <c r="G6" s="3"/>
      <c r="H6" s="3"/>
    </row>
    <row r="7" spans="1:8" ht="18.75">
      <c r="A7" s="8" t="s">
        <v>7</v>
      </c>
      <c r="B7" s="9">
        <v>1.4</v>
      </c>
      <c r="E7" s="2"/>
      <c r="F7" s="3"/>
      <c r="G7" s="3"/>
      <c r="H7" s="3"/>
    </row>
    <row r="8" spans="1:8" ht="18.75">
      <c r="A8" s="8" t="s">
        <v>3</v>
      </c>
      <c r="B8" s="9">
        <v>355</v>
      </c>
      <c r="E8" s="2"/>
      <c r="F8" s="3"/>
      <c r="G8" s="3"/>
      <c r="H8" s="3"/>
    </row>
    <row r="9" spans="1:8" ht="24.75" customHeight="1" thickBot="1">
      <c r="A9" s="10" t="s">
        <v>62</v>
      </c>
      <c r="B9" s="11">
        <f>SQRT(420/3.14159265)</f>
        <v>11.562445777168227</v>
      </c>
    </row>
    <row r="10" spans="1:8" ht="24.75" customHeight="1"/>
    <row r="11" spans="1:8" ht="24.75" customHeight="1"/>
    <row r="12" spans="1:8" ht="24.75" customHeight="1"/>
    <row r="13" spans="1:8" ht="24.75" customHeight="1"/>
    <row r="14" spans="1:8" ht="24.75" customHeight="1"/>
    <row r="15" spans="1:8" ht="24.75" customHeight="1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Normal="100" workbookViewId="0">
      <selection activeCell="C9" sqref="C9"/>
    </sheetView>
  </sheetViews>
  <sheetFormatPr defaultColWidth="11.42578125" defaultRowHeight="15.75"/>
  <cols>
    <col min="1" max="2" width="33.28515625" style="29" customWidth="1"/>
    <col min="3" max="5" width="18.5703125" style="5" customWidth="1"/>
  </cols>
  <sheetData>
    <row r="1" spans="1:3">
      <c r="A1">
        <v>0</v>
      </c>
      <c r="B1">
        <v>11.5624457771682</v>
      </c>
      <c r="C1" s="5">
        <v>0</v>
      </c>
    </row>
    <row r="2" spans="1:3">
      <c r="A2">
        <v>0.49853063127555503</v>
      </c>
      <c r="B2">
        <v>11.8713223116713</v>
      </c>
      <c r="C2" s="5">
        <v>0</v>
      </c>
    </row>
    <row r="3" spans="1:3">
      <c r="A3">
        <v>0.91780790384865996</v>
      </c>
      <c r="B3">
        <v>12.1269056481175</v>
      </c>
      <c r="C3" s="5">
        <v>0</v>
      </c>
    </row>
    <row r="4" spans="1:3">
      <c r="A4">
        <v>1.3466686527148799</v>
      </c>
      <c r="B4">
        <v>12.384045227171701</v>
      </c>
      <c r="C4" s="5">
        <v>0</v>
      </c>
    </row>
    <row r="5" spans="1:3">
      <c r="A5">
        <v>1.7854741543615</v>
      </c>
      <c r="B5">
        <v>12.6427625176684</v>
      </c>
      <c r="C5" s="5">
        <v>0</v>
      </c>
    </row>
    <row r="6" spans="1:3">
      <c r="A6">
        <v>2.2346004402748298</v>
      </c>
      <c r="B6">
        <v>12.903076709614499</v>
      </c>
      <c r="C6" s="5">
        <v>0</v>
      </c>
    </row>
    <row r="7" spans="1:3">
      <c r="A7">
        <v>2.6944390313779101</v>
      </c>
      <c r="B7">
        <v>13.1650045427366</v>
      </c>
      <c r="C7" s="5">
        <v>0</v>
      </c>
    </row>
    <row r="8" spans="1:3">
      <c r="A8">
        <v>3.16539771401419</v>
      </c>
      <c r="B8">
        <v>13.428560121581601</v>
      </c>
      <c r="C8" s="5">
        <v>0</v>
      </c>
    </row>
    <row r="9" spans="1:3">
      <c r="A9">
        <v>3.6479013603185502</v>
      </c>
      <c r="B9">
        <v>13.693754716240999</v>
      </c>
      <c r="C9" s="5">
        <v>0</v>
      </c>
    </row>
    <row r="10" spans="1:3">
      <c r="A10">
        <v>4.1423927960429499</v>
      </c>
      <c r="B10">
        <v>13.9605965476928</v>
      </c>
      <c r="C10" s="5">
        <v>0</v>
      </c>
    </row>
    <row r="11" spans="1:3">
      <c r="A11">
        <v>4.6493337191506896</v>
      </c>
      <c r="B11">
        <v>14.2290905566707</v>
      </c>
      <c r="C11" s="5">
        <v>0</v>
      </c>
    </row>
    <row r="12" spans="1:3">
      <c r="A12">
        <v>5.1692056727618896</v>
      </c>
      <c r="B12">
        <v>14.499238154878601</v>
      </c>
      <c r="C12" s="5">
        <v>0</v>
      </c>
    </row>
    <row r="13" spans="1:3">
      <c r="A13">
        <v>5.7025110763275402</v>
      </c>
      <c r="B13">
        <v>14.7710369572668</v>
      </c>
      <c r="C13" s="5">
        <v>0</v>
      </c>
    </row>
    <row r="14" spans="1:3">
      <c r="A14">
        <v>6.2497743192302497</v>
      </c>
      <c r="B14">
        <v>15.044480493977799</v>
      </c>
      <c r="C14" s="5">
        <v>0</v>
      </c>
    </row>
    <row r="15" spans="1:3">
      <c r="A15">
        <v>6.8115429213621699</v>
      </c>
      <c r="B15">
        <v>15.319557900445099</v>
      </c>
      <c r="C15" s="5">
        <v>0</v>
      </c>
    </row>
    <row r="16" spans="1:3">
      <c r="A16">
        <v>7.3883887656153799</v>
      </c>
      <c r="B16">
        <v>15.5962535839975</v>
      </c>
      <c r="C16" s="5">
        <v>0</v>
      </c>
    </row>
    <row r="17" spans="1:3">
      <c r="A17">
        <v>7.9809094076423204</v>
      </c>
      <c r="B17">
        <v>15.8745468651734</v>
      </c>
      <c r="C17" s="5">
        <v>0</v>
      </c>
    </row>
    <row r="18" spans="1:3">
      <c r="A18">
        <v>8.5897294687064107</v>
      </c>
      <c r="B18">
        <v>16.154411591786801</v>
      </c>
      <c r="C18" s="5">
        <v>0</v>
      </c>
    </row>
    <row r="19" spans="1:3">
      <c r="A19">
        <v>9.2155021179511092</v>
      </c>
      <c r="B19">
        <v>16.435815723610101</v>
      </c>
      <c r="C19" s="5">
        <v>0</v>
      </c>
    </row>
    <row r="20" spans="1:3">
      <c r="A20">
        <v>9.8589106509733409</v>
      </c>
      <c r="B20">
        <v>16.7187208853383</v>
      </c>
      <c r="C20" s="5">
        <v>0</v>
      </c>
    </row>
    <row r="21" spans="1:3">
      <c r="A21">
        <v>10.5206701722001</v>
      </c>
      <c r="B21">
        <v>17.003081885284001</v>
      </c>
      <c r="C21" s="5">
        <v>0</v>
      </c>
    </row>
    <row r="22" spans="1:3">
      <c r="A22">
        <v>11.201529389241999</v>
      </c>
      <c r="B22">
        <v>17.2888461970092</v>
      </c>
      <c r="C22" s="5">
        <v>0</v>
      </c>
    </row>
    <row r="23" spans="1:3">
      <c r="A23">
        <v>11.9022725281391</v>
      </c>
      <c r="B23">
        <v>17.575953400833001</v>
      </c>
      <c r="C23" s="5">
        <v>0</v>
      </c>
    </row>
    <row r="24" spans="1:3">
      <c r="A24">
        <v>12.623721379233301</v>
      </c>
      <c r="B24">
        <v>17.8643345818572</v>
      </c>
      <c r="C24" s="5">
        <v>0</v>
      </c>
    </row>
    <row r="25" spans="1:3">
      <c r="A25">
        <v>13.366737484303901</v>
      </c>
      <c r="B25">
        <v>18.153911680823999</v>
      </c>
      <c r="C25" s="5">
        <v>0</v>
      </c>
    </row>
    <row r="26" spans="1:3">
      <c r="A26">
        <v>14.1322244765968</v>
      </c>
      <c r="B26">
        <v>18.444596793751</v>
      </c>
      <c r="C26" s="5">
        <v>0</v>
      </c>
    </row>
    <row r="27" spans="1:3">
      <c r="A27">
        <v>14.9211305864831</v>
      </c>
      <c r="B27">
        <v>18.7362914158861</v>
      </c>
      <c r="C27" s="5">
        <v>0</v>
      </c>
    </row>
    <row r="28" spans="1:3">
      <c r="A28">
        <v>15.734451326692501</v>
      </c>
      <c r="B28">
        <v>19.028885625069002</v>
      </c>
      <c r="C28" s="5">
        <v>0</v>
      </c>
    </row>
    <row r="29" spans="1:3">
      <c r="A29">
        <v>16.573232372422599</v>
      </c>
      <c r="B29">
        <v>19.322257199081299</v>
      </c>
      <c r="C29" s="5">
        <v>0</v>
      </c>
    </row>
    <row r="30" spans="1:3">
      <c r="A30">
        <v>17.4385726531108</v>
      </c>
      <c r="B30">
        <v>19.616270661007299</v>
      </c>
      <c r="C30" s="5">
        <v>0</v>
      </c>
    </row>
    <row r="31" spans="1:3">
      <c r="A31">
        <v>18.331627674315701</v>
      </c>
      <c r="B31">
        <v>19.910776245996299</v>
      </c>
      <c r="C31" s="5">
        <v>0</v>
      </c>
    </row>
    <row r="32" spans="1:3">
      <c r="A32">
        <v>19.2536130899936</v>
      </c>
      <c r="B32">
        <v>20.205608782115299</v>
      </c>
      <c r="C32" s="5">
        <v>0</v>
      </c>
    </row>
    <row r="33" spans="1:3">
      <c r="A33">
        <v>20.205808547498599</v>
      </c>
      <c r="B33">
        <v>20.500586477198201</v>
      </c>
      <c r="C33" s="5">
        <v>0</v>
      </c>
    </row>
    <row r="34" spans="1:3">
      <c r="A34">
        <v>21.1895618299116</v>
      </c>
      <c r="B34">
        <v>20.795509602713398</v>
      </c>
      <c r="C34" s="5">
        <v>0</v>
      </c>
    </row>
    <row r="35" spans="1:3">
      <c r="A35">
        <v>22.206293322838199</v>
      </c>
      <c r="B35">
        <v>21.090159064689502</v>
      </c>
      <c r="C35" s="5">
        <v>0</v>
      </c>
    </row>
    <row r="36" spans="1:3">
      <c r="A36">
        <v>23.257500835644699</v>
      </c>
      <c r="B36">
        <v>21.3842948506284</v>
      </c>
      <c r="C36" s="5">
        <v>0</v>
      </c>
    </row>
    <row r="37" spans="1:3">
      <c r="A37">
        <v>24.344764810260202</v>
      </c>
      <c r="B37">
        <v>21.6776543400935</v>
      </c>
      <c r="C37" s="5">
        <v>0</v>
      </c>
    </row>
    <row r="38" spans="1:3">
      <c r="A38">
        <v>25.469753954204698</v>
      </c>
      <c r="B38">
        <v>21.969950465259899</v>
      </c>
      <c r="C38" s="5">
        <v>0</v>
      </c>
    </row>
    <row r="39" spans="1:3">
      <c r="A39">
        <v>26.6342313384636</v>
      </c>
      <c r="B39">
        <v>22.260869706138202</v>
      </c>
      <c r="C39" s="5">
        <v>0</v>
      </c>
    </row>
    <row r="40" spans="1:3">
      <c r="A40">
        <v>27.840061005258899</v>
      </c>
      <c r="B40">
        <v>22.5500699034055</v>
      </c>
      <c r="C40" s="5">
        <v>0</v>
      </c>
    </row>
    <row r="41" spans="1:3">
      <c r="A41">
        <v>29.089215135757499</v>
      </c>
      <c r="B41">
        <v>22.837177869771701</v>
      </c>
      <c r="C41" s="5">
        <v>0</v>
      </c>
    </row>
    <row r="42" spans="1:3">
      <c r="A42">
        <v>30.383781833349399</v>
      </c>
      <c r="B42">
        <v>23.1217867785391</v>
      </c>
      <c r="C42" s="5">
        <v>0</v>
      </c>
    </row>
    <row r="43" spans="1:3">
      <c r="A43">
        <v>31.7259735844431</v>
      </c>
      <c r="B43">
        <v>23.403453305446799</v>
      </c>
      <c r="C43" s="5">
        <v>0</v>
      </c>
    </row>
    <row r="44" spans="1:3">
      <c r="A44">
        <v>33.118136465834603</v>
      </c>
      <c r="B44">
        <v>23.6816944969774</v>
      </c>
      <c r="C44" s="5">
        <v>0</v>
      </c>
    </row>
    <row r="45" spans="1:3">
      <c r="A45">
        <v>34.562760175741303</v>
      </c>
      <c r="B45">
        <v>23.955984335001499</v>
      </c>
      <c r="C45" s="5">
        <v>0</v>
      </c>
    </row>
    <row r="46" spans="1:3">
      <c r="A46">
        <v>36.062488974680299</v>
      </c>
      <c r="B46">
        <v>24.225749963873401</v>
      </c>
      <c r="C46" s="5">
        <v>0</v>
      </c>
    </row>
    <row r="47" spans="1:3">
      <c r="A47">
        <v>37.620133632666501</v>
      </c>
      <c r="B47">
        <v>24.490367541816902</v>
      </c>
      <c r="C47" s="5">
        <v>0</v>
      </c>
    </row>
    <row r="48" spans="1:3">
      <c r="A48">
        <v>39.238684490892702</v>
      </c>
      <c r="B48">
        <v>24.749157673555299</v>
      </c>
      <c r="C48" s="5">
        <v>0</v>
      </c>
    </row>
    <row r="49" spans="1:3">
      <c r="A49">
        <v>40.921325759336497</v>
      </c>
      <c r="B49">
        <v>25.001380375569099</v>
      </c>
      <c r="C49" s="5">
        <v>0</v>
      </c>
    </row>
    <row r="50" spans="1:3">
      <c r="A50">
        <v>42.671451186869497</v>
      </c>
      <c r="B50">
        <v>25.2462295189817</v>
      </c>
      <c r="C50" s="5">
        <v>0</v>
      </c>
    </row>
    <row r="51" spans="1:3">
      <c r="A51">
        <v>44.492681257701499</v>
      </c>
      <c r="B51">
        <v>25.482826687766</v>
      </c>
      <c r="C51" s="5">
        <v>0</v>
      </c>
    </row>
    <row r="52" spans="1:3">
      <c r="A52">
        <v>46.388882087716503</v>
      </c>
      <c r="B52">
        <v>25.710214381566999</v>
      </c>
      <c r="C52" s="5">
        <v>0</v>
      </c>
    </row>
    <row r="53" spans="1:3">
      <c r="A53">
        <v>48.364186216847102</v>
      </c>
      <c r="B53">
        <v>25.9273484827768</v>
      </c>
      <c r="C53" s="5">
        <v>0</v>
      </c>
    </row>
    <row r="54" spans="1:3">
      <c r="A54">
        <v>50.423015519544897</v>
      </c>
      <c r="B54">
        <v>26.133089896370699</v>
      </c>
      <c r="C54" s="5">
        <v>0</v>
      </c>
    </row>
    <row r="55" spans="1:3">
      <c r="A55">
        <v>52.5701064851946</v>
      </c>
      <c r="B55">
        <v>26.326195258154598</v>
      </c>
      <c r="C55" s="5">
        <v>0</v>
      </c>
    </row>
    <row r="56" spans="1:3">
      <c r="A56">
        <v>54.810538154637001</v>
      </c>
      <c r="B56">
        <v>26.505306592203599</v>
      </c>
      <c r="C56" s="5">
        <v>0</v>
      </c>
    </row>
    <row r="57" spans="1:3">
      <c r="A57">
        <v>57.149763038576602</v>
      </c>
      <c r="B57">
        <v>26.6689397810229</v>
      </c>
      <c r="C57" s="5">
        <v>0</v>
      </c>
    </row>
    <row r="58" spans="1:3">
      <c r="A58">
        <v>59.593641389477703</v>
      </c>
      <c r="B58">
        <v>26.815471691922099</v>
      </c>
      <c r="C58" s="5">
        <v>0</v>
      </c>
    </row>
    <row r="59" spans="1:3">
      <c r="A59">
        <v>62.148479251688002</v>
      </c>
      <c r="B59">
        <v>26.943125779753899</v>
      </c>
      <c r="C59" s="5">
        <v>0</v>
      </c>
    </row>
    <row r="60" spans="1:3">
      <c r="A60">
        <v>64.821070776276699</v>
      </c>
      <c r="B60">
        <v>27.049955958925601</v>
      </c>
      <c r="C60" s="5">
        <v>0</v>
      </c>
    </row>
    <row r="61" spans="1:3">
      <c r="A61">
        <v>67.618745359005203</v>
      </c>
      <c r="B61">
        <v>27.133828505717901</v>
      </c>
      <c r="C61" s="5">
        <v>0</v>
      </c>
    </row>
    <row r="62" spans="1:3">
      <c r="A62">
        <v>70.549420243849696</v>
      </c>
      <c r="B62">
        <v>27.192401714560599</v>
      </c>
      <c r="C62" s="5">
        <v>0</v>
      </c>
    </row>
  </sheetData>
  <pageMargins left="0.7" right="0.7" top="0.8" bottom="0.8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2243-0F97-4B2E-8F1F-AF12B250982F}">
  <dimension ref="A1:L19"/>
  <sheetViews>
    <sheetView zoomScale="115" zoomScaleNormal="115" workbookViewId="0">
      <selection activeCell="G16" sqref="G16"/>
    </sheetView>
  </sheetViews>
  <sheetFormatPr defaultRowHeight="15"/>
  <cols>
    <col min="1" max="1" width="31.42578125" style="7" customWidth="1"/>
    <col min="2" max="2" width="8.85546875" style="7" customWidth="1"/>
    <col min="3" max="12" width="24.28515625" style="7" customWidth="1"/>
  </cols>
  <sheetData>
    <row r="1" spans="1:12" ht="33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ht="18.75" thickBot="1">
      <c r="A2" s="30" t="s">
        <v>56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1:12" ht="18">
      <c r="A3" s="23" t="s">
        <v>10</v>
      </c>
      <c r="B3" s="13" t="s">
        <v>25</v>
      </c>
      <c r="C3" s="20" t="s">
        <v>32</v>
      </c>
      <c r="D3" s="17" t="s">
        <v>33</v>
      </c>
      <c r="E3" s="20" t="s">
        <v>34</v>
      </c>
      <c r="F3" s="17" t="s">
        <v>35</v>
      </c>
      <c r="G3" s="20" t="s">
        <v>36</v>
      </c>
      <c r="H3" s="17" t="s">
        <v>37</v>
      </c>
      <c r="I3" s="20" t="s">
        <v>38</v>
      </c>
      <c r="J3" s="17" t="s">
        <v>39</v>
      </c>
      <c r="K3" s="20" t="s">
        <v>40</v>
      </c>
      <c r="L3" s="17" t="s">
        <v>41</v>
      </c>
    </row>
    <row r="4" spans="1:12" ht="18">
      <c r="A4" s="24" t="s">
        <v>11</v>
      </c>
      <c r="B4" s="15" t="s">
        <v>25</v>
      </c>
      <c r="C4" s="21" t="s">
        <v>42</v>
      </c>
      <c r="D4" s="18" t="s">
        <v>43</v>
      </c>
      <c r="E4" s="21" t="s">
        <v>44</v>
      </c>
      <c r="F4" s="18" t="s">
        <v>45</v>
      </c>
      <c r="G4" s="21" t="s">
        <v>46</v>
      </c>
      <c r="H4" s="18" t="s">
        <v>47</v>
      </c>
      <c r="I4" s="21" t="s">
        <v>48</v>
      </c>
      <c r="J4" s="18" t="s">
        <v>49</v>
      </c>
      <c r="K4" s="21" t="s">
        <v>46</v>
      </c>
      <c r="L4" s="18" t="s">
        <v>46</v>
      </c>
    </row>
    <row r="5" spans="1:12" ht="18">
      <c r="A5" s="24" t="s">
        <v>12</v>
      </c>
      <c r="B5" s="15" t="s">
        <v>25</v>
      </c>
      <c r="C5" s="21">
        <v>2.17</v>
      </c>
      <c r="D5" s="18">
        <v>2.17</v>
      </c>
      <c r="E5" s="21">
        <v>2.17</v>
      </c>
      <c r="F5" s="18">
        <v>2.17</v>
      </c>
      <c r="G5" s="21">
        <v>2.34</v>
      </c>
      <c r="H5" s="18">
        <v>2.36</v>
      </c>
      <c r="I5" s="21" t="s">
        <v>50</v>
      </c>
      <c r="J5" s="18">
        <v>2.17</v>
      </c>
      <c r="K5" s="21">
        <v>2.36</v>
      </c>
      <c r="L5" s="18">
        <v>2.38</v>
      </c>
    </row>
    <row r="6" spans="1:12" ht="18">
      <c r="A6" s="24" t="s">
        <v>13</v>
      </c>
      <c r="B6" s="15" t="s">
        <v>30</v>
      </c>
      <c r="C6" s="21">
        <v>130.5</v>
      </c>
      <c r="D6" s="18">
        <v>134.4</v>
      </c>
      <c r="E6" s="21">
        <v>161.5</v>
      </c>
      <c r="F6" s="18">
        <v>202.4</v>
      </c>
      <c r="G6" s="21">
        <v>236.6</v>
      </c>
      <c r="H6" s="18">
        <v>298.7</v>
      </c>
      <c r="I6" s="21" t="s">
        <v>51</v>
      </c>
      <c r="J6" s="18">
        <v>157.94999999999999</v>
      </c>
      <c r="K6" s="21">
        <v>236.56</v>
      </c>
      <c r="L6" s="18">
        <v>273.7</v>
      </c>
    </row>
    <row r="7" spans="1:12" ht="18">
      <c r="A7" s="24" t="s">
        <v>14</v>
      </c>
      <c r="B7" s="15" t="s">
        <v>29</v>
      </c>
      <c r="C7" s="21">
        <v>73000</v>
      </c>
      <c r="D7" s="18">
        <v>78400</v>
      </c>
      <c r="E7" s="21">
        <v>95000</v>
      </c>
      <c r="F7" s="18">
        <v>122700</v>
      </c>
      <c r="G7" s="21">
        <v>147100</v>
      </c>
      <c r="H7" s="18">
        <v>190000</v>
      </c>
      <c r="I7" s="21">
        <v>203000</v>
      </c>
      <c r="J7" s="18">
        <v>117000</v>
      </c>
      <c r="K7" s="21">
        <v>181000</v>
      </c>
      <c r="L7" s="18">
        <v>210000</v>
      </c>
    </row>
    <row r="8" spans="1:12" ht="18">
      <c r="A8" s="24" t="s">
        <v>14</v>
      </c>
      <c r="B8" s="15" t="s">
        <v>31</v>
      </c>
      <c r="C8" s="21">
        <f t="shared" ref="C8:L8" si="0">C7*4.44822</f>
        <v>324720.06</v>
      </c>
      <c r="D8" s="18">
        <f t="shared" si="0"/>
        <v>348740.44800000003</v>
      </c>
      <c r="E8" s="21">
        <f t="shared" si="0"/>
        <v>422580.9</v>
      </c>
      <c r="F8" s="18">
        <f t="shared" si="0"/>
        <v>545796.59400000004</v>
      </c>
      <c r="G8" s="21">
        <f t="shared" si="0"/>
        <v>654333.16200000001</v>
      </c>
      <c r="H8" s="18">
        <f t="shared" si="0"/>
        <v>845161.8</v>
      </c>
      <c r="I8" s="21">
        <f t="shared" si="0"/>
        <v>902988.66</v>
      </c>
      <c r="J8" s="18">
        <f t="shared" si="0"/>
        <v>520441.74</v>
      </c>
      <c r="K8" s="21">
        <f t="shared" si="0"/>
        <v>805127.82000000007</v>
      </c>
      <c r="L8" s="18">
        <f t="shared" si="0"/>
        <v>934126.20000000007</v>
      </c>
    </row>
    <row r="9" spans="1:12" ht="18">
      <c r="A9" s="24" t="s">
        <v>16</v>
      </c>
      <c r="B9" s="15" t="s">
        <v>28</v>
      </c>
      <c r="C9" s="21">
        <v>253.7</v>
      </c>
      <c r="D9" s="18">
        <v>264.5</v>
      </c>
      <c r="E9" s="21">
        <v>267</v>
      </c>
      <c r="F9" s="18">
        <v>275</v>
      </c>
      <c r="G9" s="21">
        <v>282</v>
      </c>
      <c r="H9" s="18">
        <v>288.5</v>
      </c>
      <c r="I9" s="21">
        <v>290</v>
      </c>
      <c r="J9" s="18" t="s">
        <v>50</v>
      </c>
      <c r="K9" s="21" t="s">
        <v>50</v>
      </c>
      <c r="L9" s="18" t="s">
        <v>50</v>
      </c>
    </row>
    <row r="10" spans="1:12" ht="18">
      <c r="A10" s="24" t="s">
        <v>15</v>
      </c>
      <c r="B10" s="15" t="s">
        <v>29</v>
      </c>
      <c r="C10" s="21">
        <v>83000</v>
      </c>
      <c r="D10" s="18">
        <v>88700</v>
      </c>
      <c r="E10" s="21">
        <v>108500</v>
      </c>
      <c r="F10" s="18">
        <v>138800</v>
      </c>
      <c r="G10" s="21">
        <v>166900</v>
      </c>
      <c r="H10" s="18">
        <v>205500</v>
      </c>
      <c r="I10" s="21">
        <v>220000</v>
      </c>
      <c r="J10" s="18" t="s">
        <v>50</v>
      </c>
      <c r="K10" s="21" t="s">
        <v>50</v>
      </c>
      <c r="L10" s="18" t="s">
        <v>50</v>
      </c>
    </row>
    <row r="11" spans="1:12" ht="18">
      <c r="A11" s="24" t="s">
        <v>15</v>
      </c>
      <c r="B11" s="15" t="s">
        <v>31</v>
      </c>
      <c r="C11" s="21">
        <f t="shared" ref="C11:I11" si="1">C10*4.44822</f>
        <v>369202.26</v>
      </c>
      <c r="D11" s="18">
        <f t="shared" si="1"/>
        <v>394557.114</v>
      </c>
      <c r="E11" s="21">
        <f t="shared" si="1"/>
        <v>482631.87</v>
      </c>
      <c r="F11" s="18">
        <f t="shared" si="1"/>
        <v>617412.93599999999</v>
      </c>
      <c r="G11" s="21">
        <f t="shared" si="1"/>
        <v>742407.91800000006</v>
      </c>
      <c r="H11" s="18">
        <f t="shared" si="1"/>
        <v>914109.21</v>
      </c>
      <c r="I11" s="21">
        <f t="shared" si="1"/>
        <v>978608.4</v>
      </c>
      <c r="J11" s="18" t="s">
        <v>50</v>
      </c>
      <c r="K11" s="21" t="s">
        <v>50</v>
      </c>
      <c r="L11" s="18" t="s">
        <v>50</v>
      </c>
    </row>
    <row r="12" spans="1:12" ht="18">
      <c r="A12" s="24" t="s">
        <v>17</v>
      </c>
      <c r="B12" s="15" t="s">
        <v>28</v>
      </c>
      <c r="C12" s="21">
        <v>288.5</v>
      </c>
      <c r="D12" s="18">
        <v>299.2</v>
      </c>
      <c r="E12" s="21">
        <v>304.8</v>
      </c>
      <c r="F12" s="18">
        <v>311</v>
      </c>
      <c r="G12" s="21">
        <v>320</v>
      </c>
      <c r="H12" s="18">
        <v>312</v>
      </c>
      <c r="I12" s="21">
        <v>314.3</v>
      </c>
      <c r="J12" s="18">
        <v>336</v>
      </c>
      <c r="K12" s="21">
        <v>347</v>
      </c>
      <c r="L12" s="18">
        <v>348</v>
      </c>
    </row>
    <row r="13" spans="1:12" ht="18.75">
      <c r="A13" s="24" t="s">
        <v>60</v>
      </c>
      <c r="B13" s="15" t="s">
        <v>61</v>
      </c>
      <c r="C13" s="21" t="s">
        <v>50</v>
      </c>
      <c r="D13" s="18" t="s">
        <v>50</v>
      </c>
      <c r="E13" s="21" t="s">
        <v>50</v>
      </c>
      <c r="F13" s="18" t="s">
        <v>50</v>
      </c>
      <c r="G13" s="21">
        <v>3673.15</v>
      </c>
      <c r="H13" s="18" t="s">
        <v>50</v>
      </c>
      <c r="I13" s="21" t="s">
        <v>50</v>
      </c>
      <c r="J13" s="18" t="s">
        <v>50</v>
      </c>
      <c r="K13" s="21" t="s">
        <v>50</v>
      </c>
      <c r="L13" s="18" t="s">
        <v>50</v>
      </c>
    </row>
    <row r="14" spans="1:12" ht="18">
      <c r="A14" s="24" t="s">
        <v>18</v>
      </c>
      <c r="B14" s="15" t="s">
        <v>27</v>
      </c>
      <c r="C14" s="21">
        <v>5.39</v>
      </c>
      <c r="D14" s="18">
        <v>6.08</v>
      </c>
      <c r="E14" s="21">
        <v>6.14</v>
      </c>
      <c r="F14" s="18">
        <v>6.77</v>
      </c>
      <c r="G14" s="21">
        <v>9.7200000000000006</v>
      </c>
      <c r="H14" s="18">
        <v>10.8</v>
      </c>
      <c r="I14" s="21" t="s">
        <v>50</v>
      </c>
      <c r="J14" s="18">
        <v>6.14</v>
      </c>
      <c r="K14" s="21">
        <v>9.7200000000000006</v>
      </c>
      <c r="L14" s="18">
        <v>10.8</v>
      </c>
    </row>
    <row r="15" spans="1:12" ht="18">
      <c r="A15" s="24" t="s">
        <v>19</v>
      </c>
      <c r="B15" s="15" t="s">
        <v>25</v>
      </c>
      <c r="C15" s="21" t="s">
        <v>50</v>
      </c>
      <c r="D15" s="18" t="s">
        <v>50</v>
      </c>
      <c r="E15" s="21" t="s">
        <v>50</v>
      </c>
      <c r="F15" s="18" t="s">
        <v>50</v>
      </c>
      <c r="G15" s="21">
        <v>226</v>
      </c>
      <c r="H15" s="18">
        <v>227</v>
      </c>
      <c r="I15" s="21" t="s">
        <v>50</v>
      </c>
      <c r="J15" s="18" t="s">
        <v>50</v>
      </c>
      <c r="K15" s="21">
        <v>3240</v>
      </c>
      <c r="L15" s="18">
        <v>3170</v>
      </c>
    </row>
    <row r="16" spans="1:12" ht="18">
      <c r="A16" s="24" t="s">
        <v>20</v>
      </c>
      <c r="B16" s="15" t="s">
        <v>26</v>
      </c>
      <c r="C16" s="21" t="s">
        <v>50</v>
      </c>
      <c r="D16" s="18" t="s">
        <v>50</v>
      </c>
      <c r="E16" s="21" t="s">
        <v>50</v>
      </c>
      <c r="F16" s="18" t="s">
        <v>50</v>
      </c>
      <c r="G16" s="21">
        <v>4.2000000000000003E-2</v>
      </c>
      <c r="H16" s="18">
        <v>4.2000000000000003E-2</v>
      </c>
      <c r="I16" s="21" t="s">
        <v>50</v>
      </c>
      <c r="J16" s="18">
        <v>4.2000000000000003E-2</v>
      </c>
      <c r="K16" s="21">
        <v>4.2000000000000003E-2</v>
      </c>
      <c r="L16" s="18">
        <v>4.2000000000000003E-2</v>
      </c>
    </row>
    <row r="17" spans="1:12" ht="18">
      <c r="A17" s="24" t="s">
        <v>21</v>
      </c>
      <c r="B17" s="15" t="s">
        <v>26</v>
      </c>
      <c r="C17" s="21" t="s">
        <v>50</v>
      </c>
      <c r="D17" s="18" t="s">
        <v>50</v>
      </c>
      <c r="E17" s="21" t="s">
        <v>50</v>
      </c>
      <c r="F17" s="18" t="s">
        <v>50</v>
      </c>
      <c r="G17" s="21">
        <v>0.9</v>
      </c>
      <c r="H17" s="18" t="s">
        <v>52</v>
      </c>
      <c r="I17" s="21" t="s">
        <v>50</v>
      </c>
      <c r="J17" s="18">
        <v>4.9000000000000004</v>
      </c>
      <c r="K17" s="21">
        <v>4.9000000000000004</v>
      </c>
      <c r="L17" s="18" t="s">
        <v>54</v>
      </c>
    </row>
    <row r="18" spans="1:12" ht="18">
      <c r="A18" s="24" t="s">
        <v>22</v>
      </c>
      <c r="B18" s="15" t="s">
        <v>25</v>
      </c>
      <c r="C18" s="21">
        <v>14.5</v>
      </c>
      <c r="D18" s="18">
        <v>16</v>
      </c>
      <c r="E18" s="21">
        <v>16</v>
      </c>
      <c r="F18" s="18" t="s">
        <v>50</v>
      </c>
      <c r="G18" s="21">
        <v>21.4</v>
      </c>
      <c r="H18" s="18" t="s">
        <v>53</v>
      </c>
      <c r="I18" s="21" t="s">
        <v>50</v>
      </c>
      <c r="J18" s="18">
        <v>117</v>
      </c>
      <c r="K18" s="21">
        <v>117</v>
      </c>
      <c r="L18" s="18" t="s">
        <v>55</v>
      </c>
    </row>
    <row r="19" spans="1:12" ht="18.75" thickBot="1">
      <c r="A19" s="25" t="s">
        <v>23</v>
      </c>
      <c r="B19" s="16" t="s">
        <v>24</v>
      </c>
      <c r="C19" s="22" t="s">
        <v>50</v>
      </c>
      <c r="D19" s="19" t="s">
        <v>50</v>
      </c>
      <c r="E19" s="22" t="s">
        <v>50</v>
      </c>
      <c r="F19" s="19" t="s">
        <v>50</v>
      </c>
      <c r="G19" s="22" t="s">
        <v>50</v>
      </c>
      <c r="H19" s="19" t="s">
        <v>50</v>
      </c>
      <c r="I19" s="22" t="s">
        <v>50</v>
      </c>
      <c r="J19" s="19" t="s">
        <v>57</v>
      </c>
      <c r="K19" s="22" t="s">
        <v>57</v>
      </c>
      <c r="L19" s="19" t="s">
        <v>58</v>
      </c>
    </row>
  </sheetData>
  <mergeCells count="2">
    <mergeCell ref="A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0D03-8EA9-404A-A853-DE263A2EDA09}">
  <dimension ref="A1"/>
  <sheetViews>
    <sheetView workbookViewId="0">
      <selection activeCell="H28" sqref="H28"/>
    </sheetView>
  </sheetViews>
  <sheetFormatPr defaultRowHeight="15"/>
  <sheetData>
    <row r="1" spans="1:1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PTS</vt:lpstr>
      <vt:lpstr>Merlin Engines</vt:lpstr>
      <vt:lpstr>database for more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D</dc:creator>
  <cp:lastModifiedBy>James Crouse</cp:lastModifiedBy>
  <dcterms:created xsi:type="dcterms:W3CDTF">2021-03-04T14:20:39Z</dcterms:created>
  <dcterms:modified xsi:type="dcterms:W3CDTF">2021-03-04T21:02:40Z</dcterms:modified>
</cp:coreProperties>
</file>