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Sheet3" sheetId="4" r:id="rId1"/>
    <sheet name="Ground" sheetId="1" r:id="rId2"/>
    <sheet name="Tanker" sheetId="2" r:id="rId3"/>
    <sheet name="WTP" sheetId="3" r:id="rId4"/>
    <sheet name="Municipal" sheetId="5" r:id="rId5"/>
  </sheets>
  <calcPr calcId="152511"/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F7" i="2" l="1"/>
  <c r="F7" i="3"/>
  <c r="F5" i="2"/>
  <c r="F4" i="2"/>
  <c r="F6" i="2" s="1"/>
  <c r="F5" i="1"/>
  <c r="F4" i="1"/>
  <c r="F6" i="1" s="1"/>
  <c r="F6" i="3"/>
  <c r="F5" i="3"/>
  <c r="F4" i="3"/>
  <c r="F7" i="1" l="1"/>
</calcChain>
</file>

<file path=xl/sharedStrings.xml><?xml version="1.0" encoding="utf-8"?>
<sst xmlns="http://schemas.openxmlformats.org/spreadsheetml/2006/main" count="121" uniqueCount="52">
  <si>
    <t>dayTotal</t>
  </si>
  <si>
    <t>dt</t>
  </si>
  <si>
    <t>First Week</t>
  </si>
  <si>
    <t>Second Week</t>
  </si>
  <si>
    <t>Total</t>
  </si>
  <si>
    <t>Final Week Perf</t>
  </si>
  <si>
    <t>[</t>
  </si>
  <si>
    <t xml:space="preserve">    {</t>
  </si>
  <si>
    <t xml:space="preserve">        "waterSource": "Ground",</t>
  </si>
  <si>
    <t xml:space="preserve">        "weeklyTrend": [</t>
  </si>
  <si>
    <t xml:space="preserve">            462425,</t>
  </si>
  <si>
    <t xml:space="preserve">        ],</t>
  </si>
  <si>
    <t xml:space="preserve">        "performance": 47.91611403087024,</t>
  </si>
  <si>
    <t xml:space="preserve">        "finalWeekTrend": [</t>
  </si>
  <si>
    <t xml:space="preserve">            90752,</t>
  </si>
  <si>
    <t xml:space="preserve">            84947,</t>
  </si>
  <si>
    <t xml:space="preserve">            26208,</t>
  </si>
  <si>
    <t xml:space="preserve">            141465,</t>
  </si>
  <si>
    <t xml:space="preserve">            48782,</t>
  </si>
  <si>
    <t xml:space="preserve">            110493,</t>
  </si>
  <si>
    <t xml:space="preserve">        ]</t>
  </si>
  <si>
    <t xml:space="preserve">    },</t>
  </si>
  <si>
    <t xml:space="preserve">        "waterSource": "Municipal",</t>
  </si>
  <si>
    <t xml:space="preserve">            0,</t>
  </si>
  <si>
    <t xml:space="preserve">        "performance": "NaN",</t>
  </si>
  <si>
    <t xml:space="preserve">        "waterSource": "Tanker",</t>
  </si>
  <si>
    <t xml:space="preserve">            3867700,</t>
  </si>
  <si>
    <t xml:space="preserve">        "performance": 88.74331734850745,</t>
  </si>
  <si>
    <t xml:space="preserve">            70300,</t>
  </si>
  <si>
    <t xml:space="preserve">            88500,</t>
  </si>
  <si>
    <t xml:space="preserve">            90600,</t>
  </si>
  <si>
    <t xml:space="preserve">            89300,</t>
  </si>
  <si>
    <t xml:space="preserve">            62600,</t>
  </si>
  <si>
    <t xml:space="preserve">        "waterSource": "WTP",</t>
  </si>
  <si>
    <t xml:space="preserve">            2060100,</t>
  </si>
  <si>
    <t xml:space="preserve">        "performance": 54.874540514623625,</t>
  </si>
  <si>
    <t xml:space="preserve">            261500,</t>
  </si>
  <si>
    <t xml:space="preserve">            295000,</t>
  </si>
  <si>
    <t xml:space="preserve">            260300,</t>
  </si>
  <si>
    <t xml:space="preserve">            336600,</t>
  </si>
  <si>
    <t xml:space="preserve">            294000,</t>
  </si>
  <si>
    <t xml:space="preserve">            246700,</t>
  </si>
  <si>
    <t xml:space="preserve">        "waterSource": "Domestic",</t>
  </si>
  <si>
    <t xml:space="preserve">        "waterSource": "Flush",</t>
  </si>
  <si>
    <t xml:space="preserve">    }</t>
  </si>
  <si>
    <t>]</t>
  </si>
  <si>
    <t xml:space="preserve">Date Range </t>
  </si>
  <si>
    <t>Date Range</t>
  </si>
  <si>
    <t>31/04/2018</t>
  </si>
  <si>
    <t>Third Week</t>
  </si>
  <si>
    <t>Fourth Week</t>
  </si>
  <si>
    <t>Fivfth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</si>
</sst>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mmm\ d\,\ yyyy"/>
    <numFmt numFmtId="166" formatCode="mmm\ d\,\ yyyy\ h:mm:ss\ \a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90"/>
  <sheetViews>
    <sheetView workbookViewId="0">
      <selection activeCell="G11" sqref="G11"/>
    </sheetView>
  </sheetViews>
  <sheetFormatPr defaultRowHeight="15" x14ac:dyDescent="0.25"/>
  <cols>
    <col min="2" max="2" width="37.5703125" bestFit="1" customWidth="1"/>
  </cols>
  <sheetData>
    <row r="5" spans="2:2" x14ac:dyDescent="0.25">
      <c r="B5" t="s">
        <v>6</v>
      </c>
    </row>
    <row r="6" spans="2:2" x14ac:dyDescent="0.25">
      <c r="B6" t="s">
        <v>7</v>
      </c>
    </row>
    <row r="7" spans="2:2" x14ac:dyDescent="0.25">
      <c r="B7" t="s">
        <v>8</v>
      </c>
    </row>
    <row r="8" spans="2:2" x14ac:dyDescent="0.25">
      <c r="B8" t="s">
        <v>9</v>
      </c>
    </row>
    <row r="9" spans="2:2" x14ac:dyDescent="0.25">
      <c r="B9" t="s">
        <v>10</v>
      </c>
    </row>
    <row r="10" spans="2:2" x14ac:dyDescent="0.25">
      <c r="B10">
        <v>502647</v>
      </c>
    </row>
    <row r="11" spans="2:2" x14ac:dyDescent="0.25">
      <c r="B11" t="s">
        <v>11</v>
      </c>
    </row>
    <row r="12" spans="2:2" x14ac:dyDescent="0.25">
      <c r="B12" t="s">
        <v>12</v>
      </c>
    </row>
    <row r="13" spans="2:2" x14ac:dyDescent="0.25">
      <c r="B13" t="s">
        <v>13</v>
      </c>
    </row>
    <row r="14" spans="2:2" x14ac:dyDescent="0.25">
      <c r="B14" t="s">
        <v>14</v>
      </c>
    </row>
    <row r="15" spans="2:2" x14ac:dyDescent="0.25">
      <c r="B15" t="s">
        <v>15</v>
      </c>
    </row>
    <row r="16" spans="2:2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>
        <v>502647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7</v>
      </c>
    </row>
    <row r="24" spans="2:2" x14ac:dyDescent="0.25">
      <c r="B24" t="s">
        <v>22</v>
      </c>
    </row>
    <row r="25" spans="2:2" x14ac:dyDescent="0.25">
      <c r="B25" t="s">
        <v>9</v>
      </c>
    </row>
    <row r="26" spans="2:2" x14ac:dyDescent="0.25">
      <c r="B26" t="s">
        <v>23</v>
      </c>
    </row>
    <row r="27" spans="2:2" x14ac:dyDescent="0.25">
      <c r="B27">
        <v>0</v>
      </c>
    </row>
    <row r="28" spans="2:2" x14ac:dyDescent="0.25">
      <c r="B28" t="s">
        <v>11</v>
      </c>
    </row>
    <row r="29" spans="2:2" x14ac:dyDescent="0.25">
      <c r="B29" t="s">
        <v>24</v>
      </c>
    </row>
    <row r="30" spans="2:2" x14ac:dyDescent="0.25">
      <c r="B30" t="s">
        <v>13</v>
      </c>
    </row>
    <row r="31" spans="2:2" x14ac:dyDescent="0.25">
      <c r="B31">
        <v>0</v>
      </c>
    </row>
    <row r="32" spans="2:2" x14ac:dyDescent="0.25">
      <c r="B32" t="s">
        <v>20</v>
      </c>
    </row>
    <row r="33" spans="2:2" x14ac:dyDescent="0.25">
      <c r="B33" t="s">
        <v>21</v>
      </c>
    </row>
    <row r="34" spans="2:2" x14ac:dyDescent="0.25">
      <c r="B34" t="s">
        <v>7</v>
      </c>
    </row>
    <row r="35" spans="2:2" x14ac:dyDescent="0.25">
      <c r="B35" t="s">
        <v>25</v>
      </c>
    </row>
    <row r="36" spans="2:2" x14ac:dyDescent="0.25">
      <c r="B36" t="s">
        <v>9</v>
      </c>
    </row>
    <row r="37" spans="2:2" x14ac:dyDescent="0.25">
      <c r="B37" t="s">
        <v>26</v>
      </c>
    </row>
    <row r="38" spans="2:2" x14ac:dyDescent="0.25">
      <c r="B38">
        <v>490600</v>
      </c>
    </row>
    <row r="39" spans="2:2" x14ac:dyDescent="0.25">
      <c r="B39" t="s">
        <v>11</v>
      </c>
    </row>
    <row r="40" spans="2:2" x14ac:dyDescent="0.25">
      <c r="B40" t="s">
        <v>27</v>
      </c>
    </row>
    <row r="41" spans="2:2" x14ac:dyDescent="0.25">
      <c r="B41" t="s">
        <v>13</v>
      </c>
    </row>
    <row r="42" spans="2:2" x14ac:dyDescent="0.25">
      <c r="B42" t="s">
        <v>28</v>
      </c>
    </row>
    <row r="43" spans="2:2" x14ac:dyDescent="0.25">
      <c r="B43" t="s">
        <v>29</v>
      </c>
    </row>
    <row r="44" spans="2:2" x14ac:dyDescent="0.25">
      <c r="B44" t="s">
        <v>30</v>
      </c>
    </row>
    <row r="45" spans="2:2" x14ac:dyDescent="0.25">
      <c r="B45" t="s">
        <v>31</v>
      </c>
    </row>
    <row r="46" spans="2:2" x14ac:dyDescent="0.25">
      <c r="B46" t="s">
        <v>31</v>
      </c>
    </row>
    <row r="47" spans="2:2" x14ac:dyDescent="0.25">
      <c r="B47" t="s">
        <v>32</v>
      </c>
    </row>
    <row r="48" spans="2:2" x14ac:dyDescent="0.25">
      <c r="B48">
        <v>490600</v>
      </c>
    </row>
    <row r="49" spans="2:2" x14ac:dyDescent="0.25">
      <c r="B49" t="s">
        <v>20</v>
      </c>
    </row>
    <row r="50" spans="2:2" x14ac:dyDescent="0.25">
      <c r="B50" t="s">
        <v>21</v>
      </c>
    </row>
    <row r="51" spans="2:2" x14ac:dyDescent="0.25">
      <c r="B51" t="s">
        <v>7</v>
      </c>
    </row>
    <row r="52" spans="2:2" x14ac:dyDescent="0.25">
      <c r="B52" t="s">
        <v>33</v>
      </c>
    </row>
    <row r="53" spans="2:2" x14ac:dyDescent="0.25">
      <c r="B53" t="s">
        <v>9</v>
      </c>
    </row>
    <row r="54" spans="2:2" x14ac:dyDescent="0.25">
      <c r="B54" t="s">
        <v>34</v>
      </c>
    </row>
    <row r="55" spans="2:2" x14ac:dyDescent="0.25">
      <c r="B55">
        <v>1694100</v>
      </c>
    </row>
    <row r="56" spans="2:2" x14ac:dyDescent="0.25">
      <c r="B56" t="s">
        <v>11</v>
      </c>
    </row>
    <row r="57" spans="2:2" x14ac:dyDescent="0.25">
      <c r="B57" t="s">
        <v>35</v>
      </c>
    </row>
    <row r="58" spans="2:2" x14ac:dyDescent="0.25">
      <c r="B58" t="s">
        <v>13</v>
      </c>
    </row>
    <row r="59" spans="2:2" x14ac:dyDescent="0.25">
      <c r="B59" t="s">
        <v>36</v>
      </c>
    </row>
    <row r="60" spans="2:2" x14ac:dyDescent="0.25">
      <c r="B60" t="s">
        <v>37</v>
      </c>
    </row>
    <row r="61" spans="2:2" x14ac:dyDescent="0.25">
      <c r="B61" t="s">
        <v>38</v>
      </c>
    </row>
    <row r="62" spans="2:2" x14ac:dyDescent="0.25">
      <c r="B62" t="s">
        <v>39</v>
      </c>
    </row>
    <row r="63" spans="2:2" x14ac:dyDescent="0.25">
      <c r="B63" t="s">
        <v>40</v>
      </c>
    </row>
    <row r="64" spans="2:2" x14ac:dyDescent="0.25">
      <c r="B64" t="s">
        <v>41</v>
      </c>
    </row>
    <row r="65" spans="2:2" x14ac:dyDescent="0.25">
      <c r="B65">
        <v>1694100</v>
      </c>
    </row>
    <row r="66" spans="2:2" x14ac:dyDescent="0.25">
      <c r="B66" t="s">
        <v>20</v>
      </c>
    </row>
    <row r="67" spans="2:2" x14ac:dyDescent="0.25">
      <c r="B67" t="s">
        <v>21</v>
      </c>
    </row>
    <row r="68" spans="2:2" x14ac:dyDescent="0.25">
      <c r="B68" t="s">
        <v>7</v>
      </c>
    </row>
    <row r="69" spans="2:2" x14ac:dyDescent="0.25">
      <c r="B69" t="s">
        <v>42</v>
      </c>
    </row>
    <row r="70" spans="2:2" x14ac:dyDescent="0.25">
      <c r="B70" t="s">
        <v>9</v>
      </c>
    </row>
    <row r="71" spans="2:2" x14ac:dyDescent="0.25">
      <c r="B71" t="s">
        <v>23</v>
      </c>
    </row>
    <row r="72" spans="2:2" x14ac:dyDescent="0.25">
      <c r="B72">
        <v>0</v>
      </c>
    </row>
    <row r="73" spans="2:2" x14ac:dyDescent="0.25">
      <c r="B73" t="s">
        <v>11</v>
      </c>
    </row>
    <row r="74" spans="2:2" x14ac:dyDescent="0.25">
      <c r="B74" t="s">
        <v>24</v>
      </c>
    </row>
    <row r="75" spans="2:2" x14ac:dyDescent="0.25">
      <c r="B75" t="s">
        <v>13</v>
      </c>
    </row>
    <row r="76" spans="2:2" x14ac:dyDescent="0.25">
      <c r="B76">
        <v>0</v>
      </c>
    </row>
    <row r="77" spans="2:2" x14ac:dyDescent="0.25">
      <c r="B77" t="s">
        <v>20</v>
      </c>
    </row>
    <row r="78" spans="2:2" x14ac:dyDescent="0.25">
      <c r="B78" t="s">
        <v>21</v>
      </c>
    </row>
    <row r="79" spans="2:2" x14ac:dyDescent="0.25">
      <c r="B79" t="s">
        <v>7</v>
      </c>
    </row>
    <row r="80" spans="2:2" x14ac:dyDescent="0.25">
      <c r="B80" t="s">
        <v>43</v>
      </c>
    </row>
    <row r="81" spans="2:2" x14ac:dyDescent="0.25">
      <c r="B81" t="s">
        <v>9</v>
      </c>
    </row>
    <row r="82" spans="2:2" x14ac:dyDescent="0.25">
      <c r="B82" t="s">
        <v>23</v>
      </c>
    </row>
    <row r="83" spans="2:2" x14ac:dyDescent="0.25">
      <c r="B83">
        <v>0</v>
      </c>
    </row>
    <row r="84" spans="2:2" x14ac:dyDescent="0.25">
      <c r="B84" t="s">
        <v>11</v>
      </c>
    </row>
    <row r="85" spans="2:2" x14ac:dyDescent="0.25">
      <c r="B85" t="s">
        <v>24</v>
      </c>
    </row>
    <row r="86" spans="2:2" x14ac:dyDescent="0.25">
      <c r="B86" t="s">
        <v>13</v>
      </c>
    </row>
    <row r="87" spans="2:2" x14ac:dyDescent="0.25">
      <c r="B87">
        <v>0</v>
      </c>
    </row>
    <row r="88" spans="2:2" x14ac:dyDescent="0.25">
      <c r="B88" t="s">
        <v>20</v>
      </c>
    </row>
    <row r="89" spans="2:2" x14ac:dyDescent="0.25">
      <c r="B89" t="s">
        <v>44</v>
      </c>
    </row>
    <row r="90" spans="2:2" x14ac:dyDescent="0.25">
      <c r="B9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opLeftCell="G13" workbookViewId="0">
      <selection activeCell="I29" sqref="I29"/>
    </sheetView>
  </sheetViews>
  <sheetFormatPr defaultRowHeight="15" x14ac:dyDescent="0.25"/>
  <cols>
    <col min="2" max="2" width="11.42578125" bestFit="1" customWidth="1"/>
    <col min="3" max="3" width="11.5703125" bestFit="1" customWidth="1"/>
    <col min="5" max="5" width="15.140625" bestFit="1" customWidth="1"/>
    <col min="6" max="6" width="12.140625" customWidth="1"/>
    <col min="9" max="9" width="11" bestFit="1" customWidth="1"/>
    <col min="10" max="10" width="11.5703125" bestFit="1" customWidth="1"/>
    <col min="11" max="11" width="10.7109375" bestFit="1" customWidth="1"/>
    <col min="12" max="12" width="15.140625" bestFit="1" customWidth="1"/>
    <col min="13" max="13" width="12" bestFit="1" customWidth="1"/>
  </cols>
  <sheetData>
    <row r="1" spans="2:13" x14ac:dyDescent="0.25">
      <c r="B1" t="s">
        <v>46</v>
      </c>
      <c r="C1" s="5">
        <v>43191</v>
      </c>
      <c r="D1" s="5">
        <v>43204</v>
      </c>
      <c r="I1" t="s">
        <v>47</v>
      </c>
      <c r="J1" s="5">
        <v>43191</v>
      </c>
      <c r="K1" t="s">
        <v>48</v>
      </c>
    </row>
    <row r="3" spans="2:13" x14ac:dyDescent="0.25">
      <c r="B3" s="1" t="s">
        <v>0</v>
      </c>
      <c r="C3" s="1" t="s">
        <v>1</v>
      </c>
      <c r="I3" s="1" t="s">
        <v>0</v>
      </c>
      <c r="J3" s="1" t="s">
        <v>1</v>
      </c>
    </row>
    <row r="4" spans="2:13" x14ac:dyDescent="0.25">
      <c r="B4" s="2">
        <v>80134</v>
      </c>
      <c r="C4" s="3">
        <v>43191</v>
      </c>
      <c r="E4" t="s">
        <v>2</v>
      </c>
      <c r="F4" s="2">
        <f>SUM(B4:B10)</f>
        <v>698074</v>
      </c>
      <c r="I4" s="2">
        <v>80134</v>
      </c>
      <c r="J4" s="3">
        <v>43191</v>
      </c>
      <c r="L4" t="s">
        <v>2</v>
      </c>
      <c r="M4" s="2">
        <f>SUM(I4:I10)</f>
        <v>698074</v>
      </c>
    </row>
    <row r="5" spans="2:13" x14ac:dyDescent="0.25">
      <c r="B5" s="2">
        <v>109659</v>
      </c>
      <c r="C5" s="3">
        <v>43192</v>
      </c>
      <c r="E5" t="s">
        <v>3</v>
      </c>
      <c r="F5" s="2">
        <f>SUM(B11:B17)</f>
        <v>584664</v>
      </c>
      <c r="I5" s="2">
        <v>109659</v>
      </c>
      <c r="J5" s="3">
        <v>43192</v>
      </c>
      <c r="L5" t="s">
        <v>3</v>
      </c>
      <c r="M5" s="2">
        <f>SUM(I11:I17)</f>
        <v>584664</v>
      </c>
    </row>
    <row r="6" spans="2:13" x14ac:dyDescent="0.25">
      <c r="B6" s="2">
        <v>94654</v>
      </c>
      <c r="C6" s="3">
        <v>43193</v>
      </c>
      <c r="E6" t="s">
        <v>4</v>
      </c>
      <c r="F6" s="2">
        <f>SUM(F4:F5)</f>
        <v>1282738</v>
      </c>
      <c r="I6" s="2">
        <v>94654</v>
      </c>
      <c r="J6" s="3">
        <v>43193</v>
      </c>
      <c r="L6" t="s">
        <v>49</v>
      </c>
      <c r="M6" s="2">
        <f>SUM(I18:I23)</f>
        <v>254738</v>
      </c>
    </row>
    <row r="7" spans="2:13" x14ac:dyDescent="0.25">
      <c r="B7" s="2">
        <v>95026</v>
      </c>
      <c r="C7" s="3">
        <v>43194</v>
      </c>
      <c r="E7" t="s">
        <v>5</v>
      </c>
      <c r="F7" s="2">
        <f>(F5/F6)*100</f>
        <v>45.579377862041973</v>
      </c>
      <c r="I7" s="2">
        <v>95026</v>
      </c>
      <c r="J7" s="3">
        <v>43194</v>
      </c>
      <c r="L7" t="s">
        <v>50</v>
      </c>
      <c r="M7" s="2">
        <f>SUM(I24:I27)</f>
        <v>277769</v>
      </c>
    </row>
    <row r="8" spans="2:13" x14ac:dyDescent="0.25">
      <c r="B8" s="2">
        <v>82952</v>
      </c>
      <c r="C8" s="3">
        <v>43195</v>
      </c>
      <c r="I8" s="2">
        <v>82952</v>
      </c>
      <c r="J8" s="3">
        <v>43195</v>
      </c>
      <c r="L8" t="s">
        <v>51</v>
      </c>
      <c r="M8" s="2">
        <f>SUM(I28:I29)</f>
        <v>147351</v>
      </c>
    </row>
    <row r="9" spans="2:13" x14ac:dyDescent="0.25">
      <c r="B9" s="2">
        <v>0</v>
      </c>
      <c r="C9" s="3">
        <v>43196</v>
      </c>
      <c r="I9" s="2">
        <v>0</v>
      </c>
      <c r="J9" s="3">
        <v>43196</v>
      </c>
      <c r="L9" t="s">
        <v>4</v>
      </c>
      <c r="M9" s="2">
        <f>SUM(I4:I29)</f>
        <v>1962596</v>
      </c>
    </row>
    <row r="10" spans="2:13" x14ac:dyDescent="0.25">
      <c r="B10" s="2">
        <v>235649</v>
      </c>
      <c r="C10" s="3">
        <v>43197</v>
      </c>
      <c r="I10" s="2">
        <v>235649</v>
      </c>
      <c r="J10" s="3">
        <v>43197</v>
      </c>
      <c r="L10" t="s">
        <v>5</v>
      </c>
      <c r="M10">
        <f>(M8/M9)*100</f>
        <v>7.5079639416364845</v>
      </c>
    </row>
    <row r="11" spans="2:13" x14ac:dyDescent="0.25">
      <c r="B11" s="2">
        <v>90752</v>
      </c>
      <c r="C11" s="3">
        <v>43198</v>
      </c>
      <c r="I11" s="2">
        <v>90752</v>
      </c>
      <c r="J11" s="3">
        <v>43198</v>
      </c>
    </row>
    <row r="12" spans="2:13" x14ac:dyDescent="0.25">
      <c r="B12" s="2">
        <v>84947</v>
      </c>
      <c r="C12" s="3">
        <v>43199</v>
      </c>
      <c r="I12" s="2">
        <v>84947</v>
      </c>
      <c r="J12" s="3">
        <v>43199</v>
      </c>
    </row>
    <row r="13" spans="2:13" x14ac:dyDescent="0.25">
      <c r="B13" s="2">
        <v>26208</v>
      </c>
      <c r="C13" s="3">
        <v>43200</v>
      </c>
      <c r="I13" s="2">
        <v>26208</v>
      </c>
      <c r="J13" s="3">
        <v>43200</v>
      </c>
    </row>
    <row r="14" spans="2:13" x14ac:dyDescent="0.25">
      <c r="B14" s="2">
        <v>141465</v>
      </c>
      <c r="C14" s="3">
        <v>43201</v>
      </c>
      <c r="I14" s="2">
        <v>141465</v>
      </c>
      <c r="J14" s="3">
        <v>43201</v>
      </c>
    </row>
    <row r="15" spans="2:13" x14ac:dyDescent="0.25">
      <c r="B15" s="2">
        <v>48782</v>
      </c>
      <c r="C15" s="3">
        <v>43202</v>
      </c>
      <c r="I15" s="2">
        <v>48782</v>
      </c>
      <c r="J15" s="3">
        <v>43202</v>
      </c>
    </row>
    <row r="16" spans="2:13" x14ac:dyDescent="0.25">
      <c r="B16" s="2">
        <v>110493</v>
      </c>
      <c r="C16" s="3">
        <v>43203</v>
      </c>
      <c r="I16" s="2">
        <v>110493</v>
      </c>
      <c r="J16" s="3">
        <v>43203</v>
      </c>
    </row>
    <row r="17" spans="2:10" x14ac:dyDescent="0.25">
      <c r="B17" s="2">
        <v>82017</v>
      </c>
      <c r="C17" s="3">
        <v>43204</v>
      </c>
      <c r="I17" s="2">
        <v>82017</v>
      </c>
      <c r="J17" s="3">
        <v>43204</v>
      </c>
    </row>
    <row r="18" spans="2:10" x14ac:dyDescent="0.25">
      <c r="I18" s="2">
        <v>0</v>
      </c>
      <c r="J18" s="3">
        <v>43205</v>
      </c>
    </row>
    <row r="19" spans="2:10" x14ac:dyDescent="0.25">
      <c r="I19" s="2">
        <v>171649</v>
      </c>
      <c r="J19" s="3">
        <v>43206</v>
      </c>
    </row>
    <row r="20" spans="2:10" x14ac:dyDescent="0.25">
      <c r="I20" s="2">
        <v>68959</v>
      </c>
      <c r="J20" s="3">
        <v>43207</v>
      </c>
    </row>
    <row r="21" spans="2:10" x14ac:dyDescent="0.25">
      <c r="I21" s="2">
        <v>14130</v>
      </c>
      <c r="J21" s="3">
        <v>43208</v>
      </c>
    </row>
    <row r="22" spans="2:10" x14ac:dyDescent="0.25">
      <c r="I22" s="2">
        <v>0</v>
      </c>
      <c r="J22" s="3">
        <v>43209</v>
      </c>
    </row>
    <row r="23" spans="2:10" x14ac:dyDescent="0.25">
      <c r="I23" s="2">
        <v>0</v>
      </c>
      <c r="J23" s="3">
        <v>43211</v>
      </c>
    </row>
    <row r="24" spans="2:10" x14ac:dyDescent="0.25">
      <c r="I24" s="2">
        <v>0</v>
      </c>
      <c r="J24" s="3">
        <v>43212</v>
      </c>
    </row>
    <row r="25" spans="2:10" x14ac:dyDescent="0.25">
      <c r="I25" s="2">
        <v>103926</v>
      </c>
      <c r="J25" s="3">
        <v>43216</v>
      </c>
    </row>
    <row r="26" spans="2:10" x14ac:dyDescent="0.25">
      <c r="I26" s="2">
        <v>63509</v>
      </c>
      <c r="J26" s="3">
        <v>43217</v>
      </c>
    </row>
    <row r="27" spans="2:10" x14ac:dyDescent="0.25">
      <c r="I27" s="2">
        <v>110334</v>
      </c>
      <c r="J27" s="3">
        <v>43218</v>
      </c>
    </row>
    <row r="28" spans="2:10" x14ac:dyDescent="0.25">
      <c r="I28" s="2">
        <v>73640</v>
      </c>
      <c r="J28" s="3">
        <v>43219</v>
      </c>
    </row>
    <row r="29" spans="2:10" x14ac:dyDescent="0.25">
      <c r="I29" s="2">
        <v>73711</v>
      </c>
      <c r="J29" s="3">
        <v>43220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E15" sqref="E15"/>
    </sheetView>
  </sheetViews>
  <sheetFormatPr defaultRowHeight="15" x14ac:dyDescent="0.25"/>
  <cols>
    <col min="2" max="2" width="11.42578125" bestFit="1" customWidth="1"/>
    <col min="3" max="3" width="20.85546875" bestFit="1" customWidth="1"/>
    <col min="5" max="5" width="15.140625" bestFit="1" customWidth="1"/>
    <col min="6" max="6" width="15.7109375" customWidth="1"/>
    <col min="9" max="9" width="11" bestFit="1" customWidth="1"/>
    <col min="10" max="10" width="20.85546875" bestFit="1" customWidth="1"/>
    <col min="11" max="11" width="10.7109375" bestFit="1" customWidth="1"/>
  </cols>
  <sheetData>
    <row r="1" spans="2:11" x14ac:dyDescent="0.25">
      <c r="B1" t="s">
        <v>46</v>
      </c>
      <c r="C1" s="5">
        <v>43191</v>
      </c>
      <c r="D1" s="5">
        <v>43204</v>
      </c>
      <c r="I1" t="s">
        <v>47</v>
      </c>
      <c r="J1" s="5">
        <v>43191</v>
      </c>
      <c r="K1" t="s">
        <v>48</v>
      </c>
    </row>
    <row r="3" spans="2:11" x14ac:dyDescent="0.25">
      <c r="B3" s="1" t="s">
        <v>0</v>
      </c>
      <c r="C3" s="1" t="s">
        <v>1</v>
      </c>
      <c r="I3" s="1" t="s">
        <v>0</v>
      </c>
      <c r="J3" s="1" t="s">
        <v>1</v>
      </c>
    </row>
    <row r="4" spans="2:11" x14ac:dyDescent="0.25">
      <c r="B4" s="2">
        <v>3809300</v>
      </c>
      <c r="C4" s="4">
        <v>43195.008298611108</v>
      </c>
      <c r="E4" t="s">
        <v>2</v>
      </c>
      <c r="F4" s="2">
        <f>SUM(B4:B6)</f>
        <v>3934400</v>
      </c>
      <c r="I4" s="2">
        <v>3809300</v>
      </c>
      <c r="J4" s="4">
        <v>43195.008298611108</v>
      </c>
    </row>
    <row r="5" spans="2:11" x14ac:dyDescent="0.25">
      <c r="B5" s="2">
        <v>58400</v>
      </c>
      <c r="C5" s="4">
        <v>43196.126331018517</v>
      </c>
      <c r="E5" t="s">
        <v>3</v>
      </c>
      <c r="F5" s="2">
        <f>SUM(B7:B13)</f>
        <v>582500</v>
      </c>
      <c r="I5" s="2">
        <v>58400</v>
      </c>
      <c r="J5" s="4">
        <v>43196.126331018517</v>
      </c>
    </row>
    <row r="6" spans="2:11" x14ac:dyDescent="0.25">
      <c r="B6" s="2">
        <v>66700</v>
      </c>
      <c r="C6" s="4">
        <v>43196.921435185184</v>
      </c>
      <c r="E6" t="s">
        <v>4</v>
      </c>
      <c r="F6" s="2">
        <f>SUM(F4:F5)</f>
        <v>4516900</v>
      </c>
      <c r="I6" s="2">
        <v>66700</v>
      </c>
      <c r="J6" s="4">
        <v>43196.921435185184</v>
      </c>
    </row>
    <row r="7" spans="2:11" x14ac:dyDescent="0.25">
      <c r="B7" s="2">
        <v>70300</v>
      </c>
      <c r="C7" s="4">
        <v>43198.058333333334</v>
      </c>
      <c r="E7" t="s">
        <v>5</v>
      </c>
      <c r="F7" s="2">
        <f>(F5/F6)*100</f>
        <v>12.896012752108746</v>
      </c>
      <c r="I7" s="2">
        <v>70300</v>
      </c>
      <c r="J7" s="4">
        <v>43198.058333333334</v>
      </c>
    </row>
    <row r="8" spans="2:11" x14ac:dyDescent="0.25">
      <c r="B8" s="2">
        <v>88500</v>
      </c>
      <c r="C8" s="4">
        <v>43198.960046296299</v>
      </c>
      <c r="I8" s="2">
        <v>88500</v>
      </c>
      <c r="J8" s="4">
        <v>43198.960046296299</v>
      </c>
    </row>
    <row r="9" spans="2:11" x14ac:dyDescent="0.25">
      <c r="B9" s="2">
        <v>90600</v>
      </c>
      <c r="C9" s="4">
        <v>43199.893321759257</v>
      </c>
      <c r="I9" s="2">
        <v>90600</v>
      </c>
      <c r="J9" s="4">
        <v>43199.893321759257</v>
      </c>
    </row>
    <row r="10" spans="2:11" x14ac:dyDescent="0.25">
      <c r="B10" s="2">
        <v>89300</v>
      </c>
      <c r="C10" s="4">
        <v>43200.894444444442</v>
      </c>
      <c r="I10" s="2">
        <v>89300</v>
      </c>
      <c r="J10" s="4">
        <v>43200.894444444442</v>
      </c>
    </row>
    <row r="11" spans="2:11" x14ac:dyDescent="0.25">
      <c r="B11" s="2">
        <v>89300</v>
      </c>
      <c r="C11" s="4">
        <v>43202.069467592592</v>
      </c>
      <c r="I11" s="2">
        <v>89300</v>
      </c>
      <c r="J11" s="4">
        <v>43202.069467592592</v>
      </c>
    </row>
    <row r="12" spans="2:11" x14ac:dyDescent="0.25">
      <c r="B12" s="2">
        <v>62600</v>
      </c>
      <c r="C12" s="4">
        <v>43203.007303240738</v>
      </c>
      <c r="I12" s="2">
        <v>62600</v>
      </c>
      <c r="J12" s="4">
        <v>43203.007303240738</v>
      </c>
    </row>
    <row r="13" spans="2:11" x14ac:dyDescent="0.25">
      <c r="B13" s="2">
        <v>91900</v>
      </c>
      <c r="C13" s="4">
        <v>43203.877627314818</v>
      </c>
      <c r="I13" s="2">
        <v>91900</v>
      </c>
      <c r="J13" s="4">
        <v>43203.877627314818</v>
      </c>
    </row>
    <row r="14" spans="2:11" x14ac:dyDescent="0.25">
      <c r="I14" s="2">
        <v>88900</v>
      </c>
      <c r="J14" s="4">
        <v>43205.058530092596</v>
      </c>
    </row>
    <row r="15" spans="2:11" x14ac:dyDescent="0.25">
      <c r="I15" s="2">
        <v>77500</v>
      </c>
      <c r="J15" s="4">
        <v>43206.073229166665</v>
      </c>
    </row>
    <row r="16" spans="2:11" x14ac:dyDescent="0.25">
      <c r="I16" s="2">
        <v>88400</v>
      </c>
      <c r="J16" s="4">
        <v>43206.899270833332</v>
      </c>
    </row>
    <row r="17" spans="9:10" x14ac:dyDescent="0.25">
      <c r="I17" s="2">
        <v>43800</v>
      </c>
      <c r="J17" s="4">
        <v>43207.895590277774</v>
      </c>
    </row>
    <row r="18" spans="9:10" x14ac:dyDescent="0.25">
      <c r="I18" s="2">
        <v>66700</v>
      </c>
      <c r="J18" s="4">
        <v>43209.063344907408</v>
      </c>
    </row>
    <row r="19" spans="9:10" x14ac:dyDescent="0.25">
      <c r="I19" s="2">
        <v>5269100</v>
      </c>
      <c r="J19" s="4">
        <v>43215.466481481482</v>
      </c>
    </row>
    <row r="20" spans="9:10" x14ac:dyDescent="0.25">
      <c r="I20" s="2">
        <v>92800</v>
      </c>
      <c r="J20" s="4">
        <v>43215.771585648145</v>
      </c>
    </row>
    <row r="21" spans="9:10" x14ac:dyDescent="0.25">
      <c r="I21" s="2">
        <v>111400</v>
      </c>
      <c r="J21" s="4">
        <v>43217.041712962964</v>
      </c>
    </row>
    <row r="22" spans="9:10" x14ac:dyDescent="0.25">
      <c r="I22" s="2">
        <v>78800</v>
      </c>
      <c r="J22" s="4">
        <v>43218.045694444445</v>
      </c>
    </row>
    <row r="23" spans="9:10" x14ac:dyDescent="0.25">
      <c r="I23" s="2">
        <v>89700</v>
      </c>
      <c r="J23" s="4">
        <v>43219.073587962965</v>
      </c>
    </row>
    <row r="24" spans="9:10" x14ac:dyDescent="0.25">
      <c r="I24" s="2">
        <v>33800</v>
      </c>
      <c r="J24" s="4">
        <v>43220.111608796295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O15" sqref="O15"/>
    </sheetView>
  </sheetViews>
  <sheetFormatPr defaultRowHeight="15" x14ac:dyDescent="0.25"/>
  <cols>
    <col min="2" max="2" width="11.42578125" bestFit="1" customWidth="1"/>
    <col min="3" max="3" width="11.5703125" bestFit="1" customWidth="1"/>
    <col min="5" max="5" width="15.140625" bestFit="1" customWidth="1"/>
    <col min="6" max="6" width="12" customWidth="1"/>
    <col min="9" max="9" width="11" bestFit="1" customWidth="1"/>
    <col min="10" max="10" width="11.5703125" bestFit="1" customWidth="1"/>
    <col min="11" max="11" width="10.7109375" bestFit="1" customWidth="1"/>
  </cols>
  <sheetData>
    <row r="1" spans="2:11" x14ac:dyDescent="0.25">
      <c r="B1" t="s">
        <v>46</v>
      </c>
      <c r="C1" s="5">
        <v>43191</v>
      </c>
      <c r="D1" s="5">
        <v>43204</v>
      </c>
      <c r="I1" t="s">
        <v>47</v>
      </c>
      <c r="J1" s="5">
        <v>43191</v>
      </c>
      <c r="K1" t="s">
        <v>48</v>
      </c>
    </row>
    <row r="3" spans="2:11" x14ac:dyDescent="0.25">
      <c r="B3" s="1" t="s">
        <v>0</v>
      </c>
      <c r="C3" s="1" t="s">
        <v>1</v>
      </c>
      <c r="I3" s="1" t="s">
        <v>0</v>
      </c>
      <c r="J3" s="1" t="s">
        <v>1</v>
      </c>
    </row>
    <row r="4" spans="2:11" x14ac:dyDescent="0.25">
      <c r="B4" s="2">
        <v>360100</v>
      </c>
      <c r="C4" s="3">
        <v>43191</v>
      </c>
      <c r="E4" t="s">
        <v>2</v>
      </c>
      <c r="F4" s="2">
        <f>SUM(B4:B10)</f>
        <v>2394600</v>
      </c>
      <c r="I4" s="2">
        <v>360100</v>
      </c>
      <c r="J4" s="3">
        <v>43191</v>
      </c>
    </row>
    <row r="5" spans="2:11" x14ac:dyDescent="0.25">
      <c r="B5" s="2">
        <v>267100</v>
      </c>
      <c r="C5" s="3">
        <v>43192</v>
      </c>
      <c r="E5" t="s">
        <v>3</v>
      </c>
      <c r="F5" s="2">
        <f>SUM(B11:B17)</f>
        <v>2054300</v>
      </c>
      <c r="I5" s="2">
        <v>267100</v>
      </c>
      <c r="J5" s="3">
        <v>43192</v>
      </c>
    </row>
    <row r="6" spans="2:11" x14ac:dyDescent="0.25">
      <c r="B6" s="2">
        <v>390900</v>
      </c>
      <c r="C6" s="3">
        <v>43193</v>
      </c>
      <c r="E6" t="s">
        <v>4</v>
      </c>
      <c r="F6" s="2">
        <f>SUM(F4:F5)</f>
        <v>4448900</v>
      </c>
      <c r="I6" s="2">
        <v>390900</v>
      </c>
      <c r="J6" s="3">
        <v>43193</v>
      </c>
    </row>
    <row r="7" spans="2:11" x14ac:dyDescent="0.25">
      <c r="B7" s="2">
        <v>313100</v>
      </c>
      <c r="C7" s="3">
        <v>43194</v>
      </c>
      <c r="E7" t="s">
        <v>5</v>
      </c>
      <c r="F7" s="2">
        <f>(F5/F6)*100</f>
        <v>46.175459102249995</v>
      </c>
      <c r="I7" s="2">
        <v>313100</v>
      </c>
      <c r="J7" s="3">
        <v>43194</v>
      </c>
    </row>
    <row r="8" spans="2:11" x14ac:dyDescent="0.25">
      <c r="B8" s="2">
        <v>333000</v>
      </c>
      <c r="C8" s="3">
        <v>43195</v>
      </c>
      <c r="I8" s="2">
        <v>333000</v>
      </c>
      <c r="J8" s="3">
        <v>43195</v>
      </c>
    </row>
    <row r="9" spans="2:11" x14ac:dyDescent="0.25">
      <c r="B9" s="2">
        <v>395900</v>
      </c>
      <c r="C9" s="3">
        <v>43196</v>
      </c>
      <c r="I9" s="2">
        <v>395900</v>
      </c>
      <c r="J9" s="3">
        <v>43196</v>
      </c>
    </row>
    <row r="10" spans="2:11" x14ac:dyDescent="0.25">
      <c r="B10" s="2">
        <v>334500</v>
      </c>
      <c r="C10" s="3">
        <v>43197</v>
      </c>
      <c r="I10" s="2">
        <v>334500</v>
      </c>
      <c r="J10" s="3">
        <v>43197</v>
      </c>
    </row>
    <row r="11" spans="2:11" x14ac:dyDescent="0.25">
      <c r="B11" s="2">
        <v>261500</v>
      </c>
      <c r="C11" s="3">
        <v>43198</v>
      </c>
      <c r="I11" s="2">
        <v>261500</v>
      </c>
      <c r="J11" s="3">
        <v>43198</v>
      </c>
    </row>
    <row r="12" spans="2:11" x14ac:dyDescent="0.25">
      <c r="B12" s="2">
        <v>295000</v>
      </c>
      <c r="C12" s="3">
        <v>43199</v>
      </c>
      <c r="I12" s="2">
        <v>295000</v>
      </c>
      <c r="J12" s="3">
        <v>43199</v>
      </c>
    </row>
    <row r="13" spans="2:11" x14ac:dyDescent="0.25">
      <c r="B13" s="2">
        <v>260300</v>
      </c>
      <c r="C13" s="3">
        <v>43200</v>
      </c>
      <c r="I13" s="2">
        <v>260300</v>
      </c>
      <c r="J13" s="3">
        <v>43200</v>
      </c>
    </row>
    <row r="14" spans="2:11" x14ac:dyDescent="0.25">
      <c r="B14" s="2">
        <v>336600</v>
      </c>
      <c r="C14" s="3">
        <v>43201</v>
      </c>
      <c r="I14" s="2">
        <v>336600</v>
      </c>
      <c r="J14" s="3">
        <v>43201</v>
      </c>
    </row>
    <row r="15" spans="2:11" x14ac:dyDescent="0.25">
      <c r="B15" s="2">
        <v>294000</v>
      </c>
      <c r="C15" s="3">
        <v>43202</v>
      </c>
      <c r="I15" s="2">
        <v>294000</v>
      </c>
      <c r="J15" s="3">
        <v>43202</v>
      </c>
    </row>
    <row r="16" spans="2:11" x14ac:dyDescent="0.25">
      <c r="B16" s="2">
        <v>246700</v>
      </c>
      <c r="C16" s="3">
        <v>43203</v>
      </c>
      <c r="I16" s="2">
        <v>246700</v>
      </c>
      <c r="J16" s="3">
        <v>43203</v>
      </c>
    </row>
    <row r="17" spans="2:10" x14ac:dyDescent="0.25">
      <c r="B17" s="2">
        <v>360200</v>
      </c>
      <c r="C17" s="3">
        <v>43204</v>
      </c>
      <c r="I17" s="2">
        <v>360200</v>
      </c>
      <c r="J17" s="3">
        <v>43204</v>
      </c>
    </row>
    <row r="18" spans="2:10" x14ac:dyDescent="0.25">
      <c r="I18" s="2">
        <v>260800</v>
      </c>
      <c r="J18" s="3">
        <v>43205</v>
      </c>
    </row>
    <row r="19" spans="2:10" x14ac:dyDescent="0.25">
      <c r="I19" s="2">
        <v>261400</v>
      </c>
      <c r="J19" s="3">
        <v>43206</v>
      </c>
    </row>
    <row r="20" spans="2:10" x14ac:dyDescent="0.25">
      <c r="I20" s="2">
        <v>285605</v>
      </c>
      <c r="J20" s="3">
        <v>43207</v>
      </c>
    </row>
    <row r="21" spans="2:10" x14ac:dyDescent="0.25">
      <c r="I21" s="2">
        <v>320098</v>
      </c>
      <c r="J21" s="3">
        <v>43208</v>
      </c>
    </row>
    <row r="22" spans="2:10" x14ac:dyDescent="0.25">
      <c r="I22" s="2">
        <v>358786</v>
      </c>
      <c r="J22" s="3">
        <v>43209</v>
      </c>
    </row>
    <row r="23" spans="2:10" x14ac:dyDescent="0.25">
      <c r="I23" s="2">
        <v>42934</v>
      </c>
      <c r="J23" s="3">
        <v>43211</v>
      </c>
    </row>
    <row r="24" spans="2:10" x14ac:dyDescent="0.25">
      <c r="I24" s="2">
        <v>241859</v>
      </c>
      <c r="J24" s="3">
        <v>43212</v>
      </c>
    </row>
    <row r="25" spans="2:10" x14ac:dyDescent="0.25">
      <c r="I25" s="2">
        <v>-100</v>
      </c>
      <c r="J25" s="3">
        <v>43213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topLeftCell="D1" workbookViewId="0">
      <selection activeCell="I15" sqref="I15"/>
    </sheetView>
  </sheetViews>
  <sheetFormatPr defaultRowHeight="15" x14ac:dyDescent="0.25"/>
  <cols>
    <col min="2" max="2" width="11.42578125" bestFit="1" customWidth="1"/>
    <col min="3" max="3" width="9" customWidth="1"/>
    <col min="4" max="4" width="8.42578125" bestFit="1" customWidth="1"/>
    <col min="9" max="9" width="11" bestFit="1" customWidth="1"/>
    <col min="10" max="10" width="20.85546875" bestFit="1" customWidth="1"/>
  </cols>
  <sheetData>
    <row r="1" spans="2:11" x14ac:dyDescent="0.25">
      <c r="B1" t="s">
        <v>46</v>
      </c>
      <c r="C1" s="5">
        <v>43191</v>
      </c>
      <c r="D1" s="5">
        <v>43204</v>
      </c>
      <c r="I1" t="s">
        <v>47</v>
      </c>
      <c r="J1" s="5">
        <v>43191</v>
      </c>
      <c r="K1" t="s">
        <v>48</v>
      </c>
    </row>
    <row r="3" spans="2:11" x14ac:dyDescent="0.25">
      <c r="B3" s="1" t="s">
        <v>0</v>
      </c>
      <c r="C3" s="1" t="s">
        <v>1</v>
      </c>
      <c r="I3" s="1" t="s">
        <v>0</v>
      </c>
      <c r="J3" s="1" t="s">
        <v>1</v>
      </c>
    </row>
    <row r="4" spans="2:11" x14ac:dyDescent="0.25">
      <c r="I4" s="2">
        <v>23</v>
      </c>
      <c r="J4" s="4">
        <v>43216.684259259258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Ground</vt:lpstr>
      <vt:lpstr>Tanker</vt:lpstr>
      <vt:lpstr>WTP</vt:lpstr>
      <vt:lpstr>Municipal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2018-11-04T14:29:27Z</dcterms:modified>
</cp:coreProperties>
</file>