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700" activeTab="3"/>
  </bookViews>
  <sheets>
    <sheet name="Sheet1" sheetId="3" r:id="rId1"/>
    <sheet name="Sheet2" sheetId="4" r:id="rId2"/>
    <sheet name="Sheet5" sheetId="5" r:id="rId3"/>
    <sheet name="Expense" sheetId="1" r:id="rId4"/>
    <sheet name="Tasks" sheetId="2" r:id="rId5"/>
  </sheets>
  <definedNames>
    <definedName name="_xlnm._FilterDatabase" localSheetId="3" hidden="1">Expense!$A$1:$C$51</definedName>
    <definedName name="_xlnm._FilterDatabase" localSheetId="0" hidden="1">Sheet1!$A$3:$B$15</definedName>
  </definedNames>
  <calcPr calcId="144525"/>
  <pivotCaches>
    <pivotCache cacheId="0" r:id="rId6"/>
  </pivotCaches>
</workbook>
</file>

<file path=xl/sharedStrings.xml><?xml version="1.0" encoding="utf-8"?>
<sst xmlns="http://schemas.openxmlformats.org/spreadsheetml/2006/main" count="159" uniqueCount="41">
  <si>
    <t>2solution</t>
  </si>
  <si>
    <t>3solution</t>
  </si>
  <si>
    <t>Items</t>
  </si>
  <si>
    <t>Sum of Expense</t>
  </si>
  <si>
    <t>Trip</t>
  </si>
  <si>
    <t>Other essential items</t>
  </si>
  <si>
    <t>Medicine</t>
  </si>
  <si>
    <t>Online shopping</t>
  </si>
  <si>
    <t>Gifts</t>
  </si>
  <si>
    <t>Fish &amp; Chicken</t>
  </si>
  <si>
    <t>Vegetables &amp; Fruit</t>
  </si>
  <si>
    <t>Movie with friends</t>
  </si>
  <si>
    <t>Ordering food</t>
  </si>
  <si>
    <t>Cab to office</t>
  </si>
  <si>
    <t>Mobile Bill Payment</t>
  </si>
  <si>
    <t>Grand Total</t>
  </si>
  <si>
    <t>Date</t>
  </si>
  <si>
    <t>Oct</t>
  </si>
  <si>
    <t>Nov</t>
  </si>
  <si>
    <t>Dec</t>
  </si>
  <si>
    <t>Expense</t>
  </si>
  <si>
    <t>Category</t>
  </si>
  <si>
    <t>Cost Type</t>
  </si>
  <si>
    <t>Reduce Expense</t>
  </si>
  <si>
    <t>Questions</t>
  </si>
  <si>
    <t>Answers</t>
  </si>
  <si>
    <t>Essential</t>
  </si>
  <si>
    <t>Non-Essential</t>
  </si>
  <si>
    <t>sheet1</t>
  </si>
  <si>
    <t>sheet2</t>
  </si>
  <si>
    <t>sheet5</t>
  </si>
  <si>
    <t>Online Shopping</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</si>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</sst>
</file>

<file path=xl/styles.xml><?xml version="1.0" encoding="utf-8"?>
<styleSheet xmlns="http://schemas.openxmlformats.org/spreadsheetml/2006/main">
  <numFmts count="4">
    <numFmt numFmtId="44" formatCode="_-&quot;£&quot;* #,##0.00_-;\-&quot;£&quot;* #,##0.00_-;_-&quot;£&quot;* &quot;-&quot;??_-;_-@_-"/>
    <numFmt numFmtId="43" formatCode="_-* #,##0.00_-;\-* #,##0.00_-;_-* &quot;-&quot;??_-;_-@_-"/>
    <numFmt numFmtId="41" formatCode="_-* #,##0_-;\-* #,##0_-;_-* &quot;-&quot;_-;_-@_-"/>
    <numFmt numFmtId="42" formatCode="_-&quot;£&quot;* #,##0_-;\-&quot;£&quot;* #,##0_-;_-&quot;£&quot;* &quot;-&quot;_-;_-@_-"/>
  </numFmts>
  <fonts count="27">
    <font>
      <sz val="11"/>
      <color theme="1"/>
      <name val="Calibri"/>
      <charset val="134"/>
      <scheme val="minor"/>
    </font>
    <font>
      <b/>
      <sz val="11"/>
      <color theme="1"/>
      <name val="Calibri"/>
      <charset val="134"/>
      <scheme val="minor"/>
    </font>
    <font>
      <b/>
      <sz val="11"/>
      <color rgb="FF003F81"/>
      <name val="Verdana"/>
      <charset val="134"/>
    </font>
    <font>
      <b/>
      <sz val="11"/>
      <color theme="8" tint="-0.5"/>
      <name val="Calibri"/>
      <charset val="134"/>
      <scheme val="minor"/>
    </font>
    <font>
      <sz val="11"/>
      <color rgb="FF000000"/>
      <name val="Verdana"/>
      <charset val="134"/>
    </font>
    <font>
      <sz val="24"/>
      <color theme="1"/>
      <name val="Calibri"/>
      <charset val="134"/>
      <scheme val="minor"/>
    </font>
    <font>
      <sz val="12"/>
      <color theme="1"/>
      <name val="Calibri"/>
      <charset val="134"/>
      <scheme val="minor"/>
    </font>
    <font>
      <b/>
      <sz val="11"/>
      <color theme="4" tint="-0.25"/>
      <name val="Calibri"/>
      <charset val="134"/>
      <scheme val="minor"/>
    </font>
    <font>
      <sz val="11"/>
      <color theme="0"/>
      <name val="Calibri"/>
      <charset val="0"/>
      <scheme val="minor"/>
    </font>
    <font>
      <b/>
      <sz val="15"/>
      <color theme="3"/>
      <name val="Calibri"/>
      <charset val="134"/>
      <scheme val="minor"/>
    </font>
    <font>
      <sz val="11"/>
      <color theme="1"/>
      <name val="Calibri"/>
      <charset val="0"/>
      <scheme val="minor"/>
    </font>
    <font>
      <b/>
      <sz val="11"/>
      <color theme="3"/>
      <name val="Calibri"/>
      <charset val="134"/>
      <scheme val="minor"/>
    </font>
    <font>
      <sz val="11"/>
      <color rgb="FF3F3F76"/>
      <name val="Calibri"/>
      <charset val="0"/>
      <scheme val="minor"/>
    </font>
    <font>
      <b/>
      <sz val="13"/>
      <color theme="3"/>
      <name val="Calibri"/>
      <charset val="134"/>
      <scheme val="minor"/>
    </font>
    <font>
      <b/>
      <sz val="11"/>
      <color rgb="FFFA7D00"/>
      <name val="Calibri"/>
      <charset val="0"/>
      <scheme val="minor"/>
    </font>
    <font>
      <b/>
      <sz val="11"/>
      <color rgb="FF3F3F3F"/>
      <name val="Calibri"/>
      <charset val="0"/>
      <scheme val="minor"/>
    </font>
    <font>
      <sz val="11"/>
      <color rgb="FF9C6500"/>
      <name val="Calibri"/>
      <charset val="0"/>
      <scheme val="minor"/>
    </font>
    <font>
      <b/>
      <sz val="18"/>
      <color theme="3"/>
      <name val="Calibri"/>
      <charset val="134"/>
      <scheme val="minor"/>
    </font>
    <font>
      <sz val="11"/>
      <color rgb="FFFF0000"/>
      <name val="Calibri"/>
      <charset val="0"/>
      <scheme val="minor"/>
    </font>
    <font>
      <sz val="11"/>
      <color rgb="FFFA7D00"/>
      <name val="Calibri"/>
      <charset val="0"/>
      <scheme val="minor"/>
    </font>
    <font>
      <sz val="11"/>
      <color rgb="FF9C0006"/>
      <name val="Calibri"/>
      <charset val="0"/>
      <scheme val="minor"/>
    </font>
    <font>
      <u/>
      <sz val="11"/>
      <color rgb="FF800080"/>
      <name val="Calibri"/>
      <charset val="0"/>
      <scheme val="minor"/>
    </font>
    <font>
      <sz val="11"/>
      <color rgb="FF006100"/>
      <name val="Calibri"/>
      <charset val="0"/>
      <scheme val="minor"/>
    </font>
    <font>
      <u/>
      <sz val="11"/>
      <color rgb="FF0000FF"/>
      <name val="Calibri"/>
      <charset val="0"/>
      <scheme val="minor"/>
    </font>
    <font>
      <b/>
      <sz val="11"/>
      <color theme="1"/>
      <name val="Calibri"/>
      <charset val="0"/>
      <scheme val="minor"/>
    </font>
    <font>
      <b/>
      <sz val="11"/>
      <color rgb="FFFFFFFF"/>
      <name val="Calibri"/>
      <charset val="0"/>
      <scheme val="minor"/>
    </font>
    <font>
      <i/>
      <sz val="11"/>
      <color rgb="FF7F7F7F"/>
      <name val="Calibri"/>
      <charset val="0"/>
      <scheme val="minor"/>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F7F6F6"/>
        <bgColor indexed="64"/>
      </patternFill>
    </fill>
    <fill>
      <patternFill patternType="solid">
        <fgColor theme="6" tint="0.399975585192419"/>
        <bgColor indexed="64"/>
      </patternFill>
    </fill>
    <fill>
      <patternFill patternType="solid">
        <fgColor theme="6"/>
        <bgColor indexed="64"/>
      </patternFill>
    </fill>
    <fill>
      <patternFill patternType="solid">
        <fgColor theme="8" tint="0.599993896298105"/>
        <bgColor indexed="64"/>
      </patternFill>
    </fill>
    <fill>
      <patternFill patternType="solid">
        <fgColor rgb="FFFFCC9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rgb="FFFFEB9C"/>
        <bgColor indexed="64"/>
      </patternFill>
    </fill>
    <fill>
      <patternFill patternType="solid">
        <fgColor theme="7"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rgb="FFC6EFCE"/>
        <bgColor indexed="64"/>
      </patternFill>
    </fill>
    <fill>
      <patternFill patternType="solid">
        <fgColor theme="8"/>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8" fillId="34" borderId="0" applyNumberFormat="0" applyBorder="0" applyAlignment="0" applyProtection="0">
      <alignment vertical="center"/>
    </xf>
    <xf numFmtId="0" fontId="10" fillId="30" borderId="0" applyNumberFormat="0" applyBorder="0" applyAlignment="0" applyProtection="0">
      <alignment vertical="center"/>
    </xf>
    <xf numFmtId="0" fontId="8" fillId="31" borderId="0" applyNumberFormat="0" applyBorder="0" applyAlignment="0" applyProtection="0">
      <alignment vertical="center"/>
    </xf>
    <xf numFmtId="0" fontId="8" fillId="36" borderId="0" applyNumberFormat="0" applyBorder="0" applyAlignment="0" applyProtection="0">
      <alignment vertical="center"/>
    </xf>
    <xf numFmtId="0" fontId="10" fillId="8" borderId="0" applyNumberFormat="0" applyBorder="0" applyAlignment="0" applyProtection="0">
      <alignment vertical="center"/>
    </xf>
    <xf numFmtId="0" fontId="10" fillId="32" borderId="0" applyNumberFormat="0" applyBorder="0" applyAlignment="0" applyProtection="0">
      <alignment vertical="center"/>
    </xf>
    <xf numFmtId="0" fontId="8" fillId="11" borderId="0" applyNumberFormat="0" applyBorder="0" applyAlignment="0" applyProtection="0">
      <alignment vertical="center"/>
    </xf>
    <xf numFmtId="0" fontId="8" fillId="29" borderId="0" applyNumberFormat="0" applyBorder="0" applyAlignment="0" applyProtection="0">
      <alignment vertical="center"/>
    </xf>
    <xf numFmtId="0" fontId="10" fillId="19" borderId="0" applyNumberFormat="0" applyBorder="0" applyAlignment="0" applyProtection="0">
      <alignment vertical="center"/>
    </xf>
    <xf numFmtId="0" fontId="8" fillId="27" borderId="0" applyNumberFormat="0" applyBorder="0" applyAlignment="0" applyProtection="0">
      <alignment vertical="center"/>
    </xf>
    <xf numFmtId="0" fontId="19" fillId="0" borderId="7" applyNumberFormat="0" applyFill="0" applyAlignment="0" applyProtection="0">
      <alignment vertical="center"/>
    </xf>
    <xf numFmtId="0" fontId="10" fillId="25" borderId="0" applyNumberFormat="0" applyBorder="0" applyAlignment="0" applyProtection="0">
      <alignment vertical="center"/>
    </xf>
    <xf numFmtId="0" fontId="8" fillId="21" borderId="0" applyNumberFormat="0" applyBorder="0" applyAlignment="0" applyProtection="0">
      <alignment vertical="center"/>
    </xf>
    <xf numFmtId="0" fontId="8" fillId="7" borderId="0" applyNumberFormat="0" applyBorder="0" applyAlignment="0" applyProtection="0">
      <alignment vertical="center"/>
    </xf>
    <xf numFmtId="0" fontId="10" fillId="20" borderId="0" applyNumberFormat="0" applyBorder="0" applyAlignment="0" applyProtection="0">
      <alignment vertical="center"/>
    </xf>
    <xf numFmtId="0" fontId="10" fillId="35" borderId="0" applyNumberFormat="0" applyBorder="0" applyAlignment="0" applyProtection="0">
      <alignment vertical="center"/>
    </xf>
    <xf numFmtId="0" fontId="8" fillId="22" borderId="0" applyNumberFormat="0" applyBorder="0" applyAlignment="0" applyProtection="0">
      <alignment vertical="center"/>
    </xf>
    <xf numFmtId="0" fontId="10" fillId="10" borderId="0" applyNumberFormat="0" applyBorder="0" applyAlignment="0" applyProtection="0">
      <alignment vertical="center"/>
    </xf>
    <xf numFmtId="0" fontId="10" fillId="18" borderId="0" applyNumberFormat="0" applyBorder="0" applyAlignment="0" applyProtection="0">
      <alignment vertical="center"/>
    </xf>
    <xf numFmtId="0" fontId="8" fillId="17" borderId="0" applyNumberFormat="0" applyBorder="0" applyAlignment="0" applyProtection="0">
      <alignment vertical="center"/>
    </xf>
    <xf numFmtId="0" fontId="16" fillId="15" borderId="0" applyNumberFormat="0" applyBorder="0" applyAlignment="0" applyProtection="0">
      <alignment vertical="center"/>
    </xf>
    <xf numFmtId="0" fontId="8" fillId="14" borderId="0" applyNumberFormat="0" applyBorder="0" applyAlignment="0" applyProtection="0">
      <alignment vertical="center"/>
    </xf>
    <xf numFmtId="0" fontId="20" fillId="26" borderId="0" applyNumberFormat="0" applyBorder="0" applyAlignment="0" applyProtection="0">
      <alignment vertical="center"/>
    </xf>
    <xf numFmtId="0" fontId="10" fillId="16" borderId="0" applyNumberFormat="0" applyBorder="0" applyAlignment="0" applyProtection="0">
      <alignment vertical="center"/>
    </xf>
    <xf numFmtId="0" fontId="24" fillId="0" borderId="8" applyNumberFormat="0" applyFill="0" applyAlignment="0" applyProtection="0">
      <alignment vertical="center"/>
    </xf>
    <xf numFmtId="0" fontId="15" fillId="13" borderId="5" applyNumberFormat="0" applyAlignment="0" applyProtection="0">
      <alignment vertical="center"/>
    </xf>
    <xf numFmtId="44" fontId="0" fillId="0" borderId="0" applyFont="0" applyFill="0" applyBorder="0" applyAlignment="0" applyProtection="0">
      <alignment vertical="center"/>
    </xf>
    <xf numFmtId="0" fontId="10" fillId="24" borderId="0" applyNumberFormat="0" applyBorder="0" applyAlignment="0" applyProtection="0">
      <alignment vertical="center"/>
    </xf>
    <xf numFmtId="0" fontId="0" fillId="23" borderId="6" applyNumberFormat="0" applyFont="0" applyAlignment="0" applyProtection="0">
      <alignment vertical="center"/>
    </xf>
    <xf numFmtId="0" fontId="12" fillId="9" borderId="4" applyNumberFormat="0" applyAlignment="0" applyProtection="0">
      <alignment vertical="center"/>
    </xf>
    <xf numFmtId="0" fontId="11" fillId="0" borderId="0" applyNumberFormat="0" applyFill="0" applyBorder="0" applyAlignment="0" applyProtection="0">
      <alignment vertical="center"/>
    </xf>
    <xf numFmtId="0" fontId="14" fillId="13" borderId="4" applyNumberFormat="0" applyAlignment="0" applyProtection="0">
      <alignment vertical="center"/>
    </xf>
    <xf numFmtId="0" fontId="22" fillId="28" borderId="0" applyNumberFormat="0" applyBorder="0" applyAlignment="0" applyProtection="0">
      <alignment vertical="center"/>
    </xf>
    <xf numFmtId="0" fontId="11" fillId="0" borderId="3" applyNumberFormat="0" applyFill="0" applyAlignment="0" applyProtection="0">
      <alignment vertical="center"/>
    </xf>
    <xf numFmtId="0" fontId="26" fillId="0" borderId="0" applyNumberFormat="0" applyFill="0" applyBorder="0" applyAlignment="0" applyProtection="0">
      <alignment vertical="center"/>
    </xf>
    <xf numFmtId="0" fontId="9" fillId="0" borderId="2" applyNumberFormat="0" applyFill="0" applyAlignment="0" applyProtection="0">
      <alignment vertical="center"/>
    </xf>
    <xf numFmtId="41" fontId="0" fillId="0" borderId="0" applyFont="0" applyFill="0" applyBorder="0" applyAlignment="0" applyProtection="0">
      <alignment vertical="center"/>
    </xf>
    <xf numFmtId="0" fontId="10" fillId="12"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2" applyNumberFormat="0" applyFill="0" applyAlignment="0" applyProtection="0">
      <alignment vertical="center"/>
    </xf>
    <xf numFmtId="43" fontId="0" fillId="0" borderId="0" applyFont="0" applyFill="0" applyBorder="0" applyAlignment="0" applyProtection="0">
      <alignment vertical="center"/>
    </xf>
    <xf numFmtId="0" fontId="25" fillId="33" borderId="9" applyNumberFormat="0" applyAlignment="0" applyProtection="0">
      <alignment vertical="center"/>
    </xf>
    <xf numFmtId="0" fontId="8" fillId="6" borderId="0" applyNumberFormat="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cellStyleXfs>
  <cellXfs count="17">
    <xf numFmtId="0" fontId="0" fillId="0" borderId="0" xfId="0"/>
    <xf numFmtId="0" fontId="1" fillId="2" borderId="1" xfId="0" applyFont="1" applyFill="1" applyBorder="1" applyAlignment="1">
      <alignment horizontal="center"/>
    </xf>
    <xf numFmtId="0" fontId="0" fillId="0" borderId="1" xfId="0" applyBorder="1" applyAlignment="1">
      <alignment vertical="center" wrapText="1"/>
    </xf>
    <xf numFmtId="0" fontId="0" fillId="3" borderId="0" xfId="0" applyFill="1" applyAlignment="1">
      <alignment horizontal="right"/>
    </xf>
    <xf numFmtId="0" fontId="2"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0" xfId="0" applyFont="1"/>
    <xf numFmtId="58" fontId="4" fillId="4" borderId="1" xfId="0" applyNumberFormat="1" applyFont="1" applyFill="1" applyBorder="1" applyAlignment="1">
      <alignment horizontal="center" vertical="center" wrapText="1"/>
    </xf>
    <xf numFmtId="0" fontId="4" fillId="4" borderId="1" xfId="0" applyFont="1" applyFill="1" applyBorder="1" applyAlignment="1">
      <alignment vertical="center" wrapText="1"/>
    </xf>
    <xf numFmtId="0" fontId="4" fillId="3" borderId="1" xfId="0" applyFont="1" applyFill="1" applyBorder="1" applyAlignment="1">
      <alignment horizontal="right" vertical="center" wrapText="1"/>
    </xf>
    <xf numFmtId="58" fontId="4" fillId="5" borderId="1" xfId="0" applyNumberFormat="1" applyFont="1" applyFill="1" applyBorder="1" applyAlignment="1">
      <alignment horizontal="center" vertical="center" wrapText="1"/>
    </xf>
    <xf numFmtId="0" fontId="4" fillId="5" borderId="1" xfId="0" applyFont="1" applyFill="1" applyBorder="1" applyAlignment="1">
      <alignment vertical="center" wrapText="1"/>
    </xf>
    <xf numFmtId="4" fontId="4" fillId="3" borderId="1" xfId="0" applyNumberFormat="1" applyFont="1" applyFill="1" applyBorder="1" applyAlignment="1">
      <alignment horizontal="right" vertical="center" wrapText="1"/>
    </xf>
    <xf numFmtId="0" fontId="5" fillId="0" borderId="0" xfId="0" applyFont="1" applyAlignment="1">
      <alignment vertical="center"/>
    </xf>
    <xf numFmtId="0" fontId="6" fillId="0" borderId="0" xfId="0" applyFont="1" applyAlignment="1">
      <alignment vertical="center"/>
    </xf>
    <xf numFmtId="0" fontId="7" fillId="0" borderId="0" xfId="0" applyFont="1"/>
    <xf numFmtId="0" fontId="0" fillId="0" borderId="0" xfId="0"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Summary.xlsx]Sheet2!PivotTable4</c:name>
    <c:fmtId val="0"/>
  </c:pivotSource>
  <c:chart>
    <c:autoTitleDeleted val="0"/>
    <c:plotArea>
      <c:layout/>
      <c:pieChart>
        <c:varyColors val="1"/>
        <c:ser>
          <c:idx val="0"/>
          <c:order val="0"/>
          <c:tx>
            <c:strRef>
              <c:f>Sheet2!$B$3</c:f>
              <c:strCache>
                <c:ptCount val="1"/>
                <c:pt idx="0">
                  <c:v>Total</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Sheet2!$B$4:$B$14</c:f>
              <c:numCache>
                <c:formatCode>General</c:formatCode>
                <c:ptCount val="10"/>
                <c:pt idx="0">
                  <c:v>1510.91</c:v>
                </c:pt>
                <c:pt idx="1">
                  <c:v>3342</c:v>
                </c:pt>
                <c:pt idx="2">
                  <c:v>5688</c:v>
                </c:pt>
                <c:pt idx="3">
                  <c:v>7775</c:v>
                </c:pt>
                <c:pt idx="4">
                  <c:v>1411.26</c:v>
                </c:pt>
                <c:pt idx="5">
                  <c:v>2586</c:v>
                </c:pt>
                <c:pt idx="6">
                  <c:v>7464</c:v>
                </c:pt>
                <c:pt idx="7">
                  <c:v>1857</c:v>
                </c:pt>
                <c:pt idx="8">
                  <c:v>10194.1</c:v>
                </c:pt>
                <c:pt idx="9">
                  <c:v>3217</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Summary.xlsx]Sheet5!PivotTable5</c:name>
    <c:fmtId val="0"/>
  </c:pivotSource>
  <c:chart>
    <c:autoTitleDeleted val="0"/>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dLbls>
            <c:delete val="1"/>
          </c:dLbls>
          <c:cat>
            <c:strRef>
              <c:f>Sheet5!$A$4:$A$7</c:f>
              <c:strCache>
                <c:ptCount val="3"/>
                <c:pt idx="0">
                  <c:v>Oct</c:v>
                </c:pt>
                <c:pt idx="1">
                  <c:v>Nov</c:v>
                </c:pt>
                <c:pt idx="2">
                  <c:v>Dec</c:v>
                </c:pt>
              </c:strCache>
            </c:strRef>
          </c:cat>
          <c:val>
            <c:numRef>
              <c:f>Sheet5!$B$4:$B$7</c:f>
              <c:numCache>
                <c:formatCode>General</c:formatCode>
                <c:ptCount val="3"/>
                <c:pt idx="0">
                  <c:v>17443.37</c:v>
                </c:pt>
                <c:pt idx="1">
                  <c:v>18764.27</c:v>
                </c:pt>
                <c:pt idx="2">
                  <c:v>20837.63</c:v>
                </c:pt>
              </c:numCache>
            </c:numRef>
          </c:val>
          <c:smooth val="0"/>
        </c:ser>
        <c:dLbls>
          <c:showLegendKey val="0"/>
          <c:showVal val="0"/>
          <c:showCatName val="0"/>
          <c:showSerName val="0"/>
          <c:showPercent val="0"/>
          <c:showBubbleSize val="0"/>
        </c:dLbls>
        <c:marker val="0"/>
        <c:smooth val="0"/>
        <c:axId val="453981226"/>
        <c:axId val="410128080"/>
      </c:lineChart>
      <c:catAx>
        <c:axId val="45398122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10128080"/>
        <c:crosses val="autoZero"/>
        <c:auto val="1"/>
        <c:lblAlgn val="ctr"/>
        <c:lblOffset val="100"/>
        <c:noMultiLvlLbl val="0"/>
      </c:catAx>
      <c:valAx>
        <c:axId val="41012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53981226"/>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136525</xdr:colOff>
      <xdr:row>1</xdr:row>
      <xdr:rowOff>33655</xdr:rowOff>
    </xdr:from>
    <xdr:to>
      <xdr:col>17</xdr:col>
      <xdr:colOff>245110</xdr:colOff>
      <xdr:row>29</xdr:row>
      <xdr:rowOff>150495</xdr:rowOff>
    </xdr:to>
    <xdr:graphicFrame>
      <xdr:nvGraphicFramePr>
        <xdr:cNvPr id="2" name="Chart 1"/>
        <xdr:cNvGraphicFramePr/>
      </xdr:nvGraphicFramePr>
      <xdr:xfrm>
        <a:off x="2935605" y="211455"/>
        <a:ext cx="11081385" cy="5095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546100</xdr:colOff>
      <xdr:row>1</xdr:row>
      <xdr:rowOff>94615</xdr:rowOff>
    </xdr:from>
    <xdr:to>
      <xdr:col>12</xdr:col>
      <xdr:colOff>453390</xdr:colOff>
      <xdr:row>30</xdr:row>
      <xdr:rowOff>156845</xdr:rowOff>
    </xdr:to>
    <xdr:graphicFrame>
      <xdr:nvGraphicFramePr>
        <xdr:cNvPr id="2" name="Chart 1"/>
        <xdr:cNvGraphicFramePr/>
      </xdr:nvGraphicFramePr>
      <xdr:xfrm>
        <a:off x="2740660" y="272415"/>
        <a:ext cx="7222490" cy="52184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533.5882523148" refreshedBy="giridharkarthik" recordCount="50">
  <cacheSource type="worksheet">
    <worksheetSource ref="A1:C51" sheet="Expense"/>
  </cacheSource>
  <cacheFields count="3">
    <cacheField name="Date" numFmtId="0">
      <sharedItems containsSemiMixedTypes="0" containsString="0" containsNonDate="0" containsDate="1" minDate="2021-10-01T00:00:00" maxDate="2021-12-23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base="0">
        <rangePr groupBy="months" startDate="2021-10-01T00:00:00" endDate="2021-12-23T00:00:00" groupInterval="1"/>
        <groupItems count="14">
          <s v="&lt;1/10/2021"/>
          <s v="Jan"/>
          <s v="Feb"/>
          <s v="Mar"/>
          <s v="Apr"/>
          <s v="May"/>
          <s v="Jun"/>
          <s v="Jul"/>
          <s v="Aug"/>
          <s v="Sep"/>
          <s v="Oct"/>
          <s v="Nov"/>
          <s v="Dec"/>
          <s v="&gt;23/12/2021"/>
        </groupItems>
      </fieldGroup>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pivotCacheDefinition>
</file>

<file path=xl/pivotCache/pivotCacheRecords1.xml><?xml version="1.0" encoding="utf-8"?>
<pivotCacheRecords xmlns="http://schemas.openxmlformats.org/spreadsheetml/2006/main" xmlns:r="http://schemas.openxmlformats.org/officeDocument/2006/relationships"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15" firstHeaderRow="1" firstDataRow="1" firstDataCol="1"/>
  <pivotFields count="3">
    <pivotField compact="0" numFmtId="58" showAll="0">
      <items count="15">
        <item x="0"/>
        <item x="1"/>
        <item x="2"/>
        <item x="3"/>
        <item x="4"/>
        <item x="5"/>
        <item x="6"/>
        <item x="7"/>
        <item x="8"/>
        <item x="9"/>
        <item x="10"/>
        <item x="11"/>
        <item x="12"/>
        <item x="13"/>
        <item t="default"/>
      </items>
    </pivotField>
    <pivotField axis="axisRow" compact="0" sortType="descending" showAll="0">
      <items count="12">
        <item x="9"/>
        <item x="4"/>
        <item x="5"/>
        <item x="0"/>
        <item x="8"/>
        <item x="7"/>
        <item x="1"/>
        <item x="6"/>
        <item x="2"/>
        <item x="10"/>
        <item x="3"/>
        <item t="default"/>
      </items>
      <autoSortScope>
        <pivotArea fieldPosition="0">
          <references count="1">
            <reference field="4294967294" count="1" selected="0">
              <x v="0"/>
            </reference>
          </references>
        </pivotArea>
      </autoSortScope>
    </pivotField>
    <pivotField dataField="1" compact="0"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12">
    <i>
      <x v="9"/>
    </i>
    <i>
      <x v="8"/>
    </i>
    <i>
      <x v="3"/>
    </i>
    <i>
      <x v="6"/>
    </i>
    <i>
      <x v="2"/>
    </i>
    <i>
      <x v="1"/>
    </i>
    <i>
      <x v="10"/>
    </i>
    <i>
      <x v="5"/>
    </i>
    <i>
      <x v="7"/>
    </i>
    <i>
      <x/>
    </i>
    <i>
      <x v="4"/>
    </i>
    <i t="grand">
      <x/>
    </i>
  </rowItems>
  <colItems count="1">
    <i/>
  </colItems>
  <dataFields count="1">
    <dataField name="Sum of Expense" fld="2"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3:B14" firstHeaderRow="1" firstDataRow="1" firstDataCol="1"/>
  <pivotFields count="3">
    <pivotField compact="0" numFmtId="58" showAll="0">
      <items count="15">
        <item x="0"/>
        <item x="13"/>
        <item x="4"/>
        <item x="8"/>
        <item x="12"/>
        <item x="2"/>
        <item x="1"/>
        <item x="7"/>
        <item x="6"/>
        <item x="3"/>
        <item x="5"/>
        <item x="11"/>
        <item x="10"/>
        <item x="9"/>
        <item t="default"/>
      </items>
    </pivotField>
    <pivotField axis="axisRow" compact="0" multipleItemSelectionAllowed="1" showAll="0">
      <items count="12">
        <item x="9"/>
        <item x="4"/>
        <item x="5"/>
        <item x="0"/>
        <item x="8"/>
        <item x="7"/>
        <item x="1"/>
        <item x="6"/>
        <item x="2"/>
        <item h="1" x="10"/>
        <item x="3"/>
        <item t="default"/>
      </items>
    </pivotField>
    <pivotField dataField="1" compact="0"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3:B7" firstHeaderRow="1" firstDataRow="1" firstDataCol="1"/>
  <pivotFields count="3">
    <pivotField axis="axisRow" compact="0" numFmtId="58" showAll="0">
      <items count="15">
        <item x="0"/>
        <item x="1"/>
        <item x="2"/>
        <item x="3"/>
        <item x="4"/>
        <item x="5"/>
        <item x="6"/>
        <item x="7"/>
        <item x="8"/>
        <item x="9"/>
        <item x="10"/>
        <item x="11"/>
        <item x="12"/>
        <item x="13"/>
        <item t="default"/>
      </items>
    </pivotField>
    <pivotField compact="0" showAll="0"/>
    <pivotField dataField="1" compact="0"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0"/>
  </rowFields>
  <rowItems count="4">
    <i>
      <x v="10"/>
    </i>
    <i>
      <x v="11"/>
    </i>
    <i>
      <x v="12"/>
    </i>
    <i t="grand">
      <x/>
    </i>
  </rowItems>
  <colItems count="1">
    <i/>
  </colItems>
  <dataFields count="1">
    <dataField name="Sum of Expense" fld="2"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5"/>
  <sheetViews>
    <sheetView workbookViewId="0">
      <selection activeCell="A11" sqref="A11"/>
    </sheetView>
  </sheetViews>
  <sheetFormatPr defaultColWidth="9" defaultRowHeight="14" outlineLevelCol="1"/>
  <cols>
    <col min="1" max="1" width="18.875"/>
    <col min="2" max="2" width="15.5625"/>
    <col min="3" max="3" width="17.3203125" customWidth="1"/>
  </cols>
  <sheetData>
    <row r="2" spans="1:2">
      <c r="A2" s="15" t="s">
        <v>0</v>
      </c>
      <c r="B2" s="15" t="s">
        <v>1</v>
      </c>
    </row>
    <row r="3" spans="1:2">
      <c r="A3" t="s">
        <v>2</v>
      </c>
      <c r="B3" t="s">
        <v>3</v>
      </c>
    </row>
    <row r="4" spans="1:2">
      <c r="A4" t="s">
        <v>4</v>
      </c>
      <c r="B4">
        <v>12000</v>
      </c>
    </row>
    <row r="5" spans="1:2">
      <c r="A5" t="s">
        <v>5</v>
      </c>
      <c r="B5">
        <v>10194.1</v>
      </c>
    </row>
    <row r="6" spans="1:2">
      <c r="A6" t="s">
        <v>6</v>
      </c>
      <c r="B6">
        <v>7775</v>
      </c>
    </row>
    <row r="7" spans="1:2">
      <c r="A7" t="s">
        <v>7</v>
      </c>
      <c r="B7">
        <v>7464</v>
      </c>
    </row>
    <row r="8" spans="1:2">
      <c r="A8" t="s">
        <v>8</v>
      </c>
      <c r="B8">
        <v>5688</v>
      </c>
    </row>
    <row r="9" spans="1:2">
      <c r="A9" t="s">
        <v>9</v>
      </c>
      <c r="B9">
        <v>3342</v>
      </c>
    </row>
    <row r="10" spans="1:2">
      <c r="A10" t="s">
        <v>10</v>
      </c>
      <c r="B10">
        <v>3217</v>
      </c>
    </row>
    <row r="11" spans="1:2">
      <c r="A11" t="s">
        <v>11</v>
      </c>
      <c r="B11">
        <v>2586</v>
      </c>
    </row>
    <row r="12" spans="1:2">
      <c r="A12" t="s">
        <v>12</v>
      </c>
      <c r="B12">
        <v>1857</v>
      </c>
    </row>
    <row r="13" spans="1:2">
      <c r="A13" t="s">
        <v>13</v>
      </c>
      <c r="B13">
        <v>1510.91</v>
      </c>
    </row>
    <row r="14" spans="1:2">
      <c r="A14" t="s">
        <v>14</v>
      </c>
      <c r="B14">
        <v>1411.26</v>
      </c>
    </row>
    <row r="15" spans="1:2">
      <c r="A15" t="s">
        <v>15</v>
      </c>
      <c r="B15">
        <v>57045.27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4"/>
  <sheetViews>
    <sheetView workbookViewId="0">
      <selection activeCell="B19" sqref="B19"/>
    </sheetView>
  </sheetViews>
  <sheetFormatPr defaultColWidth="9" defaultRowHeight="14" outlineLevelCol="1"/>
  <cols>
    <col min="1" max="1" width="18.875"/>
    <col min="2" max="2" width="15.5625"/>
  </cols>
  <sheetData>
    <row r="3" spans="1:2">
      <c r="A3" t="s">
        <v>2</v>
      </c>
      <c r="B3" t="s">
        <v>3</v>
      </c>
    </row>
    <row r="4" spans="1:2">
      <c r="A4" t="s">
        <v>13</v>
      </c>
      <c r="B4">
        <v>1510.91</v>
      </c>
    </row>
    <row r="5" spans="1:2">
      <c r="A5" t="s">
        <v>9</v>
      </c>
      <c r="B5">
        <v>3342</v>
      </c>
    </row>
    <row r="6" spans="1:2">
      <c r="A6" t="s">
        <v>8</v>
      </c>
      <c r="B6">
        <v>5688</v>
      </c>
    </row>
    <row r="7" spans="1:2">
      <c r="A7" t="s">
        <v>6</v>
      </c>
      <c r="B7">
        <v>7775</v>
      </c>
    </row>
    <row r="8" spans="1:2">
      <c r="A8" t="s">
        <v>14</v>
      </c>
      <c r="B8">
        <v>1411.26</v>
      </c>
    </row>
    <row r="9" spans="1:2">
      <c r="A9" t="s">
        <v>11</v>
      </c>
      <c r="B9">
        <v>2586</v>
      </c>
    </row>
    <row r="10" spans="1:2">
      <c r="A10" t="s">
        <v>7</v>
      </c>
      <c r="B10">
        <v>7464</v>
      </c>
    </row>
    <row r="11" spans="1:2">
      <c r="A11" t="s">
        <v>12</v>
      </c>
      <c r="B11">
        <v>1857</v>
      </c>
    </row>
    <row r="12" spans="1:2">
      <c r="A12" t="s">
        <v>5</v>
      </c>
      <c r="B12">
        <v>10194.1</v>
      </c>
    </row>
    <row r="13" spans="1:2">
      <c r="A13" t="s">
        <v>10</v>
      </c>
      <c r="B13">
        <v>3217</v>
      </c>
    </row>
    <row r="14" spans="1:2">
      <c r="A14" t="s">
        <v>15</v>
      </c>
      <c r="B14">
        <v>45045.27</v>
      </c>
    </row>
  </sheetData>
  <pageMargins left="0.75" right="0.75" top="1" bottom="1" header="0.5" footer="0.5"/>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7"/>
  <sheetViews>
    <sheetView workbookViewId="0">
      <selection activeCell="B18" sqref="B18"/>
    </sheetView>
  </sheetViews>
  <sheetFormatPr defaultColWidth="9" defaultRowHeight="14" outlineLevelRow="6" outlineLevelCol="1"/>
  <cols>
    <col min="1" max="1" width="11.4375"/>
    <col min="2" max="2" width="15.5625"/>
  </cols>
  <sheetData>
    <row r="3" spans="1:2">
      <c r="A3" t="s">
        <v>16</v>
      </c>
      <c r="B3" t="s">
        <v>3</v>
      </c>
    </row>
    <row r="4" spans="1:2">
      <c r="A4" t="s">
        <v>17</v>
      </c>
      <c r="B4">
        <v>17443.37</v>
      </c>
    </row>
    <row r="5" spans="1:2">
      <c r="A5" t="s">
        <v>18</v>
      </c>
      <c r="B5">
        <v>18764.27</v>
      </c>
    </row>
    <row r="6" spans="1:2">
      <c r="A6" t="s">
        <v>19</v>
      </c>
      <c r="B6">
        <v>20837.63</v>
      </c>
    </row>
    <row r="7" spans="1:2">
      <c r="A7" t="s">
        <v>15</v>
      </c>
      <c r="B7">
        <v>57045.27</v>
      </c>
    </row>
  </sheetData>
  <pageMargins left="0.75" right="0.75" top="1" bottom="1" header="0.5" footer="0.5"/>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3"/>
  <sheetViews>
    <sheetView tabSelected="1" zoomScale="145" zoomScaleNormal="145" workbookViewId="0">
      <selection activeCell="I9" sqref="I9"/>
    </sheetView>
  </sheetViews>
  <sheetFormatPr defaultColWidth="9" defaultRowHeight="14" outlineLevelCol="7"/>
  <cols>
    <col min="1" max="1" width="17.109375" customWidth="1"/>
    <col min="2" max="2" width="24.5546875" customWidth="1"/>
    <col min="3" max="3" width="14.4453125" style="3" customWidth="1"/>
    <col min="4" max="4" width="15.078125" customWidth="1"/>
    <col min="5" max="5" width="13.6484375" customWidth="1"/>
    <col min="6" max="6" width="15.71875" customWidth="1"/>
    <col min="8" max="8" width="17.6015625" customWidth="1"/>
  </cols>
  <sheetData>
    <row r="1" ht="13.8" customHeight="1" spans="1:8">
      <c r="A1" s="4" t="s">
        <v>16</v>
      </c>
      <c r="B1" s="4" t="s">
        <v>2</v>
      </c>
      <c r="C1" s="5" t="s">
        <v>20</v>
      </c>
      <c r="D1" s="6" t="s">
        <v>21</v>
      </c>
      <c r="E1" s="15" t="s">
        <v>22</v>
      </c>
      <c r="F1" s="15" t="s">
        <v>23</v>
      </c>
      <c r="G1" s="15" t="s">
        <v>24</v>
      </c>
      <c r="H1" s="15" t="s">
        <v>25</v>
      </c>
    </row>
    <row r="2" ht="18" customHeight="1" spans="1:8">
      <c r="A2" s="7">
        <v>44470</v>
      </c>
      <c r="B2" s="8" t="s">
        <v>6</v>
      </c>
      <c r="C2" s="9">
        <v>2300</v>
      </c>
      <c r="D2" t="s">
        <v>26</v>
      </c>
      <c r="E2" t="str">
        <f>IF(C2&gt;2000,"over budget","with in budget")</f>
        <v>over budget</v>
      </c>
      <c r="F2" s="16" t="str">
        <f>IF(D2="Non-Essential",IF(C2&gt;2000,"Reduce","fine"),"fine")</f>
        <v>fine</v>
      </c>
      <c r="G2">
        <v>1</v>
      </c>
      <c r="H2">
        <f>COUNTIF(B2:B51,"Online shopping")+COUNTIF(B2:B51,"Ordering food")+COUNTIF(B2:B51,"gifts")</f>
        <v>15</v>
      </c>
    </row>
    <row r="3" ht="15" spans="1:8">
      <c r="A3" s="10">
        <v>44470</v>
      </c>
      <c r="B3" s="11" t="s">
        <v>7</v>
      </c>
      <c r="C3" s="9">
        <v>767</v>
      </c>
      <c r="D3" t="s">
        <v>27</v>
      </c>
      <c r="E3" t="str">
        <f>IF(C3&gt;2000,"over budget","with in budget")</f>
        <v>with in budget</v>
      </c>
      <c r="F3" s="16" t="str">
        <f t="shared" ref="F3:F34" si="0">IF(D3="Non-Essential",IF(C3&gt;2000,"Reduce","fine"),"fine")</f>
        <v>fine</v>
      </c>
      <c r="G3">
        <v>2</v>
      </c>
      <c r="H3" t="s">
        <v>28</v>
      </c>
    </row>
    <row r="4" ht="15" spans="1:8">
      <c r="A4" s="10">
        <v>44470</v>
      </c>
      <c r="B4" s="11" t="s">
        <v>5</v>
      </c>
      <c r="C4" s="12">
        <v>2500</v>
      </c>
      <c r="D4" t="s">
        <v>26</v>
      </c>
      <c r="E4" t="str">
        <f>IF(C4&gt;2000,"over budget","with in budget")</f>
        <v>over budget</v>
      </c>
      <c r="F4" s="16" t="str">
        <f t="shared" si="0"/>
        <v>fine</v>
      </c>
      <c r="G4">
        <v>3</v>
      </c>
      <c r="H4" t="s">
        <v>28</v>
      </c>
    </row>
    <row r="5" ht="15" spans="1:8">
      <c r="A5" s="10">
        <v>44473</v>
      </c>
      <c r="B5" s="11" t="s">
        <v>10</v>
      </c>
      <c r="C5" s="9">
        <v>710</v>
      </c>
      <c r="D5" t="s">
        <v>26</v>
      </c>
      <c r="E5" t="str">
        <f t="shared" ref="E5:E51" si="1">IF(C5&gt;2000,"over budget","with in budget")</f>
        <v>with in budget</v>
      </c>
      <c r="F5" s="16" t="str">
        <f t="shared" si="0"/>
        <v>fine</v>
      </c>
      <c r="G5">
        <v>4</v>
      </c>
      <c r="H5" t="s">
        <v>29</v>
      </c>
    </row>
    <row r="6" ht="15" spans="1:8">
      <c r="A6" s="7">
        <v>44473</v>
      </c>
      <c r="B6" s="8" t="s">
        <v>9</v>
      </c>
      <c r="C6" s="9">
        <v>760</v>
      </c>
      <c r="D6" t="s">
        <v>26</v>
      </c>
      <c r="E6" t="str">
        <f t="shared" si="1"/>
        <v>with in budget</v>
      </c>
      <c r="F6" s="16" t="str">
        <f t="shared" si="0"/>
        <v>fine</v>
      </c>
      <c r="G6">
        <v>5</v>
      </c>
      <c r="H6" t="s">
        <v>30</v>
      </c>
    </row>
    <row r="7" ht="15" spans="1:8">
      <c r="A7" s="10">
        <v>44476</v>
      </c>
      <c r="B7" s="11" t="s">
        <v>8</v>
      </c>
      <c r="C7" s="12">
        <v>1900</v>
      </c>
      <c r="D7" t="s">
        <v>27</v>
      </c>
      <c r="E7" t="str">
        <f t="shared" si="1"/>
        <v>with in budget</v>
      </c>
      <c r="F7" s="16" t="str">
        <f t="shared" si="0"/>
        <v>fine</v>
      </c>
      <c r="G7">
        <v>6</v>
      </c>
      <c r="H7" t="s">
        <v>20</v>
      </c>
    </row>
    <row r="8" ht="15" spans="1:8">
      <c r="A8" s="7">
        <v>44477</v>
      </c>
      <c r="B8" s="8" t="s">
        <v>12</v>
      </c>
      <c r="C8" s="9">
        <v>450</v>
      </c>
      <c r="D8" t="s">
        <v>27</v>
      </c>
      <c r="E8" t="str">
        <f t="shared" si="1"/>
        <v>with in budget</v>
      </c>
      <c r="F8" s="16" t="str">
        <f t="shared" si="0"/>
        <v>fine</v>
      </c>
      <c r="G8">
        <v>7</v>
      </c>
      <c r="H8" t="s">
        <v>20</v>
      </c>
    </row>
    <row r="9" ht="15" spans="1:8">
      <c r="A9" s="10">
        <v>44484</v>
      </c>
      <c r="B9" s="11" t="s">
        <v>11</v>
      </c>
      <c r="C9" s="9">
        <v>620</v>
      </c>
      <c r="D9" t="s">
        <v>27</v>
      </c>
      <c r="E9" t="str">
        <f t="shared" si="1"/>
        <v>with in budget</v>
      </c>
      <c r="F9" s="16" t="str">
        <f t="shared" si="0"/>
        <v>fine</v>
      </c>
      <c r="G9">
        <v>8</v>
      </c>
      <c r="H9" t="s">
        <v>20</v>
      </c>
    </row>
    <row r="10" ht="15" spans="1:6">
      <c r="A10" s="10">
        <v>44485</v>
      </c>
      <c r="B10" s="11" t="s">
        <v>14</v>
      </c>
      <c r="C10" s="9">
        <v>470</v>
      </c>
      <c r="D10" t="s">
        <v>26</v>
      </c>
      <c r="E10" t="str">
        <f t="shared" si="1"/>
        <v>with in budget</v>
      </c>
      <c r="F10" s="16" t="str">
        <f t="shared" si="0"/>
        <v>fine</v>
      </c>
    </row>
    <row r="11" ht="15" spans="1:6">
      <c r="A11" s="10">
        <v>44487</v>
      </c>
      <c r="B11" s="11" t="s">
        <v>7</v>
      </c>
      <c r="C11" s="9">
        <v>970</v>
      </c>
      <c r="D11" t="s">
        <v>27</v>
      </c>
      <c r="E11" t="str">
        <f t="shared" si="1"/>
        <v>with in budget</v>
      </c>
      <c r="F11" s="16" t="str">
        <f t="shared" si="0"/>
        <v>fine</v>
      </c>
    </row>
    <row r="12" ht="15" spans="1:6">
      <c r="A12" s="10">
        <v>44487</v>
      </c>
      <c r="B12" s="8" t="s">
        <v>6</v>
      </c>
      <c r="C12" s="12">
        <v>1075</v>
      </c>
      <c r="D12" t="s">
        <v>26</v>
      </c>
      <c r="E12" t="str">
        <f t="shared" si="1"/>
        <v>with in budget</v>
      </c>
      <c r="F12" s="16" t="str">
        <f t="shared" si="0"/>
        <v>fine</v>
      </c>
    </row>
    <row r="13" ht="15" spans="1:6">
      <c r="A13" s="10">
        <v>44488</v>
      </c>
      <c r="B13" s="11" t="s">
        <v>12</v>
      </c>
      <c r="C13" s="9">
        <v>489</v>
      </c>
      <c r="D13" t="s">
        <v>27</v>
      </c>
      <c r="E13" t="str">
        <f t="shared" si="1"/>
        <v>with in budget</v>
      </c>
      <c r="F13" s="16" t="str">
        <f t="shared" si="0"/>
        <v>fine</v>
      </c>
    </row>
    <row r="14" ht="15" spans="1:6">
      <c r="A14" s="10">
        <v>44491</v>
      </c>
      <c r="B14" s="11" t="s">
        <v>5</v>
      </c>
      <c r="C14" s="12">
        <v>1574.1</v>
      </c>
      <c r="D14" t="s">
        <v>26</v>
      </c>
      <c r="E14" t="str">
        <f t="shared" si="1"/>
        <v>with in budget</v>
      </c>
      <c r="F14" s="16" t="str">
        <f t="shared" si="0"/>
        <v>fine</v>
      </c>
    </row>
    <row r="15" ht="15" spans="1:6">
      <c r="A15" s="10">
        <v>44491</v>
      </c>
      <c r="B15" s="11" t="s">
        <v>9</v>
      </c>
      <c r="C15" s="9">
        <v>550</v>
      </c>
      <c r="D15" t="s">
        <v>26</v>
      </c>
      <c r="E15" t="str">
        <f t="shared" si="1"/>
        <v>with in budget</v>
      </c>
      <c r="F15" s="16" t="str">
        <f t="shared" si="0"/>
        <v>fine</v>
      </c>
    </row>
    <row r="16" ht="15" spans="1:6">
      <c r="A16" s="10">
        <v>44494</v>
      </c>
      <c r="B16" s="11" t="s">
        <v>13</v>
      </c>
      <c r="C16" s="9">
        <v>423</v>
      </c>
      <c r="D16" t="s">
        <v>26</v>
      </c>
      <c r="E16" t="str">
        <f t="shared" si="1"/>
        <v>with in budget</v>
      </c>
      <c r="F16" s="16" t="str">
        <f t="shared" si="0"/>
        <v>fine</v>
      </c>
    </row>
    <row r="17" ht="15" spans="1:6">
      <c r="A17" s="10">
        <v>44496</v>
      </c>
      <c r="B17" s="11" t="s">
        <v>13</v>
      </c>
      <c r="C17" s="9">
        <v>358.22</v>
      </c>
      <c r="D17" t="s">
        <v>26</v>
      </c>
      <c r="E17" t="str">
        <f t="shared" si="1"/>
        <v>with in budget</v>
      </c>
      <c r="F17" s="16" t="str">
        <f t="shared" si="0"/>
        <v>fine</v>
      </c>
    </row>
    <row r="18" ht="15" spans="1:6">
      <c r="A18" s="10">
        <v>44496</v>
      </c>
      <c r="B18" s="11" t="s">
        <v>11</v>
      </c>
      <c r="C18" s="9">
        <v>520</v>
      </c>
      <c r="D18" t="s">
        <v>27</v>
      </c>
      <c r="E18" t="str">
        <f t="shared" si="1"/>
        <v>with in budget</v>
      </c>
      <c r="F18" s="16" t="str">
        <f t="shared" si="0"/>
        <v>fine</v>
      </c>
    </row>
    <row r="19" ht="15" spans="1:6">
      <c r="A19" s="7">
        <v>44497</v>
      </c>
      <c r="B19" s="8" t="s">
        <v>10</v>
      </c>
      <c r="C19" s="9">
        <v>300</v>
      </c>
      <c r="D19" t="s">
        <v>26</v>
      </c>
      <c r="E19" t="str">
        <f t="shared" si="1"/>
        <v>with in budget</v>
      </c>
      <c r="F19" s="16" t="str">
        <f t="shared" si="0"/>
        <v>fine</v>
      </c>
    </row>
    <row r="20" ht="15" spans="1:6">
      <c r="A20" s="7">
        <v>44498</v>
      </c>
      <c r="B20" s="8" t="s">
        <v>13</v>
      </c>
      <c r="C20" s="9">
        <v>407.05</v>
      </c>
      <c r="D20" t="s">
        <v>26</v>
      </c>
      <c r="E20" t="str">
        <f t="shared" si="1"/>
        <v>with in budget</v>
      </c>
      <c r="F20" s="16" t="str">
        <f t="shared" si="0"/>
        <v>fine</v>
      </c>
    </row>
    <row r="21" ht="15" spans="1:6">
      <c r="A21" s="7">
        <v>44499</v>
      </c>
      <c r="B21" s="8" t="s">
        <v>5</v>
      </c>
      <c r="C21" s="9">
        <v>300</v>
      </c>
      <c r="D21" t="s">
        <v>26</v>
      </c>
      <c r="E21" t="str">
        <f t="shared" si="1"/>
        <v>with in budget</v>
      </c>
      <c r="F21" s="16" t="str">
        <f t="shared" si="0"/>
        <v>fine</v>
      </c>
    </row>
    <row r="22" ht="15" spans="1:6">
      <c r="A22" s="10">
        <v>44501</v>
      </c>
      <c r="B22" s="11" t="s">
        <v>7</v>
      </c>
      <c r="C22" s="12">
        <v>2327</v>
      </c>
      <c r="D22" t="s">
        <v>27</v>
      </c>
      <c r="E22" t="str">
        <f t="shared" si="1"/>
        <v>over budget</v>
      </c>
      <c r="F22" s="16" t="str">
        <f t="shared" si="0"/>
        <v>Reduce</v>
      </c>
    </row>
    <row r="23" ht="15" spans="1:6">
      <c r="A23" s="10">
        <v>44502</v>
      </c>
      <c r="B23" s="11" t="s">
        <v>8</v>
      </c>
      <c r="C23" s="9">
        <v>1150</v>
      </c>
      <c r="D23" t="s">
        <v>27</v>
      </c>
      <c r="E23" t="str">
        <f t="shared" si="1"/>
        <v>with in budget</v>
      </c>
      <c r="F23" s="16" t="str">
        <f t="shared" si="0"/>
        <v>fine</v>
      </c>
    </row>
    <row r="24" ht="15" spans="1:6">
      <c r="A24" s="10">
        <v>44504</v>
      </c>
      <c r="B24" s="11" t="s">
        <v>8</v>
      </c>
      <c r="C24" s="12">
        <v>1138</v>
      </c>
      <c r="D24" t="s">
        <v>27</v>
      </c>
      <c r="E24" t="str">
        <f t="shared" si="1"/>
        <v>with in budget</v>
      </c>
      <c r="F24" s="16" t="str">
        <f t="shared" si="0"/>
        <v>fine</v>
      </c>
    </row>
    <row r="25" ht="15" spans="1:6">
      <c r="A25" s="7">
        <v>44505</v>
      </c>
      <c r="B25" s="8" t="s">
        <v>31</v>
      </c>
      <c r="C25" s="9">
        <v>500</v>
      </c>
      <c r="D25" t="s">
        <v>27</v>
      </c>
      <c r="E25" t="str">
        <f t="shared" si="1"/>
        <v>with in budget</v>
      </c>
      <c r="F25" s="16" t="str">
        <f t="shared" si="0"/>
        <v>fine</v>
      </c>
    </row>
    <row r="26" ht="15" spans="1:6">
      <c r="A26" s="7">
        <v>44508</v>
      </c>
      <c r="B26" s="8" t="s">
        <v>9</v>
      </c>
      <c r="C26" s="9">
        <v>702</v>
      </c>
      <c r="D26" t="s">
        <v>26</v>
      </c>
      <c r="E26" t="str">
        <f t="shared" si="1"/>
        <v>with in budget</v>
      </c>
      <c r="F26" s="16" t="str">
        <f t="shared" si="0"/>
        <v>fine</v>
      </c>
    </row>
    <row r="27" ht="15" spans="1:6">
      <c r="A27" s="10">
        <v>44509</v>
      </c>
      <c r="B27" s="11" t="s">
        <v>5</v>
      </c>
      <c r="C27" s="12">
        <v>1600</v>
      </c>
      <c r="D27" t="s">
        <v>26</v>
      </c>
      <c r="E27" t="str">
        <f t="shared" si="1"/>
        <v>with in budget</v>
      </c>
      <c r="F27" s="16" t="str">
        <f t="shared" si="0"/>
        <v>fine</v>
      </c>
    </row>
    <row r="28" ht="15" spans="1:6">
      <c r="A28" s="10">
        <v>44512</v>
      </c>
      <c r="B28" s="11" t="s">
        <v>10</v>
      </c>
      <c r="C28" s="9">
        <v>600</v>
      </c>
      <c r="D28" t="s">
        <v>26</v>
      </c>
      <c r="E28" t="str">
        <f t="shared" si="1"/>
        <v>with in budget</v>
      </c>
      <c r="F28" s="16" t="str">
        <f t="shared" si="0"/>
        <v>fine</v>
      </c>
    </row>
    <row r="29" ht="19.2" customHeight="1" spans="1:6">
      <c r="A29" s="7">
        <v>44515</v>
      </c>
      <c r="B29" s="8" t="s">
        <v>31</v>
      </c>
      <c r="C29" s="9">
        <v>900</v>
      </c>
      <c r="D29" t="s">
        <v>27</v>
      </c>
      <c r="E29" t="str">
        <f t="shared" si="1"/>
        <v>with in budget</v>
      </c>
      <c r="F29" s="16" t="str">
        <f t="shared" si="0"/>
        <v>fine</v>
      </c>
    </row>
    <row r="30" ht="15" spans="1:6">
      <c r="A30" s="10">
        <v>44515</v>
      </c>
      <c r="B30" s="8" t="s">
        <v>9</v>
      </c>
      <c r="C30" s="9">
        <v>150</v>
      </c>
      <c r="D30" t="s">
        <v>26</v>
      </c>
      <c r="E30" t="str">
        <f t="shared" si="1"/>
        <v>with in budget</v>
      </c>
      <c r="F30" s="16" t="str">
        <f t="shared" si="0"/>
        <v>fine</v>
      </c>
    </row>
    <row r="31" ht="15" spans="1:6">
      <c r="A31" s="7">
        <v>44515</v>
      </c>
      <c r="B31" s="8" t="s">
        <v>6</v>
      </c>
      <c r="C31" s="9">
        <v>2100</v>
      </c>
      <c r="D31" t="s">
        <v>26</v>
      </c>
      <c r="E31" t="str">
        <f t="shared" si="1"/>
        <v>over budget</v>
      </c>
      <c r="F31" s="16" t="str">
        <f t="shared" si="0"/>
        <v>fine</v>
      </c>
    </row>
    <row r="32" ht="15" spans="1:6">
      <c r="A32" s="7">
        <v>44517</v>
      </c>
      <c r="B32" s="8" t="s">
        <v>14</v>
      </c>
      <c r="C32" s="9">
        <v>470.63</v>
      </c>
      <c r="D32" t="s">
        <v>26</v>
      </c>
      <c r="E32" t="str">
        <f t="shared" si="1"/>
        <v>with in budget</v>
      </c>
      <c r="F32" s="16" t="str">
        <f t="shared" si="0"/>
        <v>fine</v>
      </c>
    </row>
    <row r="33" ht="15" spans="1:6">
      <c r="A33" s="7">
        <v>44517</v>
      </c>
      <c r="B33" s="8" t="s">
        <v>13</v>
      </c>
      <c r="C33" s="9">
        <v>322.64</v>
      </c>
      <c r="D33" t="s">
        <v>26</v>
      </c>
      <c r="E33" t="str">
        <f t="shared" si="1"/>
        <v>with in budget</v>
      </c>
      <c r="F33" s="16" t="str">
        <f t="shared" si="0"/>
        <v>fine</v>
      </c>
    </row>
    <row r="34" ht="15" spans="1:6">
      <c r="A34" s="7">
        <v>44518</v>
      </c>
      <c r="B34" s="11" t="s">
        <v>11</v>
      </c>
      <c r="C34" s="9">
        <v>428</v>
      </c>
      <c r="D34" t="s">
        <v>27</v>
      </c>
      <c r="E34" t="str">
        <f t="shared" si="1"/>
        <v>with in budget</v>
      </c>
      <c r="F34" s="16" t="str">
        <f t="shared" si="0"/>
        <v>fine</v>
      </c>
    </row>
    <row r="35" ht="15" spans="1:6">
      <c r="A35" s="7">
        <v>44519</v>
      </c>
      <c r="B35" s="8" t="s">
        <v>10</v>
      </c>
      <c r="C35" s="9">
        <v>447</v>
      </c>
      <c r="D35" t="s">
        <v>26</v>
      </c>
      <c r="E35" t="str">
        <f t="shared" si="1"/>
        <v>with in budget</v>
      </c>
      <c r="F35" s="16" t="str">
        <f t="shared" ref="F35:F51" si="2">IF(D35="Non-Essential",IF(C35&gt;2000,"Reduce","fine"),"fine")</f>
        <v>fine</v>
      </c>
    </row>
    <row r="36" ht="15" spans="1:6">
      <c r="A36" s="7">
        <v>44522</v>
      </c>
      <c r="B36" s="8" t="s">
        <v>5</v>
      </c>
      <c r="C36" s="12">
        <v>1720</v>
      </c>
      <c r="D36" t="s">
        <v>26</v>
      </c>
      <c r="E36" t="str">
        <f t="shared" si="1"/>
        <v>with in budget</v>
      </c>
      <c r="F36" s="16" t="str">
        <f t="shared" si="2"/>
        <v>fine</v>
      </c>
    </row>
    <row r="37" ht="15" spans="1:6">
      <c r="A37" s="10">
        <v>44524</v>
      </c>
      <c r="B37" s="11" t="s">
        <v>9</v>
      </c>
      <c r="C37" s="9">
        <v>540</v>
      </c>
      <c r="D37" t="s">
        <v>26</v>
      </c>
      <c r="E37" t="str">
        <f t="shared" si="1"/>
        <v>with in budget</v>
      </c>
      <c r="F37" s="16" t="str">
        <f t="shared" si="2"/>
        <v>fine</v>
      </c>
    </row>
    <row r="38" ht="15" spans="1:6">
      <c r="A38" s="7">
        <v>44525</v>
      </c>
      <c r="B38" s="8" t="s">
        <v>12</v>
      </c>
      <c r="C38" s="9">
        <v>314</v>
      </c>
      <c r="D38" t="s">
        <v>27</v>
      </c>
      <c r="E38" t="str">
        <f t="shared" si="1"/>
        <v>with in budget</v>
      </c>
      <c r="F38" s="16" t="str">
        <f t="shared" si="2"/>
        <v>fine</v>
      </c>
    </row>
    <row r="39" ht="18" customHeight="1" spans="1:6">
      <c r="A39" s="7">
        <v>44526</v>
      </c>
      <c r="B39" s="8" t="s">
        <v>11</v>
      </c>
      <c r="C39" s="9">
        <v>518</v>
      </c>
      <c r="D39" t="s">
        <v>27</v>
      </c>
      <c r="E39" t="str">
        <f t="shared" si="1"/>
        <v>with in budget</v>
      </c>
      <c r="F39" s="16" t="str">
        <f t="shared" si="2"/>
        <v>fine</v>
      </c>
    </row>
    <row r="40" ht="15.6" customHeight="1" spans="1:6">
      <c r="A40" s="7">
        <v>44526</v>
      </c>
      <c r="B40" s="11" t="s">
        <v>7</v>
      </c>
      <c r="C40" s="12">
        <v>2000</v>
      </c>
      <c r="D40" t="s">
        <v>27</v>
      </c>
      <c r="E40" t="str">
        <f t="shared" si="1"/>
        <v>with in budget</v>
      </c>
      <c r="F40" s="16" t="str">
        <f t="shared" si="2"/>
        <v>fine</v>
      </c>
    </row>
    <row r="41" ht="15" spans="1:6">
      <c r="A41" s="10">
        <v>44529</v>
      </c>
      <c r="B41" s="11" t="s">
        <v>12</v>
      </c>
      <c r="C41" s="9">
        <v>337</v>
      </c>
      <c r="D41" t="s">
        <v>27</v>
      </c>
      <c r="E41" t="str">
        <f t="shared" si="1"/>
        <v>with in budget</v>
      </c>
      <c r="F41" s="16" t="str">
        <f t="shared" si="2"/>
        <v>fine</v>
      </c>
    </row>
    <row r="42" ht="15" spans="1:6">
      <c r="A42" s="7">
        <v>44530</v>
      </c>
      <c r="B42" s="8" t="s">
        <v>11</v>
      </c>
      <c r="C42" s="9">
        <v>500</v>
      </c>
      <c r="D42" t="s">
        <v>27</v>
      </c>
      <c r="E42" t="str">
        <f t="shared" si="1"/>
        <v>with in budget</v>
      </c>
      <c r="F42" s="16" t="str">
        <f t="shared" si="2"/>
        <v>fine</v>
      </c>
    </row>
    <row r="43" ht="15" spans="1:6">
      <c r="A43" s="7">
        <v>44531</v>
      </c>
      <c r="B43" s="8" t="s">
        <v>5</v>
      </c>
      <c r="C43" s="12">
        <v>2500</v>
      </c>
      <c r="D43" t="s">
        <v>26</v>
      </c>
      <c r="E43" t="str">
        <f t="shared" si="1"/>
        <v>over budget</v>
      </c>
      <c r="F43" s="16" t="str">
        <f t="shared" si="2"/>
        <v>fine</v>
      </c>
    </row>
    <row r="44" ht="15" spans="1:6">
      <c r="A44" s="10">
        <v>44534</v>
      </c>
      <c r="B44" s="11" t="s">
        <v>10</v>
      </c>
      <c r="C44" s="9">
        <v>710</v>
      </c>
      <c r="D44" t="s">
        <v>26</v>
      </c>
      <c r="E44" t="str">
        <f t="shared" si="1"/>
        <v>with in budget</v>
      </c>
      <c r="F44" s="16" t="str">
        <f t="shared" si="2"/>
        <v>fine</v>
      </c>
    </row>
    <row r="45" ht="15" spans="1:6">
      <c r="A45" s="7">
        <v>44537</v>
      </c>
      <c r="B45" s="8" t="s">
        <v>6</v>
      </c>
      <c r="C45" s="9">
        <v>2300</v>
      </c>
      <c r="D45" t="s">
        <v>26</v>
      </c>
      <c r="E45" t="str">
        <f t="shared" si="1"/>
        <v>over budget</v>
      </c>
      <c r="F45" s="16" t="str">
        <f t="shared" si="2"/>
        <v>fine</v>
      </c>
    </row>
    <row r="46" ht="15" spans="1:6">
      <c r="A46" s="7">
        <v>44539</v>
      </c>
      <c r="B46" s="8" t="s">
        <v>4</v>
      </c>
      <c r="C46" s="9">
        <v>12000</v>
      </c>
      <c r="D46" t="s">
        <v>27</v>
      </c>
      <c r="E46" t="str">
        <f t="shared" si="1"/>
        <v>over budget</v>
      </c>
      <c r="F46" s="16" t="str">
        <f t="shared" si="2"/>
        <v>Reduce</v>
      </c>
    </row>
    <row r="47" ht="15" spans="1:6">
      <c r="A47" s="7">
        <v>44545</v>
      </c>
      <c r="B47" s="11" t="s">
        <v>8</v>
      </c>
      <c r="C47" s="9">
        <v>1500</v>
      </c>
      <c r="D47" t="s">
        <v>27</v>
      </c>
      <c r="E47" t="str">
        <f t="shared" si="1"/>
        <v>with in budget</v>
      </c>
      <c r="F47" s="16" t="str">
        <f t="shared" si="2"/>
        <v>fine</v>
      </c>
    </row>
    <row r="48" ht="15" spans="1:6">
      <c r="A48" s="7">
        <v>44547</v>
      </c>
      <c r="B48" s="8" t="s">
        <v>14</v>
      </c>
      <c r="C48" s="9">
        <v>470.63</v>
      </c>
      <c r="D48" t="s">
        <v>26</v>
      </c>
      <c r="E48" t="str">
        <f t="shared" si="1"/>
        <v>with in budget</v>
      </c>
      <c r="F48" s="16" t="str">
        <f t="shared" si="2"/>
        <v>fine</v>
      </c>
    </row>
    <row r="49" ht="15" spans="1:6">
      <c r="A49" s="7">
        <v>44550</v>
      </c>
      <c r="B49" s="8" t="s">
        <v>12</v>
      </c>
      <c r="C49" s="9">
        <v>267</v>
      </c>
      <c r="D49" t="s">
        <v>27</v>
      </c>
      <c r="E49" t="str">
        <f t="shared" si="1"/>
        <v>with in budget</v>
      </c>
      <c r="F49" s="16" t="str">
        <f t="shared" si="2"/>
        <v>fine</v>
      </c>
    </row>
    <row r="50" ht="15" spans="1:6">
      <c r="A50" s="7">
        <v>44553</v>
      </c>
      <c r="B50" s="8" t="s">
        <v>9</v>
      </c>
      <c r="C50" s="9">
        <v>640</v>
      </c>
      <c r="D50" t="s">
        <v>26</v>
      </c>
      <c r="E50" t="str">
        <f t="shared" si="1"/>
        <v>with in budget</v>
      </c>
      <c r="F50" s="16" t="str">
        <f t="shared" si="2"/>
        <v>fine</v>
      </c>
    </row>
    <row r="51" ht="15" spans="1:6">
      <c r="A51" s="7">
        <v>44553</v>
      </c>
      <c r="B51" s="8" t="s">
        <v>10</v>
      </c>
      <c r="C51" s="9">
        <v>450</v>
      </c>
      <c r="D51" t="s">
        <v>26</v>
      </c>
      <c r="E51" t="str">
        <f t="shared" si="1"/>
        <v>with in budget</v>
      </c>
      <c r="F51" s="16" t="str">
        <f t="shared" si="2"/>
        <v>fine</v>
      </c>
    </row>
    <row r="52" ht="28.8" spans="1:3">
      <c r="A52" s="13"/>
      <c r="C52" s="3">
        <f>SUM(C2:C51)</f>
        <v>57045.27</v>
      </c>
    </row>
    <row r="53" ht="14.8" spans="1:1">
      <c r="A53" s="14"/>
    </row>
  </sheetData>
  <dataValidations count="1">
    <dataValidation type="list" allowBlank="1" showInputMessage="1" showErrorMessage="1" sqref="D2:D51">
      <formula1>"Essential,Non-Essential"</formula1>
    </dataValidation>
  </dataValidation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9"/>
  <sheetViews>
    <sheetView workbookViewId="0">
      <selection activeCell="B7" sqref="B7"/>
    </sheetView>
  </sheetViews>
  <sheetFormatPr defaultColWidth="9" defaultRowHeight="14" outlineLevelCol="1"/>
  <cols>
    <col min="2" max="2" width="61.4453125" customWidth="1"/>
  </cols>
  <sheetData>
    <row r="1" spans="2:2">
      <c r="B1" s="1" t="s">
        <v>32</v>
      </c>
    </row>
    <row r="2" ht="39" customHeight="1" spans="2:2">
      <c r="B2" s="2" t="s">
        <v>33</v>
      </c>
    </row>
    <row r="3" ht="25.2" customHeight="1" spans="2:2">
      <c r="B3" s="2" t="s">
        <v>34</v>
      </c>
    </row>
    <row r="4" ht="37.2" customHeight="1" spans="2:2">
      <c r="B4" s="2" t="s">
        <v>35</v>
      </c>
    </row>
    <row r="5" ht="41.4" customHeight="1" spans="2:2">
      <c r="B5" s="2" t="s">
        <v>36</v>
      </c>
    </row>
    <row r="6" ht="32.4" customHeight="1" spans="2:2">
      <c r="B6" s="2" t="s">
        <v>37</v>
      </c>
    </row>
    <row r="7" ht="51" customHeight="1" spans="2:2">
      <c r="B7" s="2" t="s">
        <v>38</v>
      </c>
    </row>
    <row r="8" ht="42" customHeight="1" spans="2:2">
      <c r="B8" s="2" t="s">
        <v>39</v>
      </c>
    </row>
    <row r="9" ht="31.2" customHeight="1" spans="2:2">
      <c r="B9" s="2" t="s">
        <v>40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Sheet5</vt:lpstr>
      <vt:lpstr>Expense</vt:lpstr>
      <vt:lpstr>Tasks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giridharkarthik</cp:lastModifiedBy>
  <dcterms:created xsi:type="dcterms:W3CDTF">2015-06-06T05:17:00Z</dcterms:created>
  <dcterms:modified xsi:type="dcterms:W3CDTF">2024-08-30T17:05:43Z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1033-5.7.2.8094</vt:lpwstr>
  </property>
</Properties>
</file>