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Data" sheetId="1" r:id="rId1"/>
    <sheet name="Tasks" sheetId="2" r:id="rId2"/>
    <sheet name="pivot tabel" sheetId="4" r:id="rId3"/>
  </sheets>
  <definedNames>
    <definedName name="_xlnm._FilterDatabase" localSheetId="0" hidden="1">Data!$C$22:$I$32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<sst xmlns="http://schemas.openxmlformats.org/spreadsheetml/2006/main" count="133" uniqueCount="59">
  <si>
    <t>MAIN DATA</t>
  </si>
  <si>
    <t>Employee ID</t>
  </si>
  <si>
    <t>Name</t>
  </si>
  <si>
    <t>Department</t>
  </si>
  <si>
    <t>Salary</t>
  </si>
  <si>
    <t>Joining Date</t>
  </si>
  <si>
    <t>Performance Rating</t>
  </si>
  <si>
    <t>Bonus</t>
  </si>
  <si>
    <t>Task5</t>
  </si>
  <si>
    <t>Task6</t>
  </si>
  <si>
    <t>Task8</t>
  </si>
  <si>
    <t>John Doe</t>
  </si>
  <si>
    <t>IT</t>
  </si>
  <si>
    <t>A</t>
  </si>
  <si>
    <t>Jane Smith</t>
  </si>
  <si>
    <t>HR</t>
  </si>
  <si>
    <t>B</t>
  </si>
  <si>
    <t>Emily Davis</t>
  </si>
  <si>
    <t>Finance</t>
  </si>
  <si>
    <t>Michael Brown</t>
  </si>
  <si>
    <t>C</t>
  </si>
  <si>
    <t>Marketing</t>
  </si>
  <si>
    <t>Sarah Johnson</t>
  </si>
  <si>
    <t>David Wilson</t>
  </si>
  <si>
    <t>Chris Lee</t>
  </si>
  <si>
    <t>Anna White</t>
  </si>
  <si>
    <t>Robert Miller</t>
  </si>
  <si>
    <t>Laura Clark</t>
  </si>
  <si>
    <t>TASK4</t>
  </si>
  <si>
    <t>TASK7:-</t>
  </si>
  <si>
    <t>TASK9</t>
  </si>
  <si>
    <t>S.NO</t>
  </si>
  <si>
    <t>QUESTION</t>
  </si>
  <si>
    <t>UPDATE</t>
  </si>
  <si>
    <t>Conditional Formatting:</t>
  </si>
  <si>
    <t>Highlight all employees in the "IT" department who have a salary greater than or equal to $90,000.</t>
  </si>
  <si>
    <t>done</t>
  </si>
  <si>
    <t>Pivot Table:</t>
  </si>
  <si>
    <t>Create a pivot table that shows the average salary by department and performance rating.</t>
  </si>
  <si>
    <t>Data Validation:</t>
  </si>
  <si>
    <t>Implement data validation in the "Department" column to only allow the following values: IT, HR, Finance, Marketing.</t>
  </si>
  <si>
    <t>VLOOKUP:</t>
  </si>
  <si>
    <t>Create a VLOOKUP formula that returns the "Bonus" based on the "Employee ID."</t>
  </si>
  <si>
    <t>IF Function:</t>
  </si>
  <si>
    <t>Write an IF function to determine if an employee qualifies for a bonus. The criteria are that they must have a performance rating of "A" or "B" and a salary above $80,000.</t>
  </si>
  <si>
    <t>Date Functions:</t>
  </si>
  <si>
    <t>Calculate the number of years each employee has been with the company using the "Joining Date" column.</t>
  </si>
  <si>
    <t>SUMIF Function:</t>
  </si>
  <si>
    <t>Use a SUMIF function to calculate the total salary of employees in the "Finance" department.</t>
  </si>
  <si>
    <t>Unique Function:</t>
  </si>
  <si>
    <t>List all unique departments from the "Department" column using the UNIQUE function.</t>
  </si>
  <si>
    <t>Filter:</t>
  </si>
  <si>
    <t>Apply a filter to show only those employees who joined before 2019 and have a performance rating of "A."</t>
  </si>
  <si>
    <t>Chart Creation:</t>
  </si>
  <si>
    <t>Create a bar chart to compare the total bonuses given by each department.</t>
  </si>
  <si>
    <t>Row Labels</t>
  </si>
  <si>
    <t>Average of Salary</t>
  </si>
  <si>
    <t>Task 10</t>
  </si>
  <si>
    <t>Grand Total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</si>
</sst>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5"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b/>
      <sz val="12"/>
      <color rgb="FFFFFF00"/>
      <name val="Aptos Narrow"/>
      <charset val="134"/>
      <scheme val="minor"/>
    </font>
    <font>
      <b/>
      <sz val="12"/>
      <color theme="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sz val="11"/>
      <color theme="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sz val="11"/>
      <color theme="1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rgb="FF9C65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24" fillId="34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3" fillId="4" borderId="0" xfId="0" applyFont="1" applyFill="1"/>
    <xf numFmtId="0" fontId="0" fillId="5" borderId="0" xfId="0" applyFill="1"/>
    <xf numFmtId="0" fontId="1" fillId="6" borderId="0" xfId="0" applyFont="1" applyFill="1"/>
    <xf numFmtId="0" fontId="4" fillId="7" borderId="1" xfId="0" applyFont="1" applyFill="1" applyBorder="1"/>
    <xf numFmtId="0" fontId="4" fillId="7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3" fontId="0" fillId="0" borderId="0" xfId="0" applyNumberFormat="1"/>
    <xf numFmtId="58" fontId="0" fillId="0" borderId="0" xfId="0" applyNumberFormat="1"/>
    <xf numFmtId="0" fontId="1" fillId="8" borderId="0" xfId="0" applyFont="1" applyFill="1"/>
    <xf numFmtId="0" fontId="0" fillId="8" borderId="0" xfId="0" applyFill="1"/>
    <xf numFmtId="3" fontId="0" fillId="0" borderId="2" xfId="0" applyNumberFormat="1" applyFont="1" applyBorder="1"/>
    <xf numFmtId="58" fontId="0" fillId="0" borderId="2" xfId="0" applyNumberFormat="1" applyFont="1" applyBorder="1"/>
    <xf numFmtId="3" fontId="0" fillId="0" borderId="4" xfId="0" applyNumberFormat="1" applyFont="1" applyBorder="1"/>
    <xf numFmtId="58" fontId="0" fillId="0" borderId="4" xfId="0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">
    <dxf>
      <numFmt numFmtId="3" formatCode="#,##0"/>
    </dxf>
    <dxf>
      <numFmt numFmtId="176" formatCode="dd/mm/yy"/>
    </dxf>
    <dxf>
      <numFmt numFmtId="3" formatCode="#,##0"/>
    </dxf>
    <dxf>
      <numFmt numFmtId="0" formatCode="General"/>
    </dxf>
    <dxf>
      <numFmt numFmtId="0" formatCode="General"/>
    </dxf>
    <dxf>
      <font>
        <color rgb="FF006100"/>
      </font>
      <fill>
        <patternFill patternType="solid">
          <bgColor rgb="FFC6EFCE"/>
        </patternFill>
      </fill>
    </dxf>
    <dxf>
      <font>
        <b val="1"/>
      </font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{"Finance","HR","IT","Marketing"}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{17500,8500,26500,12500}</c:f>
              <c:numCache>
                <c:formatCode>General</c:formatCode>
                <c:ptCount val="4"/>
                <c:pt idx="0">
                  <c:v>17500</c:v>
                </c:pt>
                <c:pt idx="1">
                  <c:v>8500</c:v>
                </c:pt>
                <c:pt idx="2">
                  <c:v>26500</c:v>
                </c:pt>
                <c:pt idx="3">
                  <c:v>12500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221872"/>
        <c:axId val="362304320"/>
      </c:barChart>
      <c:catAx>
        <c:axId val="36222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304320"/>
        <c:crosses val="autoZero"/>
        <c:auto val="1"/>
        <c:lblAlgn val="ctr"/>
        <c:lblOffset val="100"/>
        <c:noMultiLvlLbl val="0"/>
      </c:catAx>
      <c:valAx>
        <c:axId val="3623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2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190500</xdr:rowOff>
    </xdr:from>
    <xdr:to>
      <xdr:col>20</xdr:col>
      <xdr:colOff>241300</xdr:colOff>
      <xdr:row>36</xdr:row>
      <xdr:rowOff>25400</xdr:rowOff>
    </xdr:to>
    <xdr:graphicFrame>
      <xdr:nvGraphicFramePr>
        <xdr:cNvPr id="7" name="Chart 6"/>
        <xdr:cNvGraphicFramePr/>
      </xdr:nvGraphicFramePr>
      <xdr:xfrm>
        <a:off x="6248400" y="414020"/>
        <a:ext cx="14444980" cy="765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5813795139" refreshedBy="UPPADA GIRIDHAR KARTHIK" recordCount="10">
  <cacheSource type="worksheet">
    <worksheetSource name="Table1"/>
  </cacheSource>
  <cacheFields count="7">
    <cacheField name="Employee ID" numFmtId="0"/>
    <cacheField name="Name" numFmtId="0"/>
    <cacheField name="Department" numFmtId="0">
      <sharedItems count="4">
        <s v="IT"/>
        <s v="HR"/>
        <s v="Finance"/>
        <s v="Marketing"/>
      </sharedItems>
    </cacheField>
    <cacheField name="Salary" numFmtId="3"/>
    <cacheField name="Joining Date" numFmtId="58"/>
    <cacheField name="Performance Rating" numFmtId="0">
      <sharedItems count="3">
        <s v="A"/>
        <s v="B"/>
        <s v="C"/>
      </sharedItems>
    </cacheField>
    <cacheField name="Bonus" numFmtId="3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s v="John Doe"/>
    <x v="0"/>
    <n v="85000"/>
    <d v="2018-01-15T00:00:00"/>
    <x v="0"/>
    <n v="7000"/>
  </r>
  <r>
    <n v="102"/>
    <s v="Jane Smith"/>
    <x v="1"/>
    <n v="72000"/>
    <d v="2019-03-20T00:00:00"/>
    <x v="1"/>
    <n v="5000"/>
  </r>
  <r>
    <n v="103"/>
    <s v="Emily Davis"/>
    <x v="2"/>
    <n v="95000"/>
    <d v="2017-07-01T00:00:00"/>
    <x v="0"/>
    <n v="8500"/>
  </r>
  <r>
    <n v="104"/>
    <s v="Michael Brown"/>
    <x v="0"/>
    <n v="88000"/>
    <d v="2020-06-10T00:00:00"/>
    <x v="2"/>
    <n v="4000"/>
  </r>
  <r>
    <n v="105"/>
    <s v="Sarah Johnson"/>
    <x v="3"/>
    <n v="78000"/>
    <d v="2018-11-11T00:00:00"/>
    <x v="1"/>
    <n v="6000"/>
  </r>
  <r>
    <n v="106"/>
    <s v="David Wilson"/>
    <x v="1"/>
    <n v="66000"/>
    <d v="2021-01-25T00:00:00"/>
    <x v="2"/>
    <n v="3500"/>
  </r>
  <r>
    <n v="107"/>
    <s v="Chris Lee"/>
    <x v="0"/>
    <n v="92000"/>
    <d v="2019-08-30T00:00:00"/>
    <x v="0"/>
    <n v="7500"/>
  </r>
  <r>
    <n v="108"/>
    <s v="Anna White"/>
    <x v="2"/>
    <n v="105000"/>
    <d v="2016-09-18T00:00:00"/>
    <x v="0"/>
    <n v="9000"/>
  </r>
  <r>
    <n v="109"/>
    <s v="Robert Miller"/>
    <x v="3"/>
    <n v="82000"/>
    <d v="2020-05-07T00:00:00"/>
    <x v="1"/>
    <n v="6500"/>
  </r>
  <r>
    <n v="110"/>
    <s v="Laura Clark"/>
    <x v="0"/>
    <n v="90000"/>
    <d v="2017-12-22T00:00:00"/>
    <x v="0"/>
    <n v="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13" firstHeaderRow="1" firstDataRow="1" firstDataCol="1"/>
  <pivotFields count="7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numFmtId="3" showAll="0"/>
    <pivotField numFmtId="58" showAll="0"/>
    <pivotField axis="axisRow" showAll="0">
      <items count="4">
        <item x="0"/>
        <item x="1"/>
        <item x="2"/>
        <item t="default"/>
      </items>
    </pivotField>
    <pivotField numFmtId="3" showAll="0"/>
  </pivotFields>
  <rowFields count="2">
    <field x="5"/>
    <field x="2"/>
  </rowFields>
  <rowItems count="10">
    <i>
      <x/>
    </i>
    <i r="1">
      <x/>
    </i>
    <i r="1">
      <x v="2"/>
    </i>
    <i>
      <x v="1"/>
    </i>
    <i r="1">
      <x v="1"/>
    </i>
    <i r="1">
      <x v="3"/>
    </i>
    <i>
      <x v="2"/>
    </i>
    <i r="1">
      <x v="1"/>
    </i>
    <i r="1">
      <x v="2"/>
    </i>
    <i t="grand">
      <x/>
    </i>
  </rowItems>
  <colItems count="1">
    <i/>
  </colItems>
  <dataFields count="1">
    <dataField name="Average of Salary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C4:K14" totalsRowShown="0">
  <tableColumns count="9">
    <tableColumn id="1" name="Employee ID"/>
    <tableColumn id="2" name="Name"/>
    <tableColumn id="3" name="Department"/>
    <tableColumn id="4" name="Salary" dataDxfId="0"/>
    <tableColumn id="5" name="Joining Date" dataDxfId="1"/>
    <tableColumn id="6" name="Performance Rating"/>
    <tableColumn id="7" name="Bonus" dataDxfId="2"/>
    <tableColumn id="8" name="Task5" dataDxfId="3"/>
    <tableColumn id="9" name="Task6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9" name="Table810" displayName="Table810" ref="D18:E19" totalsRowShown="0">
  <autoFilter ref="D18:E19"/>
  <tableColumns count="2">
    <tableColumn id="1" name="Employee ID"/>
    <tableColumn id="2" name="Bon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M4:M14" totalsRowShown="0">
  <tableColumns count="1">
    <tableColumn id="1" name="Task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3:D26" totalsRowShown="0">
  <autoFilter ref="B3:D26"/>
  <tableColumns count="3">
    <tableColumn id="1" name="S.NO" dataDxfId="6"/>
    <tableColumn id="2" name="QUESTION"/>
    <tableColumn id="3" name="UP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3:R32"/>
  <sheetViews>
    <sheetView tabSelected="1" workbookViewId="0">
      <selection activeCell="F3" sqref="F3"/>
    </sheetView>
  </sheetViews>
  <sheetFormatPr defaultColWidth="11" defaultRowHeight="17.6"/>
  <cols>
    <col min="3" max="3" width="13.6666666666667" customWidth="1"/>
    <col min="5" max="5" width="13.5" customWidth="1"/>
    <col min="7" max="7" width="13.5" customWidth="1"/>
    <col min="8" max="8" width="20" customWidth="1"/>
    <col min="12" max="12" width="16.5" customWidth="1"/>
    <col min="13" max="13" width="15.5" customWidth="1"/>
  </cols>
  <sheetData>
    <row r="3" spans="3:3">
      <c r="C3" s="9" t="s">
        <v>0</v>
      </c>
    </row>
    <row r="4" spans="3:13"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M4" t="s">
        <v>10</v>
      </c>
    </row>
    <row r="5" spans="3:13">
      <c r="C5">
        <v>101</v>
      </c>
      <c r="D5" t="s">
        <v>11</v>
      </c>
      <c r="E5" t="s">
        <v>12</v>
      </c>
      <c r="F5" s="18">
        <v>85000</v>
      </c>
      <c r="G5" s="19">
        <v>43115</v>
      </c>
      <c r="H5" t="s">
        <v>13</v>
      </c>
      <c r="I5" s="18">
        <v>7000</v>
      </c>
      <c r="J5" t="str">
        <f>IF(OR(Table1[[#This Row],[Performance Rating]]="A",Table1[[#This Row],[Performance Rating]]="B"),IF(Table1[[#This Row],[Salary]]&gt;80000,"Elegible","Not Elegible"),"Not Elegible")</f>
        <v>Elegible</v>
      </c>
      <c r="K5">
        <f ca="1">DATEDIF(Table1[[#This Row],[Joining Date]],TODAY(),"Y")</f>
        <v>6</v>
      </c>
      <c r="M5" s="15" t="s">
        <v>12</v>
      </c>
    </row>
    <row r="6" spans="3:13">
      <c r="C6">
        <v>102</v>
      </c>
      <c r="D6" t="s">
        <v>14</v>
      </c>
      <c r="E6" t="s">
        <v>15</v>
      </c>
      <c r="F6" s="18">
        <v>72000</v>
      </c>
      <c r="G6" s="19">
        <v>43544</v>
      </c>
      <c r="H6" t="s">
        <v>16</v>
      </c>
      <c r="I6" s="18">
        <v>5000</v>
      </c>
      <c r="J6" t="str">
        <f>IF(OR(Table1[[#This Row],[Performance Rating]]="A",Table1[[#This Row],[Performance Rating]]="B"),IF(Table1[[#This Row],[Salary]]&gt;80000,"Elegible","Not Elegible"),"Not Elegible")</f>
        <v>Not Elegible</v>
      </c>
      <c r="K6">
        <f ca="1">DATEDIF(Table1[[#This Row],[Joining Date]],TODAY(),"Y")</f>
        <v>5</v>
      </c>
      <c r="M6" s="15" t="s">
        <v>15</v>
      </c>
    </row>
    <row r="7" spans="3:13">
      <c r="C7">
        <v>103</v>
      </c>
      <c r="D7" t="s">
        <v>17</v>
      </c>
      <c r="E7" t="s">
        <v>18</v>
      </c>
      <c r="F7" s="18">
        <v>95000</v>
      </c>
      <c r="G7" s="19">
        <v>42917</v>
      </c>
      <c r="H7" t="s">
        <v>13</v>
      </c>
      <c r="I7" s="18">
        <v>8500</v>
      </c>
      <c r="J7" t="str">
        <f>IF(OR(Table1[[#This Row],[Performance Rating]]="A",Table1[[#This Row],[Performance Rating]]="B"),IF(Table1[[#This Row],[Salary]]&gt;80000,"Elegible","Not Elegible"),"Not Elegible")</f>
        <v>Elegible</v>
      </c>
      <c r="K7">
        <f ca="1">DATEDIF(Table1[[#This Row],[Joining Date]],TODAY(),"Y")</f>
        <v>7</v>
      </c>
      <c r="M7" s="15" t="s">
        <v>18</v>
      </c>
    </row>
    <row r="8" spans="3:13">
      <c r="C8">
        <v>104</v>
      </c>
      <c r="D8" t="s">
        <v>19</v>
      </c>
      <c r="E8" t="s">
        <v>12</v>
      </c>
      <c r="F8" s="18">
        <v>88000</v>
      </c>
      <c r="G8" s="19">
        <v>43992</v>
      </c>
      <c r="H8" t="s">
        <v>20</v>
      </c>
      <c r="I8" s="18">
        <v>4000</v>
      </c>
      <c r="J8" t="str">
        <f>IF(OR(Table1[[#This Row],[Performance Rating]]="A",Table1[[#This Row],[Performance Rating]]="B"),IF(Table1[[#This Row],[Salary]]&gt;80000,"Elegible","Not Elegible"),"Not Elegible")</f>
        <v>Not Elegible</v>
      </c>
      <c r="K8">
        <f ca="1">DATEDIF(Table1[[#This Row],[Joining Date]],TODAY(),"Y")</f>
        <v>4</v>
      </c>
      <c r="M8" s="15" t="s">
        <v>21</v>
      </c>
    </row>
    <row r="9" spans="3:11">
      <c r="C9">
        <v>105</v>
      </c>
      <c r="D9" t="s">
        <v>22</v>
      </c>
      <c r="E9" t="s">
        <v>21</v>
      </c>
      <c r="F9" s="18">
        <v>78000</v>
      </c>
      <c r="G9" s="19">
        <v>43415</v>
      </c>
      <c r="H9" t="s">
        <v>16</v>
      </c>
      <c r="I9" s="18">
        <v>6000</v>
      </c>
      <c r="J9" t="str">
        <f>IF(OR(Table1[[#This Row],[Performance Rating]]="A",Table1[[#This Row],[Performance Rating]]="B"),IF(Table1[[#This Row],[Salary]]&gt;80000,"Elegible","Not Elegible"),"Not Elegible")</f>
        <v>Not Elegible</v>
      </c>
      <c r="K9">
        <f ca="1">DATEDIF(Table1[[#This Row],[Joining Date]],TODAY(),"Y")</f>
        <v>5</v>
      </c>
    </row>
    <row r="10" spans="3:11">
      <c r="C10">
        <v>106</v>
      </c>
      <c r="D10" t="s">
        <v>23</v>
      </c>
      <c r="E10" t="s">
        <v>15</v>
      </c>
      <c r="F10" s="18">
        <v>66000</v>
      </c>
      <c r="G10" s="19">
        <v>44221</v>
      </c>
      <c r="H10" t="s">
        <v>20</v>
      </c>
      <c r="I10" s="18">
        <v>3500</v>
      </c>
      <c r="J10" t="str">
        <f>IF(OR(Table1[[#This Row],[Performance Rating]]="A",Table1[[#This Row],[Performance Rating]]="B"),IF(Table1[[#This Row],[Salary]]&gt;80000,"Elegible","Not Elegible"),"Not Elegible")</f>
        <v>Not Elegible</v>
      </c>
      <c r="K10">
        <f ca="1">DATEDIF(Table1[[#This Row],[Joining Date]],TODAY(),"Y")</f>
        <v>3</v>
      </c>
    </row>
    <row r="11" spans="3:11">
      <c r="C11">
        <v>107</v>
      </c>
      <c r="D11" t="s">
        <v>24</v>
      </c>
      <c r="E11" t="s">
        <v>12</v>
      </c>
      <c r="F11" s="18">
        <v>92000</v>
      </c>
      <c r="G11" s="19">
        <v>43707</v>
      </c>
      <c r="H11" t="s">
        <v>13</v>
      </c>
      <c r="I11" s="18">
        <v>7500</v>
      </c>
      <c r="J11" t="str">
        <f>IF(OR(Table1[[#This Row],[Performance Rating]]="A",Table1[[#This Row],[Performance Rating]]="B"),IF(Table1[[#This Row],[Salary]]&gt;80000,"Elegible","Not Elegible"),"Not Elegible")</f>
        <v>Elegible</v>
      </c>
      <c r="K11">
        <f ca="1">DATEDIF(Table1[[#This Row],[Joining Date]],TODAY(),"Y")</f>
        <v>5</v>
      </c>
    </row>
    <row r="12" spans="3:11">
      <c r="C12">
        <v>108</v>
      </c>
      <c r="D12" t="s">
        <v>25</v>
      </c>
      <c r="E12" t="s">
        <v>18</v>
      </c>
      <c r="F12" s="18">
        <v>105000</v>
      </c>
      <c r="G12" s="19">
        <v>42631</v>
      </c>
      <c r="H12" t="s">
        <v>13</v>
      </c>
      <c r="I12" s="18">
        <v>9000</v>
      </c>
      <c r="J12" t="str">
        <f>IF(OR(Table1[[#This Row],[Performance Rating]]="A",Table1[[#This Row],[Performance Rating]]="B"),IF(Table1[[#This Row],[Salary]]&gt;80000,"Elegible","Not Elegible"),"Not Elegible")</f>
        <v>Elegible</v>
      </c>
      <c r="K12">
        <f ca="1">DATEDIF(Table1[[#This Row],[Joining Date]],TODAY(),"Y")</f>
        <v>7</v>
      </c>
    </row>
    <row r="13" spans="3:11">
      <c r="C13">
        <v>109</v>
      </c>
      <c r="D13" t="s">
        <v>26</v>
      </c>
      <c r="E13" t="s">
        <v>21</v>
      </c>
      <c r="F13" s="18">
        <v>82000</v>
      </c>
      <c r="G13" s="19">
        <v>43958</v>
      </c>
      <c r="H13" t="s">
        <v>16</v>
      </c>
      <c r="I13" s="18">
        <v>6500</v>
      </c>
      <c r="J13" t="str">
        <f>IF(OR(Table1[[#This Row],[Performance Rating]]="A",Table1[[#This Row],[Performance Rating]]="B"),IF(Table1[[#This Row],[Salary]]&gt;80000,"Elegible","Not Elegible"),"Not Elegible")</f>
        <v>Elegible</v>
      </c>
      <c r="K13">
        <f ca="1">DATEDIF(Table1[[#This Row],[Joining Date]],TODAY(),"Y")</f>
        <v>4</v>
      </c>
    </row>
    <row r="14" spans="3:11">
      <c r="C14">
        <v>110</v>
      </c>
      <c r="D14" t="s">
        <v>27</v>
      </c>
      <c r="E14" t="s">
        <v>12</v>
      </c>
      <c r="F14" s="18">
        <v>90000</v>
      </c>
      <c r="G14" s="19">
        <v>43091</v>
      </c>
      <c r="H14" t="s">
        <v>13</v>
      </c>
      <c r="I14" s="18">
        <v>8000</v>
      </c>
      <c r="J14" t="str">
        <f>IF(OR(Table1[[#This Row],[Performance Rating]]="A",Table1[[#This Row],[Performance Rating]]="B"),IF(Table1[[#This Row],[Salary]]&gt;80000,"Elegible","Not Elegible"),"Not Elegible")</f>
        <v>Elegible</v>
      </c>
      <c r="K14">
        <f ca="1">DATEDIF(Table1[[#This Row],[Joining Date]],TODAY(),"Y")</f>
        <v>6</v>
      </c>
    </row>
    <row r="18" spans="3:8">
      <c r="C18" s="10" t="s">
        <v>28</v>
      </c>
      <c r="D18" t="s">
        <v>1</v>
      </c>
      <c r="E18" t="s">
        <v>7</v>
      </c>
      <c r="G18" s="20" t="s">
        <v>29</v>
      </c>
      <c r="H18" s="21">
        <f>SUMIF(Table1[Department],"Finance",Table1[Salary])</f>
        <v>200000</v>
      </c>
    </row>
    <row r="19" spans="4:5">
      <c r="D19">
        <v>110</v>
      </c>
      <c r="E19">
        <f ca="1">VLOOKUP(Table810[[#This Row],[Employee ID]],Table1[],7,0)</f>
        <v>8000</v>
      </c>
    </row>
    <row r="20" spans="5:5">
      <c r="E20" s="15"/>
    </row>
    <row r="21" spans="5:18">
      <c r="E21" s="15"/>
      <c r="L21" s="8"/>
      <c r="M21" s="8"/>
      <c r="N21" s="8"/>
      <c r="O21" s="8"/>
      <c r="P21" s="8"/>
      <c r="Q21" s="8"/>
      <c r="R21" s="8"/>
    </row>
    <row r="22" spans="2:18">
      <c r="B22" s="11" t="s">
        <v>30</v>
      </c>
      <c r="C22" s="12" t="s">
        <v>1</v>
      </c>
      <c r="D22" s="13" t="s">
        <v>2</v>
      </c>
      <c r="E22" s="13" t="s">
        <v>3</v>
      </c>
      <c r="F22" s="13" t="s">
        <v>4</v>
      </c>
      <c r="G22" s="13" t="s">
        <v>5</v>
      </c>
      <c r="H22" s="13" t="s">
        <v>6</v>
      </c>
      <c r="I22" s="13" t="s">
        <v>7</v>
      </c>
      <c r="O22" s="18"/>
      <c r="P22" s="19"/>
      <c r="R22" s="18"/>
    </row>
    <row r="23" spans="3:18">
      <c r="C23" s="14">
        <v>101</v>
      </c>
      <c r="D23" s="15" t="s">
        <v>11</v>
      </c>
      <c r="E23" s="15" t="s">
        <v>12</v>
      </c>
      <c r="F23" s="22">
        <v>85000</v>
      </c>
      <c r="G23" s="23">
        <v>43115</v>
      </c>
      <c r="H23" s="15" t="s">
        <v>13</v>
      </c>
      <c r="I23" s="22">
        <v>7000</v>
      </c>
      <c r="O23" s="18"/>
      <c r="P23" s="19"/>
      <c r="R23" s="18"/>
    </row>
    <row r="24" hidden="1" spans="3:18">
      <c r="C24" s="14">
        <v>102</v>
      </c>
      <c r="D24" s="15" t="s">
        <v>14</v>
      </c>
      <c r="E24" s="15" t="s">
        <v>15</v>
      </c>
      <c r="F24" s="22">
        <v>72000</v>
      </c>
      <c r="G24" s="23">
        <v>43544</v>
      </c>
      <c r="H24" s="15" t="s">
        <v>16</v>
      </c>
      <c r="I24" s="22">
        <v>5000</v>
      </c>
      <c r="O24" s="18"/>
      <c r="P24" s="19"/>
      <c r="R24" s="18"/>
    </row>
    <row r="25" spans="3:18">
      <c r="C25" s="14">
        <v>103</v>
      </c>
      <c r="D25" s="15" t="s">
        <v>17</v>
      </c>
      <c r="E25" s="15" t="s">
        <v>18</v>
      </c>
      <c r="F25" s="22">
        <v>95000</v>
      </c>
      <c r="G25" s="23">
        <v>42917</v>
      </c>
      <c r="H25" s="15" t="s">
        <v>13</v>
      </c>
      <c r="I25" s="22">
        <v>8500</v>
      </c>
      <c r="O25" s="18"/>
      <c r="P25" s="19"/>
      <c r="R25" s="18"/>
    </row>
    <row r="26" hidden="1" spans="3:18">
      <c r="C26" s="14">
        <v>104</v>
      </c>
      <c r="D26" s="15" t="s">
        <v>19</v>
      </c>
      <c r="E26" s="15" t="s">
        <v>12</v>
      </c>
      <c r="F26" s="22">
        <v>88000</v>
      </c>
      <c r="G26" s="23">
        <v>43992</v>
      </c>
      <c r="H26" s="15" t="s">
        <v>20</v>
      </c>
      <c r="I26" s="22">
        <v>4000</v>
      </c>
      <c r="O26" s="18"/>
      <c r="P26" s="19"/>
      <c r="R26" s="18"/>
    </row>
    <row r="27" hidden="1" spans="3:18">
      <c r="C27" s="14">
        <v>105</v>
      </c>
      <c r="D27" s="15" t="s">
        <v>22</v>
      </c>
      <c r="E27" s="15" t="s">
        <v>21</v>
      </c>
      <c r="F27" s="22">
        <v>78000</v>
      </c>
      <c r="G27" s="23">
        <v>43415</v>
      </c>
      <c r="H27" s="15" t="s">
        <v>16</v>
      </c>
      <c r="I27" s="22">
        <v>6000</v>
      </c>
      <c r="O27" s="18"/>
      <c r="P27" s="19"/>
      <c r="R27" s="18"/>
    </row>
    <row r="28" hidden="1" spans="3:18">
      <c r="C28" s="14">
        <v>106</v>
      </c>
      <c r="D28" s="15" t="s">
        <v>23</v>
      </c>
      <c r="E28" s="15" t="s">
        <v>15</v>
      </c>
      <c r="F28" s="22">
        <v>66000</v>
      </c>
      <c r="G28" s="23">
        <v>44221</v>
      </c>
      <c r="H28" s="15" t="s">
        <v>20</v>
      </c>
      <c r="I28" s="22">
        <v>3500</v>
      </c>
      <c r="O28" s="18"/>
      <c r="P28" s="19"/>
      <c r="R28" s="18"/>
    </row>
    <row r="29" hidden="1" spans="3:18">
      <c r="C29" s="14">
        <v>107</v>
      </c>
      <c r="D29" s="15" t="s">
        <v>24</v>
      </c>
      <c r="E29" s="15" t="s">
        <v>12</v>
      </c>
      <c r="F29" s="22">
        <v>92000</v>
      </c>
      <c r="G29" s="23">
        <v>43707</v>
      </c>
      <c r="H29" s="15" t="s">
        <v>13</v>
      </c>
      <c r="I29" s="22">
        <v>7500</v>
      </c>
      <c r="O29" s="18"/>
      <c r="P29" s="19"/>
      <c r="R29" s="18"/>
    </row>
    <row r="30" spans="3:18">
      <c r="C30" s="14">
        <v>108</v>
      </c>
      <c r="D30" s="15" t="s">
        <v>25</v>
      </c>
      <c r="E30" s="15" t="s">
        <v>18</v>
      </c>
      <c r="F30" s="22">
        <v>105000</v>
      </c>
      <c r="G30" s="23">
        <v>42631</v>
      </c>
      <c r="H30" s="15" t="s">
        <v>13</v>
      </c>
      <c r="I30" s="22">
        <v>9000</v>
      </c>
      <c r="O30" s="18"/>
      <c r="P30" s="19"/>
      <c r="R30" s="18"/>
    </row>
    <row r="31" hidden="1" spans="3:18">
      <c r="C31" s="14">
        <v>109</v>
      </c>
      <c r="D31" s="15" t="s">
        <v>26</v>
      </c>
      <c r="E31" s="15" t="s">
        <v>21</v>
      </c>
      <c r="F31" s="22">
        <v>82000</v>
      </c>
      <c r="G31" s="23">
        <v>43958</v>
      </c>
      <c r="H31" s="15" t="s">
        <v>16</v>
      </c>
      <c r="I31" s="22">
        <v>6500</v>
      </c>
      <c r="O31" s="18"/>
      <c r="P31" s="19"/>
      <c r="R31" s="18"/>
    </row>
    <row r="32" spans="3:9">
      <c r="C32" s="16">
        <v>110</v>
      </c>
      <c r="D32" s="17" t="s">
        <v>27</v>
      </c>
      <c r="E32" s="17" t="s">
        <v>12</v>
      </c>
      <c r="F32" s="24">
        <v>90000</v>
      </c>
      <c r="G32" s="25">
        <v>43091</v>
      </c>
      <c r="H32" s="17" t="s">
        <v>13</v>
      </c>
      <c r="I32" s="24">
        <v>8000</v>
      </c>
    </row>
  </sheetData>
  <autoFilter ref="C22:I32">
    <filterColumn colId="4">
      <filters>
        <dateGroupItem year="2016" dateTimeGrouping="year"/>
        <dateGroupItem year="2017" dateTimeGrouping="year"/>
        <dateGroupItem year="2018" dateTimeGrouping="year"/>
      </filters>
    </filterColumn>
    <filterColumn colId="5">
      <customFilters>
        <customFilter operator="equal" val="A"/>
      </customFilters>
    </filterColumn>
    <extLst/>
  </autoFilter>
  <conditionalFormatting sqref="E20:E21">
    <cfRule type="expression" dxfId="5" priority="3">
      <formula>AND($E20="IT",$F20&gt;=90000)</formula>
    </cfRule>
  </conditionalFormatting>
  <conditionalFormatting sqref="M5:M8">
    <cfRule type="expression" dxfId="5" priority="2">
      <formula>AND($E5="IT",$F5&gt;=90000)</formula>
    </cfRule>
  </conditionalFormatting>
  <conditionalFormatting sqref="C5:I14">
    <cfRule type="expression" dxfId="5" priority="5">
      <formula>AND($E5="IT",$F5&gt;=90000)</formula>
    </cfRule>
  </conditionalFormatting>
  <conditionalFormatting sqref="L22:R27">
    <cfRule type="expression" dxfId="5" priority="4">
      <formula>AND($E22="IT",$F22&gt;=90000)</formula>
    </cfRule>
  </conditionalFormatting>
  <conditionalFormatting sqref="C23:I32">
    <cfRule type="expression" dxfId="5" priority="1">
      <formula>AND($E23="IT",$F23&gt;=90000)</formula>
    </cfRule>
  </conditionalFormatting>
  <dataValidations count="1">
    <dataValidation type="list" allowBlank="1" showInputMessage="1" showErrorMessage="1" sqref="E5:E14 E23:E32">
      <formula1>"IT,HR,Finance,Marketing"</formula1>
    </dataValidation>
  </dataValidations>
  <pageMargins left="0.7" right="0.7" top="0.75" bottom="0.75" header="0.3" footer="0.3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3"/>
  <sheetViews>
    <sheetView zoomScale="130" zoomScaleNormal="130" workbookViewId="0">
      <selection activeCell="C27" sqref="C27"/>
    </sheetView>
  </sheetViews>
  <sheetFormatPr defaultColWidth="11" defaultRowHeight="17.6" outlineLevelCol="3"/>
  <cols>
    <col min="2" max="2" width="10.8333333333333" style="6"/>
    <col min="3" max="3" width="151.166666666667" customWidth="1"/>
  </cols>
  <sheetData>
    <row r="3" spans="2:4">
      <c r="B3" s="6" t="s">
        <v>31</v>
      </c>
      <c r="C3" s="7" t="s">
        <v>32</v>
      </c>
      <c r="D3" s="7" t="s">
        <v>33</v>
      </c>
    </row>
    <row r="4" spans="2:3">
      <c r="B4" s="6">
        <v>1</v>
      </c>
      <c r="C4" s="8" t="s">
        <v>34</v>
      </c>
    </row>
    <row r="5" spans="3:4">
      <c r="C5" t="s">
        <v>35</v>
      </c>
      <c r="D5" s="5" t="s">
        <v>36</v>
      </c>
    </row>
    <row r="6" spans="2:3">
      <c r="B6" s="6">
        <v>2</v>
      </c>
      <c r="C6" s="8" t="s">
        <v>37</v>
      </c>
    </row>
    <row r="7" spans="3:4">
      <c r="C7" t="s">
        <v>38</v>
      </c>
      <c r="D7" s="5" t="s">
        <v>36</v>
      </c>
    </row>
    <row r="8" spans="2:3">
      <c r="B8" s="6">
        <v>3</v>
      </c>
      <c r="C8" s="8" t="s">
        <v>39</v>
      </c>
    </row>
    <row r="9" spans="3:4">
      <c r="C9" t="s">
        <v>40</v>
      </c>
      <c r="D9" s="5" t="s">
        <v>36</v>
      </c>
    </row>
    <row r="10" spans="2:3">
      <c r="B10" s="6">
        <v>4</v>
      </c>
      <c r="C10" s="8" t="s">
        <v>41</v>
      </c>
    </row>
    <row r="11" spans="3:4">
      <c r="C11" t="s">
        <v>42</v>
      </c>
      <c r="D11" s="5" t="s">
        <v>36</v>
      </c>
    </row>
    <row r="12" spans="2:3">
      <c r="B12" s="6">
        <v>5</v>
      </c>
      <c r="C12" s="8" t="s">
        <v>43</v>
      </c>
    </row>
    <row r="13" spans="3:4">
      <c r="C13" t="s">
        <v>44</v>
      </c>
      <c r="D13" s="5" t="s">
        <v>36</v>
      </c>
    </row>
    <row r="14" spans="2:3">
      <c r="B14" s="6">
        <v>6</v>
      </c>
      <c r="C14" s="8" t="s">
        <v>45</v>
      </c>
    </row>
    <row r="15" spans="3:4">
      <c r="C15" t="s">
        <v>46</v>
      </c>
      <c r="D15" s="5" t="s">
        <v>36</v>
      </c>
    </row>
    <row r="16" spans="2:3">
      <c r="B16" s="6">
        <v>7</v>
      </c>
      <c r="C16" s="8" t="s">
        <v>47</v>
      </c>
    </row>
    <row r="17" spans="3:4">
      <c r="C17" t="s">
        <v>48</v>
      </c>
      <c r="D17" s="5" t="s">
        <v>36</v>
      </c>
    </row>
    <row r="18" spans="2:3">
      <c r="B18" s="6">
        <v>8</v>
      </c>
      <c r="C18" s="8" t="s">
        <v>49</v>
      </c>
    </row>
    <row r="19" spans="3:4">
      <c r="C19" t="s">
        <v>50</v>
      </c>
      <c r="D19" s="5" t="s">
        <v>36</v>
      </c>
    </row>
    <row r="20" spans="2:3">
      <c r="B20" s="6">
        <v>9</v>
      </c>
      <c r="C20" s="8" t="s">
        <v>51</v>
      </c>
    </row>
    <row r="21" spans="3:4">
      <c r="C21" t="s">
        <v>52</v>
      </c>
      <c r="D21" s="5" t="s">
        <v>36</v>
      </c>
    </row>
    <row r="22" spans="2:3">
      <c r="B22" s="6">
        <v>10</v>
      </c>
      <c r="C22" s="8" t="s">
        <v>53</v>
      </c>
    </row>
    <row r="23" spans="3:4">
      <c r="C23" t="s">
        <v>54</v>
      </c>
      <c r="D23" s="5" t="s">
        <v>36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3"/>
  <sheetViews>
    <sheetView workbookViewId="0">
      <selection activeCell="E5" sqref="E5"/>
    </sheetView>
  </sheetViews>
  <sheetFormatPr defaultColWidth="11" defaultRowHeight="17.6" outlineLevelCol="5"/>
  <cols>
    <col min="1" max="1" width="13" customWidth="1"/>
    <col min="2" max="2" width="15.1666666666667" customWidth="1"/>
    <col min="3" max="3" width="12.1666666666667" customWidth="1"/>
    <col min="4" max="4" width="6.16666666666667" customWidth="1"/>
    <col min="5" max="5" width="9.5" customWidth="1"/>
    <col min="6" max="7" width="12.3333333333333" customWidth="1"/>
  </cols>
  <sheetData>
    <row r="3" spans="1:6">
      <c r="A3" t="s">
        <v>55</v>
      </c>
      <c r="B3" t="s">
        <v>56</v>
      </c>
      <c r="E3" s="4"/>
      <c r="F3" s="5" t="s">
        <v>57</v>
      </c>
    </row>
    <row r="4" spans="1:2">
      <c r="A4" s="1" t="s">
        <v>13</v>
      </c>
      <c r="B4" s="2">
        <v>93400</v>
      </c>
    </row>
    <row r="5" spans="1:2">
      <c r="A5" s="3" t="s">
        <v>18</v>
      </c>
      <c r="B5" s="2">
        <v>100000</v>
      </c>
    </row>
    <row r="6" spans="1:2">
      <c r="A6" s="3" t="s">
        <v>12</v>
      </c>
      <c r="B6" s="2">
        <v>89000</v>
      </c>
    </row>
    <row r="7" spans="1:2">
      <c r="A7" s="1" t="s">
        <v>16</v>
      </c>
      <c r="B7" s="2">
        <v>77333.3333333333</v>
      </c>
    </row>
    <row r="8" spans="1:2">
      <c r="A8" s="3" t="s">
        <v>15</v>
      </c>
      <c r="B8" s="2">
        <v>72000</v>
      </c>
    </row>
    <row r="9" spans="1:2">
      <c r="A9" s="3" t="s">
        <v>21</v>
      </c>
      <c r="B9" s="2">
        <v>80000</v>
      </c>
    </row>
    <row r="10" spans="1:2">
      <c r="A10" s="1" t="s">
        <v>20</v>
      </c>
      <c r="B10" s="2">
        <v>77000</v>
      </c>
    </row>
    <row r="11" spans="1:2">
      <c r="A11" s="3" t="s">
        <v>15</v>
      </c>
      <c r="B11" s="2">
        <v>66000</v>
      </c>
    </row>
    <row r="12" spans="1:2">
      <c r="A12" s="3" t="s">
        <v>12</v>
      </c>
      <c r="B12" s="2">
        <v>88000</v>
      </c>
    </row>
    <row r="13" spans="1:2">
      <c r="A13" s="1" t="s">
        <v>58</v>
      </c>
      <c r="B13" s="2">
        <v>85300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Tasks</vt:lpstr>
      <vt:lpstr>pivot tabel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UPPADA GIRIDHAR KARTHIK</dc:creator>
  <cp:lastModifiedBy>giridharkarthik</cp:lastModifiedBy>
  <dcterms:created xsi:type="dcterms:W3CDTF">2024-08-30T13:05:00Z</dcterms:created>
  <dcterms:modified xsi:type="dcterms:W3CDTF">2024-08-30T16:46:58Z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