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\Desktop\"/>
    </mc:Choice>
  </mc:AlternateContent>
  <bookViews>
    <workbookView xWindow="0" yWindow="0" windowWidth="23580" windowHeight="15140" activeTab="3"/>
  </bookViews>
  <sheets>
    <sheet name="BOM" sheetId="1" r:id="rId1"/>
    <sheet name="ListOfChanges" sheetId="3" r:id="rId2"/>
    <sheet name="ChargingCurrentResistorCalculat" sheetId="2" r:id="rId3"/>
    <sheet name="Pinout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E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</calcChain>
</file>

<file path=xl/sharedStrings.xml><?xml version="1.0" encoding="utf-8"?>
<sst xmlns="http://schemas.openxmlformats.org/spreadsheetml/2006/main" count="200" uniqueCount="180">
  <si>
    <t>part</t>
  </si>
  <si>
    <t>cost</t>
  </si>
  <si>
    <t>description</t>
  </si>
  <si>
    <t>link</t>
  </si>
  <si>
    <t>http://www.mouser.com/ProductDetail/Texas-Instruments/LM78L05ACZ-NOPB/?qs=sGAEpiMZZMtUqDgmOWBjgJwP%252b5MP6LxOODMpO60LaVU%3d</t>
  </si>
  <si>
    <t>LM78L05ACZ</t>
  </si>
  <si>
    <t>5v linear regulator</t>
  </si>
  <si>
    <t>Quantity (per board)</t>
  </si>
  <si>
    <t>12v dc-dc converter</t>
  </si>
  <si>
    <t>http://www.mouser.com/ProductDetail/CUI/PDQ30-Q24-S12-D/?qs=sGAEpiMZZMvGsmoEFRKS8PZB6ITw9VzubwbFi3qf5Pj6d6VlQpl19Q%3d%3d</t>
  </si>
  <si>
    <t>PDQ30-Q24-S12-D</t>
  </si>
  <si>
    <t>http://www.mouser.com/ProductDetail/TDK/C1608X5R1C225M080AB/?qs=sGAEpiMZZMs0AnBnWHyRQFzBYxg9rzNcZhKjFtT0uAk%3d</t>
  </si>
  <si>
    <t>C1608X5R1C225M080AB</t>
  </si>
  <si>
    <t>0603 2.2uF capacitor</t>
  </si>
  <si>
    <t>http://www.mouser.com/ProductDetail/Cincon/EC4SAW-24S05N/?qs=sGAEpiMZZMvGsmoEFRKS8BBm%252bSaojM%252bA%2fhCUdaN6s1zV3iXNRuIORA%3d%3d</t>
  </si>
  <si>
    <t>http://www.mouser.com/ProductDetail/TRACO-Power/TMR-6-2411WI/?qs=sGAEpiMZZMvGsmoEFRKS8GuhBnqedIdiq82Jv%2fpe9cxj4%2fPw1ATA3w%3d%3d</t>
  </si>
  <si>
    <t>5V dc-dc converter</t>
  </si>
  <si>
    <t>EC4SAW-24S05N</t>
  </si>
  <si>
    <t>TMR 6-2411WI</t>
  </si>
  <si>
    <t>http://www.newark.com/tracopower/tmr-6-2411wi/isolated-board-mount-dc-dc-converter/dp/20X0445?ost=TMR+6-2411WI&amp;selectedCategoryId=&amp;categoryNameResp=All&amp;searchView=table&amp;iscrfnonsku=false</t>
  </si>
  <si>
    <t>Alternate</t>
  </si>
  <si>
    <t>http://www.newark.com/xp-power/itq2405sa/dc-dc-converter-5v-1-2a-sip/dp/44Y5526?MER=sy-me-pd-mi-alte</t>
  </si>
  <si>
    <t>http://www.mouser.com/ProductDetail/Texas-Instruments/ISO1050DUBR/?qs=sGAEpiMZZMvvAo%252bip5liN%252bjqiT7x2MQR</t>
  </si>
  <si>
    <t>ISO1050DUBR</t>
  </si>
  <si>
    <t>CAN tranciever</t>
  </si>
  <si>
    <t>I2C isolator</t>
  </si>
  <si>
    <t>http://www.mouser.com/ProductDetail/Texas-Instruments/ISO1540DR/?qs=sGAEpiMZZMuWgNZUrZaZjMkK7g%252byG8Mc</t>
  </si>
  <si>
    <t>ISO1540DR</t>
  </si>
  <si>
    <t>http://www.mouser.com/ProductDetail/ROHM-Semiconductor/ESR03EZPF4700/?qs=sGAEpiMZZMtlubZbdhIBIGrVcSH3vih4UDbESPl%2fLQ4%3d</t>
  </si>
  <si>
    <t>0603 470 resistor</t>
  </si>
  <si>
    <t>ESR03EZPF4700</t>
  </si>
  <si>
    <t>0603 330 resistor</t>
  </si>
  <si>
    <t>http://www.mouser.com/ProductDetail/Bourns/CR0603-FX-3300ELF/?qs=sGAEpiMZZMu61qfTUdNhG6LqqFhkr6pU2wW5kRfT11w%3d</t>
  </si>
  <si>
    <t>CR0603-FX-3300ELF</t>
  </si>
  <si>
    <t>voltage bridge resistor</t>
  </si>
  <si>
    <t>high-percision resistors for dividing battery voltages</t>
  </si>
  <si>
    <t>Please source</t>
  </si>
  <si>
    <t>.1?</t>
  </si>
  <si>
    <t xml:space="preserve">Barrel connector </t>
  </si>
  <si>
    <t>http://www.mouser.com/ProductDetail/CUI/PJ-202B/?qs=sGAEpiMZZMs8jstQXqv0ySeg3tBOdavwj27jvCBGVdw%3d</t>
  </si>
  <si>
    <t>PJ-202B</t>
  </si>
  <si>
    <t>http://www.mouser.com/ProductDetail/Lite-On/LTST-C150GKT/?qs=sGAEpiMZZMtVeuWkqeJ8IIWLYGzBH%2fjk</t>
  </si>
  <si>
    <t>Green LED</t>
  </si>
  <si>
    <t>859-LTST-C150GKT</t>
  </si>
  <si>
    <t>859-LTST-C150CKT</t>
  </si>
  <si>
    <t>Red LED</t>
  </si>
  <si>
    <t>http://www.mouser.com/ProductDetail/Lite-On/LTST-C150CKT/?qs=sGAEpiMZZMs5xvcUVeVW2%252bJarNHXg8GQ</t>
  </si>
  <si>
    <t>1x teensy board</t>
  </si>
  <si>
    <t>$35?</t>
  </si>
  <si>
    <t>headers for teensy board</t>
  </si>
  <si>
    <t>60?</t>
  </si>
  <si>
    <t>1?</t>
  </si>
  <si>
    <t>male + female headers</t>
  </si>
  <si>
    <t>TPS7B69</t>
  </si>
  <si>
    <t>http://www.mouser.com/ProductDetail/Texas-Instruments/TPS7B6950QDCYRQ1/?qs=sGAEpiMZZMsuSxY5Q00ZeV4fCxEU8tuKCYIlAU4jzTw%3d</t>
  </si>
  <si>
    <t>5v regulator</t>
  </si>
  <si>
    <t>Iout max</t>
  </si>
  <si>
    <t>Iout min</t>
  </si>
  <si>
    <t>Kiset max</t>
  </si>
  <si>
    <t>Kiset min</t>
  </si>
  <si>
    <t>Riset</t>
  </si>
  <si>
    <t>Rated for between 50mA and 800mA charging</t>
  </si>
  <si>
    <t>Yellow = new parts</t>
  </si>
  <si>
    <t>3v3 regulator</t>
  </si>
  <si>
    <t>http://www.mouser.com/ProductDetail/Microchip-Technology-Micrel/MIC5233-33YS-TR/?qs=sGAEpiMZZMsGz1a6aV8DcNranXV84HMLT1P9G5rb8Jc%3d</t>
  </si>
  <si>
    <t>MIC5233-3.3YS-TR</t>
  </si>
  <si>
    <t>Rationale</t>
  </si>
  <si>
    <t>Change</t>
  </si>
  <si>
    <t>Changed GLV 5v regulator</t>
  </si>
  <si>
    <t>Needed to support higher than 50mA current for CAN chip (80mA needed)</t>
  </si>
  <si>
    <t>Added GLV 3v3v regulator</t>
  </si>
  <si>
    <t>Needed to allow I2C chip to operate at 3v3</t>
  </si>
  <si>
    <t>Needed to support 3V3 Teensy 3.6 (vs 5v Teensy 3.5)</t>
  </si>
  <si>
    <t>Added decoupling capacitors to isolation chips</t>
  </si>
  <si>
    <t>Being capacitor based isolaters operating at high frequency, decoupling is reccomended</t>
  </si>
  <si>
    <t>Changed Power input from Barrel to Molex</t>
  </si>
  <si>
    <t>Needed positive locking</t>
  </si>
  <si>
    <t>Changed pinout</t>
  </si>
  <si>
    <t>To accommodate more features, as well as using 16bit ADC on voltage monitors rather than temperature sensors</t>
  </si>
  <si>
    <t>Changed isolation to run at 3v3 on tractive side</t>
  </si>
  <si>
    <t>Re-map pins so all voltage reads are 16 bit resolution</t>
  </si>
  <si>
    <t>Cell 9 (A11) &lt;--&gt; Temp 0 (A14)</t>
  </si>
  <si>
    <t>Cell 10 (A12) &lt;--&gt; Temp 1(A15)</t>
  </si>
  <si>
    <t>Cell 11(A13) &lt;--&gt; Temp 7(A21)</t>
  </si>
  <si>
    <t>Put large components on back</t>
  </si>
  <si>
    <t>components pins do not need to be flipped but the white markings need to be put onto back</t>
  </si>
  <si>
    <t>Separate GLV from TS</t>
  </si>
  <si>
    <t>Draw separation line</t>
  </si>
  <si>
    <t>Mounting holes</t>
  </si>
  <si>
    <t>Add hughes logo and rev#</t>
  </si>
  <si>
    <t>Purchase quick disconnects for voltage and temp connections</t>
  </si>
  <si>
    <t>What is up with the DP/DM pins</t>
  </si>
  <si>
    <t>Replace barrel connectors with something else</t>
  </si>
  <si>
    <t>Switch 12V and GND lines on 1st 12-&gt;5 iso</t>
  </si>
  <si>
    <t>Fix charging circuit</t>
  </si>
  <si>
    <t>Test nmos as switch for draining cells when charging</t>
  </si>
  <si>
    <t>Check to see if I2C and CAN should operate off 3.3V instead of 5</t>
  </si>
  <si>
    <t>Vusb needs 5V power</t>
  </si>
  <si>
    <t>pin 2: fault LED (active high)</t>
  </si>
  <si>
    <t>pin 3: can TX (can use either CAN or I2C or both)</t>
  </si>
  <si>
    <t>pin 4: can RX</t>
  </si>
  <si>
    <t>pins 5-12: charge enable 1-8 (for balancing)</t>
  </si>
  <si>
    <t>pins 24-27: charge enable 9-12</t>
  </si>
  <si>
    <t>pins 14-17: Voltage read of cells 1-4</t>
  </si>
  <si>
    <t>pin 19: SCL</t>
  </si>
  <si>
    <t>pin 18: SDA</t>
  </si>
  <si>
    <t>Pins 20-23: voltage read of cells 5-8</t>
  </si>
  <si>
    <t>Pin a10: voltage read of cell 9</t>
  </si>
  <si>
    <t>Pin a11: voltage read of cell 10</t>
  </si>
  <si>
    <t>pins 31-32: voltage read of cells 11-12</t>
  </si>
  <si>
    <t>pins 33-39: temperature reads of cells 1-7</t>
  </si>
  <si>
    <t>pins A21-A22: temperature reads of cells 8-9</t>
  </si>
  <si>
    <t>pins DP, DM: temperature reads of cells 10-11</t>
  </si>
  <si>
    <t>solder pad: temperature read of cell 12</t>
  </si>
  <si>
    <t>pins 5-12: enable balance charging (per cell) of cells 1-8</t>
  </si>
  <si>
    <t>Pins 24-27: enable balance charging of cells 9-12</t>
  </si>
  <si>
    <t>Disconnected 5v from 5v, moved to VUSB</t>
  </si>
  <si>
    <t>To power the teensy without needing to jumper 5v to USB</t>
  </si>
  <si>
    <t>pins 25-27: charge enable 10-12</t>
  </si>
  <si>
    <t>pin 24 temp 9</t>
  </si>
  <si>
    <t>pins 34-39: temperature reads of cells 2-7</t>
  </si>
  <si>
    <t>pin 33 cell 1</t>
  </si>
  <si>
    <t>temp 1</t>
  </si>
  <si>
    <t>temp 2</t>
  </si>
  <si>
    <t>temp 3</t>
  </si>
  <si>
    <t>temp 4</t>
  </si>
  <si>
    <t>temp 5</t>
  </si>
  <si>
    <t>temp 6</t>
  </si>
  <si>
    <t>temp 7</t>
  </si>
  <si>
    <t>temp 8</t>
  </si>
  <si>
    <t>temp 9</t>
  </si>
  <si>
    <t>temp 10</t>
  </si>
  <si>
    <t>temp 11</t>
  </si>
  <si>
    <t>temp 12</t>
  </si>
  <si>
    <t>50 ohm resistor</t>
  </si>
  <si>
    <t>http://www.mouser.com/ProductDetail/Vishay/CRCW120649R9FKEA/?qs=sGAEpiMZZMvdGkrng054txEw7b1YnvGulnEgJl9%252b9hM%3d</t>
  </si>
  <si>
    <t>CRCW120649R9FKEA</t>
  </si>
  <si>
    <t>function</t>
  </si>
  <si>
    <t>pin</t>
  </si>
  <si>
    <t>A#</t>
  </si>
  <si>
    <t>Charge 1</t>
  </si>
  <si>
    <t>Charge 2</t>
  </si>
  <si>
    <t>Charge 3</t>
  </si>
  <si>
    <t>Charge 4</t>
  </si>
  <si>
    <t>Charge 5</t>
  </si>
  <si>
    <t>Charge 6</t>
  </si>
  <si>
    <t>Charge 7</t>
  </si>
  <si>
    <t>Charge 8</t>
  </si>
  <si>
    <t>Charge 9</t>
  </si>
  <si>
    <t>Charge 10</t>
  </si>
  <si>
    <t>Charge 11</t>
  </si>
  <si>
    <t>Charge 12</t>
  </si>
  <si>
    <t>CAN TX</t>
  </si>
  <si>
    <t>CAN RX</t>
  </si>
  <si>
    <t>I2C SCL</t>
  </si>
  <si>
    <t>I2C SDL</t>
  </si>
  <si>
    <t>discharge 1</t>
  </si>
  <si>
    <t>voltage 1</t>
  </si>
  <si>
    <t>voltage 2</t>
  </si>
  <si>
    <t>voltage 3</t>
  </si>
  <si>
    <t>voltage 4</t>
  </si>
  <si>
    <t>voltage 5</t>
  </si>
  <si>
    <t>voltage 6</t>
  </si>
  <si>
    <t>voltage 7</t>
  </si>
  <si>
    <t>voltage 8</t>
  </si>
  <si>
    <t>voltage 9</t>
  </si>
  <si>
    <t>voltage 10</t>
  </si>
  <si>
    <t>voltage 11</t>
  </si>
  <si>
    <t>voltage 12</t>
  </si>
  <si>
    <t>discharge 2</t>
  </si>
  <si>
    <t>discharge 3</t>
  </si>
  <si>
    <t>discharge 4</t>
  </si>
  <si>
    <t>discharge 5</t>
  </si>
  <si>
    <t>discharge 6</t>
  </si>
  <si>
    <t>discharge 7</t>
  </si>
  <si>
    <t>discharge 8</t>
  </si>
  <si>
    <t>discharge 9</t>
  </si>
  <si>
    <t>discharge 10</t>
  </si>
  <si>
    <t>discharge 11</t>
  </si>
  <si>
    <t>discharge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</si>
</sst>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2" fillId="0" borderId="0" xfId="2"/>
    <xf numFmtId="0" fontId="0" fillId="2" borderId="0" xfId="0" applyFill="1"/>
    <xf numFmtId="0" fontId="0" fillId="0" borderId="0" xfId="0" applyFont="1"/>
    <xf numFmtId="0" fontId="0" fillId="0" borderId="0" xfId="0" applyAlignment="1">
      <alignment wrapText="1"/>
    </xf>
    <xf numFmtId="8" fontId="0" fillId="0" borderId="0" xfId="1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mouser.com/ProductDetail/Texas-Instruments/TPS7B6950QDCYRQ1/?qs=sGAEpiMZZMsuSxY5Q00ZeV4fCxEU8tuKCYIlAU4jzTw%3d" TargetMode="External"/><Relationship Id="rId1" Type="http://schemas.openxmlformats.org/officeDocument/2006/relationships/hyperlink" Target="http://www.mouser.com/ProductDetail/Cincon/EC4SAW-24S05N/?qs=sGAEpiMZZMvGsmoEFRKS8BBm%252bSaojM%252bA%2fhCUdaN6s1zV3iXNRuIOR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F27" sqref="F27"/>
    </sheetView>
  </sheetViews>
  <sheetFormatPr defaultRowHeight="14.5" x14ac:dyDescent="0.35"/>
  <cols>
    <col min="1" max="1" width="21.54296875" customWidth="1"/>
    <col min="2" max="2" width="22.54296875" customWidth="1"/>
    <col min="3" max="3" width="13.81640625" style="1" customWidth="1"/>
    <col min="4" max="4" width="34.90625" customWidth="1"/>
  </cols>
  <sheetData>
    <row r="1" spans="1:6" x14ac:dyDescent="0.35">
      <c r="A1" t="s">
        <v>0</v>
      </c>
      <c r="B1" t="s">
        <v>7</v>
      </c>
      <c r="C1" s="1" t="s">
        <v>1</v>
      </c>
      <c r="D1" t="s">
        <v>2</v>
      </c>
      <c r="E1" t="s">
        <v>3</v>
      </c>
      <c r="F1" t="s">
        <v>20</v>
      </c>
    </row>
    <row r="2" spans="1:6" x14ac:dyDescent="0.35">
      <c r="A2" t="s">
        <v>5</v>
      </c>
      <c r="B2">
        <v>1</v>
      </c>
      <c r="C2" s="1">
        <v>0.6</v>
      </c>
      <c r="D2" t="s">
        <v>6</v>
      </c>
      <c r="E2" t="s">
        <v>4</v>
      </c>
    </row>
    <row r="3" spans="1:6" x14ac:dyDescent="0.35">
      <c r="A3" t="s">
        <v>10</v>
      </c>
      <c r="B3">
        <v>1</v>
      </c>
      <c r="C3" s="1">
        <v>34.94</v>
      </c>
      <c r="D3" t="s">
        <v>8</v>
      </c>
      <c r="E3" t="s">
        <v>9</v>
      </c>
    </row>
    <row r="4" spans="1:6" x14ac:dyDescent="0.35">
      <c r="A4" t="s">
        <v>12</v>
      </c>
      <c r="B4">
        <v>20</v>
      </c>
      <c r="C4">
        <v>0.124</v>
      </c>
      <c r="D4" t="s">
        <v>13</v>
      </c>
      <c r="E4" t="s">
        <v>11</v>
      </c>
    </row>
    <row r="5" spans="1:6" x14ac:dyDescent="0.35">
      <c r="A5" s="3" t="s">
        <v>17</v>
      </c>
      <c r="B5" s="3">
        <v>13</v>
      </c>
      <c r="C5" s="3">
        <v>10.44</v>
      </c>
      <c r="D5" s="3" t="s">
        <v>16</v>
      </c>
      <c r="E5" s="2" t="s">
        <v>14</v>
      </c>
      <c r="F5" t="s">
        <v>21</v>
      </c>
    </row>
    <row r="6" spans="1:6" x14ac:dyDescent="0.35">
      <c r="A6" s="3" t="s">
        <v>18</v>
      </c>
      <c r="B6" s="3">
        <v>13</v>
      </c>
      <c r="C6" s="3">
        <v>26.64</v>
      </c>
      <c r="D6" s="3" t="s">
        <v>16</v>
      </c>
      <c r="E6" t="s">
        <v>15</v>
      </c>
      <c r="F6" t="s">
        <v>19</v>
      </c>
    </row>
    <row r="7" spans="1:6" x14ac:dyDescent="0.35">
      <c r="A7" t="s">
        <v>23</v>
      </c>
      <c r="B7">
        <v>1</v>
      </c>
      <c r="C7" s="1">
        <v>4.53</v>
      </c>
      <c r="D7" t="s">
        <v>24</v>
      </c>
      <c r="E7" t="s">
        <v>22</v>
      </c>
    </row>
    <row r="8" spans="1:6" x14ac:dyDescent="0.35">
      <c r="A8" t="s">
        <v>27</v>
      </c>
      <c r="B8">
        <v>1</v>
      </c>
      <c r="C8" s="1">
        <v>4.76</v>
      </c>
      <c r="D8" t="s">
        <v>25</v>
      </c>
      <c r="E8" s="4" t="s">
        <v>26</v>
      </c>
    </row>
    <row r="9" spans="1:6" x14ac:dyDescent="0.35">
      <c r="A9" t="s">
        <v>30</v>
      </c>
      <c r="B9">
        <v>11</v>
      </c>
      <c r="C9" s="1">
        <v>0.10299999999999999</v>
      </c>
      <c r="D9" t="s">
        <v>29</v>
      </c>
      <c r="E9" t="s">
        <v>28</v>
      </c>
    </row>
    <row r="10" spans="1:6" x14ac:dyDescent="0.35">
      <c r="A10" t="s">
        <v>33</v>
      </c>
      <c r="B10">
        <v>1</v>
      </c>
      <c r="C10" s="1">
        <v>0.1</v>
      </c>
      <c r="D10" t="s">
        <v>31</v>
      </c>
      <c r="E10" t="s">
        <v>32</v>
      </c>
    </row>
    <row r="11" spans="1:6" x14ac:dyDescent="0.35">
      <c r="A11" t="s">
        <v>34</v>
      </c>
      <c r="B11">
        <v>20</v>
      </c>
      <c r="C11" s="1" t="s">
        <v>37</v>
      </c>
      <c r="D11" t="s">
        <v>35</v>
      </c>
      <c r="E11" t="s">
        <v>36</v>
      </c>
    </row>
    <row r="12" spans="1:6" x14ac:dyDescent="0.35">
      <c r="A12" t="s">
        <v>40</v>
      </c>
      <c r="B12">
        <v>1</v>
      </c>
      <c r="C12" s="1">
        <v>0.93</v>
      </c>
      <c r="D12" t="s">
        <v>38</v>
      </c>
      <c r="E12" t="s">
        <v>39</v>
      </c>
    </row>
    <row r="13" spans="1:6" x14ac:dyDescent="0.35">
      <c r="A13" t="s">
        <v>43</v>
      </c>
      <c r="B13">
        <v>1</v>
      </c>
      <c r="C13" s="1">
        <v>0.37</v>
      </c>
      <c r="D13" t="s">
        <v>42</v>
      </c>
      <c r="E13" t="s">
        <v>41</v>
      </c>
    </row>
    <row r="14" spans="1:6" x14ac:dyDescent="0.35">
      <c r="A14" t="s">
        <v>44</v>
      </c>
      <c r="B14">
        <v>1</v>
      </c>
      <c r="C14" s="1">
        <v>0.4</v>
      </c>
      <c r="D14" t="s">
        <v>45</v>
      </c>
      <c r="E14" t="s">
        <v>46</v>
      </c>
    </row>
    <row r="15" spans="1:6" x14ac:dyDescent="0.35">
      <c r="A15" t="s">
        <v>47</v>
      </c>
      <c r="B15">
        <v>1</v>
      </c>
      <c r="C15" s="1" t="s">
        <v>48</v>
      </c>
    </row>
    <row r="16" spans="1:6" x14ac:dyDescent="0.35">
      <c r="A16" t="s">
        <v>49</v>
      </c>
      <c r="B16" t="s">
        <v>50</v>
      </c>
      <c r="C16" s="1" t="s">
        <v>51</v>
      </c>
      <c r="D16" t="s">
        <v>52</v>
      </c>
    </row>
    <row r="20" spans="1:5" x14ac:dyDescent="0.35">
      <c r="B20" s="1" t="s">
        <v>55</v>
      </c>
      <c r="C20" s="1">
        <v>1.32</v>
      </c>
      <c r="D20" s="1" t="s">
        <v>53</v>
      </c>
      <c r="E20" s="2" t="s">
        <v>54</v>
      </c>
    </row>
    <row r="21" spans="1:5" x14ac:dyDescent="0.35">
      <c r="B21" s="1" t="s">
        <v>63</v>
      </c>
      <c r="C21" s="1">
        <v>0.71</v>
      </c>
      <c r="D21" s="1" t="s">
        <v>65</v>
      </c>
      <c r="E21" t="s">
        <v>64</v>
      </c>
    </row>
    <row r="22" spans="1:5" x14ac:dyDescent="0.35">
      <c r="B22" t="s">
        <v>134</v>
      </c>
      <c r="C22" s="6">
        <v>0.1</v>
      </c>
      <c r="D22" s="6" t="s">
        <v>136</v>
      </c>
      <c r="E22" t="s">
        <v>135</v>
      </c>
    </row>
    <row r="27" spans="1:5" x14ac:dyDescent="0.35">
      <c r="A27" t="s">
        <v>62</v>
      </c>
    </row>
  </sheetData>
  <hyperlinks>
    <hyperlink ref="E5" r:id="rId1"/>
    <hyperlink ref="E20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opLeftCell="A19" workbookViewId="0">
      <selection activeCell="C40" sqref="C40:C59"/>
    </sheetView>
  </sheetViews>
  <sheetFormatPr defaultRowHeight="14.5" x14ac:dyDescent="0.35"/>
  <cols>
    <col min="1" max="1" width="43.54296875" customWidth="1"/>
    <col min="2" max="2" width="105.6328125" customWidth="1"/>
    <col min="3" max="3" width="49.6328125" customWidth="1"/>
  </cols>
  <sheetData>
    <row r="1" spans="1:2" x14ac:dyDescent="0.35">
      <c r="A1" t="s">
        <v>67</v>
      </c>
      <c r="B1" t="s">
        <v>66</v>
      </c>
    </row>
    <row r="2" spans="1:2" x14ac:dyDescent="0.35">
      <c r="A2" t="s">
        <v>68</v>
      </c>
      <c r="B2" t="s">
        <v>69</v>
      </c>
    </row>
    <row r="3" spans="1:2" x14ac:dyDescent="0.35">
      <c r="A3" t="s">
        <v>79</v>
      </c>
      <c r="B3" t="s">
        <v>72</v>
      </c>
    </row>
    <row r="4" spans="1:2" x14ac:dyDescent="0.35">
      <c r="A4" t="s">
        <v>70</v>
      </c>
      <c r="B4" t="s">
        <v>71</v>
      </c>
    </row>
    <row r="5" spans="1:2" x14ac:dyDescent="0.35">
      <c r="A5" t="s">
        <v>73</v>
      </c>
      <c r="B5" t="s">
        <v>74</v>
      </c>
    </row>
    <row r="6" spans="1:2" x14ac:dyDescent="0.35">
      <c r="A6" t="s">
        <v>75</v>
      </c>
      <c r="B6" t="s">
        <v>76</v>
      </c>
    </row>
    <row r="7" spans="1:2" x14ac:dyDescent="0.35">
      <c r="A7" t="s">
        <v>77</v>
      </c>
      <c r="B7" t="s">
        <v>78</v>
      </c>
    </row>
    <row r="8" spans="1:2" x14ac:dyDescent="0.35">
      <c r="A8" t="s">
        <v>116</v>
      </c>
      <c r="B8" t="s">
        <v>117</v>
      </c>
    </row>
    <row r="19" spans="3:3" x14ac:dyDescent="0.35">
      <c r="C19" s="5" t="s">
        <v>80</v>
      </c>
    </row>
    <row r="20" spans="3:3" x14ac:dyDescent="0.35">
      <c r="C20" s="5" t="s">
        <v>81</v>
      </c>
    </row>
    <row r="21" spans="3:3" x14ac:dyDescent="0.35">
      <c r="C21" s="5" t="s">
        <v>82</v>
      </c>
    </row>
    <row r="22" spans="3:3" x14ac:dyDescent="0.35">
      <c r="C22" s="5" t="s">
        <v>83</v>
      </c>
    </row>
    <row r="23" spans="3:3" x14ac:dyDescent="0.35">
      <c r="C23" s="5" t="s">
        <v>84</v>
      </c>
    </row>
    <row r="24" spans="3:3" ht="29" x14ac:dyDescent="0.35">
      <c r="C24" s="5" t="s">
        <v>85</v>
      </c>
    </row>
    <row r="25" spans="3:3" x14ac:dyDescent="0.35">
      <c r="C25" s="5" t="s">
        <v>86</v>
      </c>
    </row>
    <row r="26" spans="3:3" x14ac:dyDescent="0.35">
      <c r="C26" s="5" t="s">
        <v>87</v>
      </c>
    </row>
    <row r="27" spans="3:3" x14ac:dyDescent="0.35">
      <c r="C27" s="5" t="s">
        <v>88</v>
      </c>
    </row>
    <row r="28" spans="3:3" x14ac:dyDescent="0.35">
      <c r="C28" s="5" t="s">
        <v>89</v>
      </c>
    </row>
    <row r="29" spans="3:3" ht="29" x14ac:dyDescent="0.35">
      <c r="C29" s="5" t="s">
        <v>90</v>
      </c>
    </row>
    <row r="30" spans="3:3" x14ac:dyDescent="0.35">
      <c r="C30" s="5" t="s">
        <v>91</v>
      </c>
    </row>
    <row r="31" spans="3:3" x14ac:dyDescent="0.35">
      <c r="C31" s="5" t="s">
        <v>92</v>
      </c>
    </row>
    <row r="32" spans="3:3" x14ac:dyDescent="0.35">
      <c r="C32" s="5" t="s">
        <v>93</v>
      </c>
    </row>
    <row r="33" spans="3:3" x14ac:dyDescent="0.35">
      <c r="C33" s="5" t="s">
        <v>94</v>
      </c>
    </row>
    <row r="34" spans="3:3" x14ac:dyDescent="0.35">
      <c r="C34" s="5" t="s">
        <v>95</v>
      </c>
    </row>
    <row r="35" spans="3:3" ht="29" x14ac:dyDescent="0.35">
      <c r="C35" s="5" t="s">
        <v>96</v>
      </c>
    </row>
    <row r="36" spans="3:3" x14ac:dyDescent="0.35">
      <c r="C36" s="5" t="s">
        <v>97</v>
      </c>
    </row>
    <row r="40" spans="3:3" x14ac:dyDescent="0.35">
      <c r="C40" s="5" t="s">
        <v>98</v>
      </c>
    </row>
    <row r="41" spans="3:3" x14ac:dyDescent="0.35">
      <c r="C41" s="5" t="s">
        <v>99</v>
      </c>
    </row>
    <row r="42" spans="3:3" x14ac:dyDescent="0.35">
      <c r="C42" s="5" t="s">
        <v>100</v>
      </c>
    </row>
    <row r="43" spans="3:3" x14ac:dyDescent="0.35">
      <c r="C43" s="5" t="s">
        <v>101</v>
      </c>
    </row>
    <row r="44" spans="3:3" x14ac:dyDescent="0.35">
      <c r="C44" s="5" t="s">
        <v>119</v>
      </c>
    </row>
    <row r="45" spans="3:3" x14ac:dyDescent="0.35">
      <c r="C45" s="5" t="s">
        <v>118</v>
      </c>
    </row>
    <row r="46" spans="3:3" x14ac:dyDescent="0.35">
      <c r="C46" s="5" t="s">
        <v>103</v>
      </c>
    </row>
    <row r="47" spans="3:3" x14ac:dyDescent="0.35">
      <c r="C47" s="5" t="s">
        <v>104</v>
      </c>
    </row>
    <row r="48" spans="3:3" x14ac:dyDescent="0.35">
      <c r="C48" s="5" t="s">
        <v>105</v>
      </c>
    </row>
    <row r="49" spans="3:3" x14ac:dyDescent="0.35">
      <c r="C49" s="5" t="s">
        <v>106</v>
      </c>
    </row>
    <row r="50" spans="3:3" x14ac:dyDescent="0.35">
      <c r="C50" s="5" t="s">
        <v>107</v>
      </c>
    </row>
    <row r="51" spans="3:3" x14ac:dyDescent="0.35">
      <c r="C51" s="5" t="s">
        <v>108</v>
      </c>
    </row>
    <row r="52" spans="3:3" x14ac:dyDescent="0.35">
      <c r="C52" s="5" t="s">
        <v>109</v>
      </c>
    </row>
    <row r="53" spans="3:3" x14ac:dyDescent="0.35">
      <c r="C53" s="5" t="s">
        <v>121</v>
      </c>
    </row>
    <row r="54" spans="3:3" x14ac:dyDescent="0.35">
      <c r="C54" s="5" t="s">
        <v>120</v>
      </c>
    </row>
    <row r="55" spans="3:3" x14ac:dyDescent="0.35">
      <c r="C55" s="5" t="s">
        <v>111</v>
      </c>
    </row>
    <row r="56" spans="3:3" x14ac:dyDescent="0.35">
      <c r="C56" s="5" t="s">
        <v>112</v>
      </c>
    </row>
    <row r="57" spans="3:3" x14ac:dyDescent="0.35">
      <c r="C57" s="5" t="s">
        <v>113</v>
      </c>
    </row>
    <row r="58" spans="3:3" x14ac:dyDescent="0.35">
      <c r="C58" s="5" t="s">
        <v>114</v>
      </c>
    </row>
    <row r="59" spans="3:3" x14ac:dyDescent="0.35">
      <c r="C59" s="5" t="s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H21" sqref="H21"/>
    </sheetView>
  </sheetViews>
  <sheetFormatPr defaultRowHeight="14.5" x14ac:dyDescent="0.35"/>
  <sheetData>
    <row r="1" spans="1:7" x14ac:dyDescent="0.35">
      <c r="A1" t="s">
        <v>60</v>
      </c>
      <c r="B1" t="s">
        <v>59</v>
      </c>
      <c r="C1" t="s">
        <v>58</v>
      </c>
      <c r="D1" t="s">
        <v>57</v>
      </c>
      <c r="E1" t="s">
        <v>56</v>
      </c>
    </row>
    <row r="2" spans="1:7" x14ac:dyDescent="0.35">
      <c r="A2">
        <v>100</v>
      </c>
      <c r="B2">
        <v>340</v>
      </c>
      <c r="C2">
        <v>685</v>
      </c>
      <c r="D2">
        <f>$B2/$A2</f>
        <v>3.4</v>
      </c>
      <c r="E2">
        <f>$C2/$A2</f>
        <v>6.85</v>
      </c>
      <c r="G2" t="s">
        <v>61</v>
      </c>
    </row>
    <row r="3" spans="1:7" x14ac:dyDescent="0.35">
      <c r="A3">
        <v>150</v>
      </c>
      <c r="B3">
        <v>340</v>
      </c>
      <c r="C3">
        <v>685</v>
      </c>
      <c r="D3">
        <f>$B3/$A3</f>
        <v>2.2666666666666666</v>
      </c>
      <c r="E3">
        <f>$C3/$A3</f>
        <v>4.5666666666666664</v>
      </c>
    </row>
    <row r="4" spans="1:7" x14ac:dyDescent="0.35">
      <c r="A4">
        <v>200</v>
      </c>
      <c r="B4">
        <v>340</v>
      </c>
      <c r="C4">
        <v>685</v>
      </c>
      <c r="D4">
        <f>$B4/$A4</f>
        <v>1.7</v>
      </c>
      <c r="E4">
        <f>$C4/$A4</f>
        <v>3.4249999999999998</v>
      </c>
    </row>
    <row r="5" spans="1:7" x14ac:dyDescent="0.35">
      <c r="A5">
        <v>250</v>
      </c>
      <c r="B5">
        <v>340</v>
      </c>
      <c r="C5">
        <v>685</v>
      </c>
      <c r="D5">
        <f>$B5/$A5</f>
        <v>1.36</v>
      </c>
      <c r="E5">
        <f>$C5/$A5</f>
        <v>2.74</v>
      </c>
    </row>
    <row r="6" spans="1:7" x14ac:dyDescent="0.35">
      <c r="A6">
        <v>300</v>
      </c>
      <c r="B6">
        <v>340</v>
      </c>
      <c r="C6">
        <v>685</v>
      </c>
      <c r="D6">
        <f>$B6/$A6</f>
        <v>1.1333333333333333</v>
      </c>
      <c r="E6">
        <f>$C6/$A6</f>
        <v>2.2833333333333332</v>
      </c>
    </row>
    <row r="7" spans="1:7" x14ac:dyDescent="0.35">
      <c r="A7">
        <v>350</v>
      </c>
      <c r="B7">
        <v>340</v>
      </c>
      <c r="C7">
        <v>685</v>
      </c>
      <c r="D7">
        <f>$B7/$A7</f>
        <v>0.97142857142857142</v>
      </c>
      <c r="E7">
        <f>$C7/$A7</f>
        <v>1.9571428571428571</v>
      </c>
    </row>
    <row r="8" spans="1:7" x14ac:dyDescent="0.35">
      <c r="A8">
        <v>400</v>
      </c>
      <c r="B8">
        <v>340</v>
      </c>
      <c r="C8">
        <v>685</v>
      </c>
      <c r="D8">
        <f>$B8/$A8</f>
        <v>0.85</v>
      </c>
      <c r="E8">
        <f>$C8/$A8</f>
        <v>1.7124999999999999</v>
      </c>
    </row>
    <row r="9" spans="1:7" x14ac:dyDescent="0.35">
      <c r="A9">
        <v>450</v>
      </c>
      <c r="B9">
        <v>340</v>
      </c>
      <c r="C9">
        <v>685</v>
      </c>
      <c r="D9">
        <f>$B9/$A9</f>
        <v>0.75555555555555554</v>
      </c>
      <c r="E9">
        <f>$C9/$A9</f>
        <v>1.5222222222222221</v>
      </c>
    </row>
    <row r="10" spans="1:7" x14ac:dyDescent="0.35">
      <c r="A10">
        <v>500</v>
      </c>
      <c r="B10">
        <v>340</v>
      </c>
      <c r="C10">
        <v>685</v>
      </c>
      <c r="D10">
        <f>$B10/$A10</f>
        <v>0.68</v>
      </c>
      <c r="E10">
        <f>$C10/$A10</f>
        <v>1.37</v>
      </c>
    </row>
    <row r="11" spans="1:7" x14ac:dyDescent="0.35">
      <c r="A11">
        <v>550</v>
      </c>
      <c r="B11">
        <v>340</v>
      </c>
      <c r="C11">
        <v>685</v>
      </c>
      <c r="D11">
        <f>$B11/$A11</f>
        <v>0.61818181818181817</v>
      </c>
      <c r="E11">
        <f>$C11/$A11</f>
        <v>1.2454545454545454</v>
      </c>
    </row>
    <row r="12" spans="1:7" x14ac:dyDescent="0.35">
      <c r="A12">
        <v>600</v>
      </c>
      <c r="B12">
        <v>340</v>
      </c>
      <c r="C12">
        <v>685</v>
      </c>
      <c r="D12">
        <f>$B12/$A12</f>
        <v>0.56666666666666665</v>
      </c>
      <c r="E12">
        <f>$C12/$A12</f>
        <v>1.1416666666666666</v>
      </c>
    </row>
    <row r="13" spans="1:7" x14ac:dyDescent="0.35">
      <c r="A13">
        <v>650</v>
      </c>
      <c r="B13">
        <v>340</v>
      </c>
      <c r="C13">
        <v>685</v>
      </c>
      <c r="D13">
        <f>$B13/$A13</f>
        <v>0.52307692307692311</v>
      </c>
      <c r="E13">
        <f>$C13/$A13</f>
        <v>1.0538461538461539</v>
      </c>
    </row>
    <row r="14" spans="1:7" x14ac:dyDescent="0.35">
      <c r="A14">
        <v>700</v>
      </c>
      <c r="B14">
        <v>340</v>
      </c>
      <c r="C14">
        <v>685</v>
      </c>
      <c r="D14">
        <f>$B14/$A14</f>
        <v>0.48571428571428571</v>
      </c>
      <c r="E14">
        <f>$C14/$A14</f>
        <v>0.97857142857142854</v>
      </c>
    </row>
    <row r="15" spans="1:7" x14ac:dyDescent="0.35">
      <c r="A15">
        <v>750</v>
      </c>
      <c r="B15">
        <v>340</v>
      </c>
      <c r="C15">
        <v>685</v>
      </c>
      <c r="D15">
        <f>$B15/$A15</f>
        <v>0.45333333333333331</v>
      </c>
      <c r="E15">
        <f>$C15/$A15</f>
        <v>0.91333333333333333</v>
      </c>
    </row>
    <row r="16" spans="1:7" x14ac:dyDescent="0.35">
      <c r="A16">
        <v>800</v>
      </c>
      <c r="B16">
        <v>340</v>
      </c>
      <c r="C16">
        <v>685</v>
      </c>
      <c r="D16">
        <f>$B16/$A16</f>
        <v>0.42499999999999999</v>
      </c>
      <c r="E16">
        <f>$C16/$A16</f>
        <v>0.85624999999999996</v>
      </c>
    </row>
    <row r="17" spans="1:5" x14ac:dyDescent="0.35">
      <c r="A17">
        <v>850</v>
      </c>
      <c r="B17">
        <v>340</v>
      </c>
      <c r="C17">
        <v>685</v>
      </c>
      <c r="D17">
        <f>$B17/$A17</f>
        <v>0.4</v>
      </c>
      <c r="E17">
        <f>$C17/$A17</f>
        <v>0.80588235294117649</v>
      </c>
    </row>
    <row r="18" spans="1:5" x14ac:dyDescent="0.35">
      <c r="A18">
        <v>900</v>
      </c>
      <c r="B18">
        <v>340</v>
      </c>
      <c r="C18">
        <v>685</v>
      </c>
      <c r="D18">
        <f>$B18/$A18</f>
        <v>0.37777777777777777</v>
      </c>
      <c r="E18">
        <f>$C18/$A18</f>
        <v>0.76111111111111107</v>
      </c>
    </row>
    <row r="19" spans="1:5" x14ac:dyDescent="0.35">
      <c r="A19">
        <v>950</v>
      </c>
      <c r="B19">
        <v>340</v>
      </c>
      <c r="C19">
        <v>685</v>
      </c>
      <c r="D19">
        <f>$B19/$A19</f>
        <v>0.35789473684210527</v>
      </c>
      <c r="E19">
        <f>$C19/$A19</f>
        <v>0.72105263157894739</v>
      </c>
    </row>
    <row r="20" spans="1:5" x14ac:dyDescent="0.35">
      <c r="A20" s="3">
        <v>1000</v>
      </c>
      <c r="B20" s="3">
        <v>340</v>
      </c>
      <c r="C20" s="3">
        <v>685</v>
      </c>
      <c r="D20" s="3">
        <f>$B20/$A20</f>
        <v>0.34</v>
      </c>
      <c r="E20" s="3">
        <f>$C20/$A20</f>
        <v>0.68500000000000005</v>
      </c>
    </row>
    <row r="21" spans="1:5" x14ac:dyDescent="0.35">
      <c r="A21">
        <v>1050</v>
      </c>
      <c r="B21">
        <v>340</v>
      </c>
      <c r="C21">
        <v>685</v>
      </c>
      <c r="D21">
        <f>$B21/$A21</f>
        <v>0.32380952380952382</v>
      </c>
      <c r="E21">
        <f>$C21/$A21</f>
        <v>0.65238095238095239</v>
      </c>
    </row>
    <row r="22" spans="1:5" x14ac:dyDescent="0.35">
      <c r="A22">
        <v>1100</v>
      </c>
      <c r="B22">
        <v>340</v>
      </c>
      <c r="C22">
        <v>685</v>
      </c>
      <c r="D22">
        <f>$B22/$A22</f>
        <v>0.30909090909090908</v>
      </c>
      <c r="E22">
        <f>$C22/$A22</f>
        <v>0.62272727272727268</v>
      </c>
    </row>
    <row r="23" spans="1:5" x14ac:dyDescent="0.35">
      <c r="A23">
        <v>1150</v>
      </c>
      <c r="B23">
        <v>340</v>
      </c>
      <c r="C23">
        <v>685</v>
      </c>
      <c r="D23">
        <f>$B23/$A23</f>
        <v>0.29565217391304349</v>
      </c>
      <c r="E23">
        <f>$C23/$A23</f>
        <v>0.59565217391304348</v>
      </c>
    </row>
    <row r="24" spans="1:5" x14ac:dyDescent="0.35">
      <c r="A24">
        <v>1200</v>
      </c>
      <c r="B24">
        <v>340</v>
      </c>
      <c r="C24">
        <v>685</v>
      </c>
      <c r="D24">
        <f>$B24/$A24</f>
        <v>0.28333333333333333</v>
      </c>
      <c r="E24">
        <f>$C24/$A24</f>
        <v>0.5708333333333333</v>
      </c>
    </row>
    <row r="25" spans="1:5" x14ac:dyDescent="0.35">
      <c r="A25">
        <v>1250</v>
      </c>
      <c r="B25">
        <v>340</v>
      </c>
      <c r="C25">
        <v>685</v>
      </c>
      <c r="D25">
        <f>$B25/$A25</f>
        <v>0.27200000000000002</v>
      </c>
      <c r="E25">
        <f>$C25/$A25</f>
        <v>0.54800000000000004</v>
      </c>
    </row>
    <row r="26" spans="1:5" x14ac:dyDescent="0.35">
      <c r="A26">
        <v>1300</v>
      </c>
      <c r="B26">
        <v>340</v>
      </c>
      <c r="C26">
        <v>685</v>
      </c>
      <c r="D26">
        <f>$B26/$A26</f>
        <v>0.26153846153846155</v>
      </c>
      <c r="E26">
        <f>$C26/$A26</f>
        <v>0.52692307692307694</v>
      </c>
    </row>
    <row r="27" spans="1:5" x14ac:dyDescent="0.35">
      <c r="A27">
        <v>1350</v>
      </c>
      <c r="B27">
        <v>340</v>
      </c>
      <c r="C27">
        <v>685</v>
      </c>
      <c r="D27">
        <f>$B27/$A27</f>
        <v>0.25185185185185183</v>
      </c>
      <c r="E27">
        <f>$C27/$A27</f>
        <v>0.50740740740740742</v>
      </c>
    </row>
    <row r="28" spans="1:5" x14ac:dyDescent="0.35">
      <c r="A28">
        <v>1400</v>
      </c>
      <c r="B28">
        <v>340</v>
      </c>
      <c r="C28">
        <v>685</v>
      </c>
      <c r="D28">
        <f>$B28/$A28</f>
        <v>0.24285714285714285</v>
      </c>
      <c r="E28">
        <f>$C28/$A28</f>
        <v>0.48928571428571427</v>
      </c>
    </row>
    <row r="29" spans="1:5" x14ac:dyDescent="0.35">
      <c r="A29">
        <v>1450</v>
      </c>
      <c r="B29">
        <v>340</v>
      </c>
      <c r="C29">
        <v>685</v>
      </c>
      <c r="D29">
        <f>$B29/$A29</f>
        <v>0.23448275862068965</v>
      </c>
      <c r="E29">
        <f>$C29/$A29</f>
        <v>0.47241379310344828</v>
      </c>
    </row>
    <row r="30" spans="1:5" x14ac:dyDescent="0.35">
      <c r="A30">
        <v>1500</v>
      </c>
      <c r="B30">
        <v>340</v>
      </c>
      <c r="C30">
        <v>685</v>
      </c>
      <c r="D30">
        <f>$B30/$A30</f>
        <v>0.22666666666666666</v>
      </c>
      <c r="E30">
        <f>$C30/$A30</f>
        <v>0.45666666666666667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workbookViewId="0">
      <selection activeCell="E18" sqref="E18"/>
    </sheetView>
  </sheetViews>
  <sheetFormatPr defaultRowHeight="14.5" x14ac:dyDescent="0.35"/>
  <cols>
    <col min="1" max="1" width="72.81640625" customWidth="1"/>
    <col min="2" max="2" width="13.7265625" customWidth="1"/>
    <col min="8" max="8" width="72.6328125" customWidth="1"/>
  </cols>
  <sheetData>
    <row r="1" spans="1:8" x14ac:dyDescent="0.35">
      <c r="A1" s="5" t="s">
        <v>81</v>
      </c>
      <c r="B1" t="s">
        <v>137</v>
      </c>
      <c r="C1" t="s">
        <v>138</v>
      </c>
      <c r="D1" t="s">
        <v>139</v>
      </c>
      <c r="H1" s="5" t="s">
        <v>98</v>
      </c>
    </row>
    <row r="2" spans="1:8" x14ac:dyDescent="0.35">
      <c r="A2" s="5" t="s">
        <v>82</v>
      </c>
      <c r="H2" s="5" t="s">
        <v>99</v>
      </c>
    </row>
    <row r="3" spans="1:8" x14ac:dyDescent="0.35">
      <c r="A3" s="5" t="s">
        <v>83</v>
      </c>
      <c r="B3" t="s">
        <v>154</v>
      </c>
      <c r="C3">
        <v>19</v>
      </c>
      <c r="H3" s="5" t="s">
        <v>100</v>
      </c>
    </row>
    <row r="4" spans="1:8" x14ac:dyDescent="0.35">
      <c r="A4" s="5"/>
      <c r="B4" t="s">
        <v>155</v>
      </c>
      <c r="C4">
        <v>18</v>
      </c>
      <c r="H4" s="5" t="s">
        <v>101</v>
      </c>
    </row>
    <row r="5" spans="1:8" x14ac:dyDescent="0.35">
      <c r="A5" s="5"/>
      <c r="H5" s="5" t="s">
        <v>102</v>
      </c>
    </row>
    <row r="6" spans="1:8" x14ac:dyDescent="0.35">
      <c r="A6" s="5"/>
      <c r="B6" t="s">
        <v>152</v>
      </c>
      <c r="C6">
        <v>3</v>
      </c>
      <c r="H6" s="5" t="s">
        <v>103</v>
      </c>
    </row>
    <row r="7" spans="1:8" x14ac:dyDescent="0.35">
      <c r="A7" s="5"/>
      <c r="B7" t="s">
        <v>153</v>
      </c>
      <c r="C7">
        <v>4</v>
      </c>
      <c r="H7" s="5" t="s">
        <v>104</v>
      </c>
    </row>
    <row r="8" spans="1:8" x14ac:dyDescent="0.35">
      <c r="A8" s="5"/>
      <c r="H8" s="5" t="s">
        <v>105</v>
      </c>
    </row>
    <row r="9" spans="1:8" x14ac:dyDescent="0.35">
      <c r="A9" s="5"/>
      <c r="B9" t="s">
        <v>157</v>
      </c>
      <c r="H9" s="5" t="s">
        <v>106</v>
      </c>
    </row>
    <row r="10" spans="1:8" x14ac:dyDescent="0.35">
      <c r="A10" s="5"/>
      <c r="B10" t="s">
        <v>158</v>
      </c>
      <c r="H10" s="5" t="s">
        <v>107</v>
      </c>
    </row>
    <row r="11" spans="1:8" x14ac:dyDescent="0.35">
      <c r="A11" s="5"/>
      <c r="B11" t="s">
        <v>159</v>
      </c>
      <c r="H11" s="5" t="s">
        <v>108</v>
      </c>
    </row>
    <row r="12" spans="1:8" x14ac:dyDescent="0.35">
      <c r="A12" s="5"/>
      <c r="B12" t="s">
        <v>160</v>
      </c>
      <c r="H12" s="5" t="s">
        <v>109</v>
      </c>
    </row>
    <row r="13" spans="1:8" x14ac:dyDescent="0.35">
      <c r="A13" s="5"/>
      <c r="B13" t="s">
        <v>161</v>
      </c>
      <c r="H13" s="5" t="s">
        <v>110</v>
      </c>
    </row>
    <row r="14" spans="1:8" x14ac:dyDescent="0.35">
      <c r="A14" s="5"/>
      <c r="B14" t="s">
        <v>162</v>
      </c>
      <c r="H14" s="5" t="s">
        <v>111</v>
      </c>
    </row>
    <row r="15" spans="1:8" x14ac:dyDescent="0.35">
      <c r="A15" s="5"/>
      <c r="B15" t="s">
        <v>163</v>
      </c>
      <c r="H15" s="5" t="s">
        <v>112</v>
      </c>
    </row>
    <row r="16" spans="1:8" x14ac:dyDescent="0.35">
      <c r="A16" s="5"/>
      <c r="B16" t="s">
        <v>164</v>
      </c>
      <c r="H16" s="5" t="s">
        <v>113</v>
      </c>
    </row>
    <row r="17" spans="1:8" x14ac:dyDescent="0.35">
      <c r="A17" s="5"/>
      <c r="B17" t="s">
        <v>165</v>
      </c>
      <c r="H17" s="5" t="s">
        <v>114</v>
      </c>
    </row>
    <row r="18" spans="1:8" x14ac:dyDescent="0.35">
      <c r="A18" s="5"/>
      <c r="B18" t="s">
        <v>166</v>
      </c>
      <c r="H18" s="5" t="s">
        <v>115</v>
      </c>
    </row>
    <row r="19" spans="1:8" x14ac:dyDescent="0.35">
      <c r="A19" s="5"/>
      <c r="B19" t="s">
        <v>167</v>
      </c>
      <c r="H19" s="5"/>
    </row>
    <row r="20" spans="1:8" x14ac:dyDescent="0.35">
      <c r="A20" s="5"/>
      <c r="B20" t="s">
        <v>168</v>
      </c>
      <c r="H20" s="5"/>
    </row>
    <row r="22" spans="1:8" x14ac:dyDescent="0.35">
      <c r="A22" s="5"/>
      <c r="B22" s="5" t="s">
        <v>122</v>
      </c>
    </row>
    <row r="23" spans="1:8" x14ac:dyDescent="0.35">
      <c r="A23" s="5"/>
      <c r="B23" s="5" t="s">
        <v>123</v>
      </c>
    </row>
    <row r="24" spans="1:8" x14ac:dyDescent="0.35">
      <c r="A24" s="5"/>
      <c r="B24" s="5" t="s">
        <v>124</v>
      </c>
    </row>
    <row r="25" spans="1:8" x14ac:dyDescent="0.35">
      <c r="A25" s="5"/>
      <c r="B25" s="5" t="s">
        <v>125</v>
      </c>
    </row>
    <row r="26" spans="1:8" x14ac:dyDescent="0.35">
      <c r="A26" s="5"/>
      <c r="B26" s="5" t="s">
        <v>126</v>
      </c>
    </row>
    <row r="27" spans="1:8" x14ac:dyDescent="0.35">
      <c r="A27" s="5"/>
      <c r="B27" s="5" t="s">
        <v>127</v>
      </c>
    </row>
    <row r="28" spans="1:8" x14ac:dyDescent="0.35">
      <c r="A28" s="5"/>
      <c r="B28" s="5" t="s">
        <v>128</v>
      </c>
    </row>
    <row r="29" spans="1:8" x14ac:dyDescent="0.35">
      <c r="A29" s="5"/>
      <c r="B29" s="5" t="s">
        <v>129</v>
      </c>
    </row>
    <row r="30" spans="1:8" x14ac:dyDescent="0.35">
      <c r="A30" s="5"/>
      <c r="B30" s="5" t="s">
        <v>130</v>
      </c>
    </row>
    <row r="31" spans="1:8" x14ac:dyDescent="0.35">
      <c r="A31" s="5"/>
      <c r="B31" s="5" t="s">
        <v>131</v>
      </c>
    </row>
    <row r="32" spans="1:8" x14ac:dyDescent="0.35">
      <c r="A32" s="5"/>
      <c r="B32" s="5" t="s">
        <v>132</v>
      </c>
    </row>
    <row r="33" spans="1:3" x14ac:dyDescent="0.35">
      <c r="A33" s="5"/>
      <c r="B33" s="5" t="s">
        <v>133</v>
      </c>
    </row>
    <row r="35" spans="1:3" x14ac:dyDescent="0.35">
      <c r="B35" t="s">
        <v>140</v>
      </c>
      <c r="C35">
        <v>5</v>
      </c>
    </row>
    <row r="36" spans="1:3" x14ac:dyDescent="0.35">
      <c r="B36" t="s">
        <v>141</v>
      </c>
      <c r="C36">
        <v>6</v>
      </c>
    </row>
    <row r="37" spans="1:3" x14ac:dyDescent="0.35">
      <c r="B37" t="s">
        <v>142</v>
      </c>
      <c r="C37">
        <v>7</v>
      </c>
    </row>
    <row r="38" spans="1:3" x14ac:dyDescent="0.35">
      <c r="B38" t="s">
        <v>143</v>
      </c>
      <c r="C38">
        <v>8</v>
      </c>
    </row>
    <row r="39" spans="1:3" x14ac:dyDescent="0.35">
      <c r="B39" t="s">
        <v>144</v>
      </c>
      <c r="C39">
        <v>9</v>
      </c>
    </row>
    <row r="40" spans="1:3" x14ac:dyDescent="0.35">
      <c r="B40" t="s">
        <v>145</v>
      </c>
      <c r="C40">
        <v>10</v>
      </c>
    </row>
    <row r="41" spans="1:3" x14ac:dyDescent="0.35">
      <c r="B41" t="s">
        <v>146</v>
      </c>
      <c r="C41">
        <v>11</v>
      </c>
    </row>
    <row r="42" spans="1:3" x14ac:dyDescent="0.35">
      <c r="B42" t="s">
        <v>147</v>
      </c>
      <c r="C42">
        <v>12</v>
      </c>
    </row>
    <row r="43" spans="1:3" x14ac:dyDescent="0.35">
      <c r="B43" t="s">
        <v>148</v>
      </c>
    </row>
    <row r="44" spans="1:3" x14ac:dyDescent="0.35">
      <c r="B44" t="s">
        <v>149</v>
      </c>
    </row>
    <row r="45" spans="1:3" x14ac:dyDescent="0.35">
      <c r="B45" t="s">
        <v>150</v>
      </c>
    </row>
    <row r="46" spans="1:3" x14ac:dyDescent="0.35">
      <c r="B46" t="s">
        <v>151</v>
      </c>
    </row>
    <row r="48" spans="1:3" x14ac:dyDescent="0.35">
      <c r="B48" t="s">
        <v>156</v>
      </c>
    </row>
    <row r="49" spans="2:2" x14ac:dyDescent="0.35">
      <c r="B49" t="s">
        <v>169</v>
      </c>
    </row>
    <row r="50" spans="2:2" x14ac:dyDescent="0.35">
      <c r="B50" t="s">
        <v>170</v>
      </c>
    </row>
    <row r="51" spans="2:2" x14ac:dyDescent="0.35">
      <c r="B51" t="s">
        <v>171</v>
      </c>
    </row>
    <row r="52" spans="2:2" x14ac:dyDescent="0.35">
      <c r="B52" t="s">
        <v>172</v>
      </c>
    </row>
    <row r="53" spans="2:2" x14ac:dyDescent="0.35">
      <c r="B53" t="s">
        <v>173</v>
      </c>
    </row>
    <row r="54" spans="2:2" x14ac:dyDescent="0.35">
      <c r="B54" t="s">
        <v>174</v>
      </c>
    </row>
    <row r="55" spans="2:2" x14ac:dyDescent="0.35">
      <c r="B55" t="s">
        <v>175</v>
      </c>
    </row>
    <row r="56" spans="2:2" x14ac:dyDescent="0.35">
      <c r="B56" t="s">
        <v>176</v>
      </c>
    </row>
    <row r="57" spans="2:2" x14ac:dyDescent="0.35">
      <c r="B57" t="s">
        <v>177</v>
      </c>
    </row>
    <row r="58" spans="2:2" x14ac:dyDescent="0.35">
      <c r="B58" t="s">
        <v>178</v>
      </c>
    </row>
    <row r="59" spans="2:2" x14ac:dyDescent="0.35">
      <c r="B59" t="s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</vt:lpstr>
      <vt:lpstr>ListOfChanges</vt:lpstr>
      <vt:lpstr>ChargingCurrentResistorCalculat</vt:lpstr>
      <vt:lpstr>Pinout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Adam</dc:creator>
  <cp:lastModifiedBy>Cristian Adam</cp:lastModifiedBy>
  <dcterms:created xsi:type="dcterms:W3CDTF">2017-02-12T00:59:44Z</dcterms:created>
  <dcterms:modified xsi:type="dcterms:W3CDTF">2017-05-31T21:50:08Z</dcterms:modified>
</cp:coreProperties>
</file>