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58a33c4a16d60/Desktop/"/>
    </mc:Choice>
  </mc:AlternateContent>
  <xr:revisionPtr revIDLastSave="124" documentId="8_{C8D2F8B0-8E12-40FE-A8DF-F09788AF1F7C}" xr6:coauthVersionLast="47" xr6:coauthVersionMax="47" xr10:uidLastSave="{2051B8FE-3EF2-4B9B-ADBA-DCDBD279C2E4}"/>
  <bookViews>
    <workbookView xWindow="-108" yWindow="-108" windowWidth="23256" windowHeight="12456" xr2:uid="{4C8EF541-D672-4426-B3B2-CBDD35575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5" i="1"/>
  <c r="N4" i="1"/>
  <c r="M6" i="1"/>
  <c r="M5" i="1"/>
  <c r="M4" i="1"/>
  <c r="L6" i="1"/>
  <c r="L4" i="1"/>
  <c r="L5" i="1"/>
  <c r="I6" i="1"/>
  <c r="I5" i="1"/>
  <c r="I4" i="1"/>
</calcChain>
</file>

<file path=xl/sharedStrings.xml><?xml version="1.0" encoding="utf-8"?>
<sst xmlns="http://schemas.openxmlformats.org/spreadsheetml/2006/main" count="107" uniqueCount="42">
  <si>
    <t>Feedback ID</t>
  </si>
  <si>
    <t>Date</t>
  </si>
  <si>
    <t>Product</t>
  </si>
  <si>
    <t>Customer Feedback</t>
  </si>
  <si>
    <t>Sentiment</t>
  </si>
  <si>
    <t>Product A</t>
  </si>
  <si>
    <t>The delivery was super fast and the product is great!</t>
  </si>
  <si>
    <t>Positive</t>
  </si>
  <si>
    <t>Product B</t>
  </si>
  <si>
    <t>Not satisfied. Packaging was terrible.</t>
  </si>
  <si>
    <t>Negative</t>
  </si>
  <si>
    <t>Product C</t>
  </si>
  <si>
    <t>It was okay, but nothing amazing.</t>
  </si>
  <si>
    <t>Neutral</t>
  </si>
  <si>
    <t>I absolutely love it! Will buy again.</t>
  </si>
  <si>
    <t>Doesn’t work as expected. Waste of money.</t>
  </si>
  <si>
    <t>Quality could be better.</t>
  </si>
  <si>
    <t>Exactly what I needed. Great product!</t>
  </si>
  <si>
    <t>Meh. It’s just okay.</t>
  </si>
  <si>
    <t>Stopped working after one week.</t>
  </si>
  <si>
    <t>Very happy with the quality and price.</t>
  </si>
  <si>
    <t>Average performance.</t>
  </si>
  <si>
    <t>The item was broken on arrival.</t>
  </si>
  <si>
    <t>Amazing value for money!</t>
  </si>
  <si>
    <t>Not as described. Disappointed.</t>
  </si>
  <si>
    <t>It’s okay for the price.</t>
  </si>
  <si>
    <t>Super useful and well-made.</t>
  </si>
  <si>
    <t>Poor performance. Would not recommend.</t>
  </si>
  <si>
    <t>Average experience. Nothing special.</t>
  </si>
  <si>
    <t>Excellent service and product.</t>
  </si>
  <si>
    <t>Didn’t meet expectations.</t>
  </si>
  <si>
    <t>Good, but could be improved.</t>
  </si>
  <si>
    <t>Highly recommended! Love it.</t>
  </si>
  <si>
    <t>Stopped working within days.</t>
  </si>
  <si>
    <t>Neutral feeling overall.</t>
  </si>
  <si>
    <t>Five stars. Works perfectly.</t>
  </si>
  <si>
    <t>Terrible quality. Waste of money.</t>
  </si>
  <si>
    <t>Slight delay in delivery but okay product.</t>
  </si>
  <si>
    <t>Great build and performance.</t>
  </si>
  <si>
    <t>Doesn’t do what it says.</t>
  </si>
  <si>
    <t>Decent for the price range.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</si>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</sst>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Product wise sentiment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7634259259259263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Positive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Sheet1!$K$4:$K$6</c:f>
              <c:strCache>
                <c:ptCount val="3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</c:strCache>
            </c:strRef>
          </c:cat>
          <c:val>
            <c:numRef>
              <c:f>Sheet1!$L$4:$L$6</c:f>
              <c:numCache>
                <c:formatCode>General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B-49A6-B993-9C53DA815757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Neutral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Sheet1!$K$4:$K$6</c:f>
              <c:strCache>
                <c:ptCount val="3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</c:strCache>
            </c:strRef>
          </c:cat>
          <c:val>
            <c:numRef>
              <c:f>Sheet1!$M$4:$M$6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B-49A6-B993-9C53DA815757}"/>
            </c:ext>
          </c:extLst>
        </c:ser>
        <c:ser>
          <c:idx val="2"/>
          <c:order val="2"/>
          <c:tx>
            <c:strRef>
              <c:f>Sheet1!$N$3</c:f>
              <c:strCache>
                <c:ptCount val="1"/>
                <c:pt idx="0">
                  <c:v>Negative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Sheet1!$K$4:$K$6</c:f>
              <c:strCache>
                <c:ptCount val="3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</c:strCache>
            </c:strRef>
          </c:cat>
          <c:val>
            <c:numRef>
              <c:f>Sheet1!$N$4:$N$6</c:f>
              <c:numCache>
                <c:formatCode>General</c:formatCode>
                <c:ptCount val="3"/>
                <c:pt idx="0">
                  <c:v>0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2B-49A6-B993-9C53DA8157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03997663"/>
        <c:axId val="1703987583"/>
      </c:barChart>
      <c:catAx>
        <c:axId val="170399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87583"/>
        <c:crosses val="autoZero"/>
        <c:auto val="1"/>
        <c:lblAlgn val="ctr"/>
        <c:lblOffset val="100"/>
        <c:noMultiLvlLbl val="0"/>
      </c:catAx>
      <c:valAx>
        <c:axId val="170398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9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Sentiment</a:t>
            </a:r>
            <a:r>
              <a:rPr lang="en-IN" baseline="0"/>
              <a:t> Count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Positive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Sheet1!$I$3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Sheet1!$I$4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2-48D6-94C9-A1F10DA201FC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Negative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Sheet1!$I$3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2-48D6-94C9-A1F10DA201FC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Neutral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Sheet1!$I$3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Sheet1!$I$6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2-48D6-94C9-A1F10DA20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03982303"/>
        <c:axId val="1704001503"/>
      </c:barChart>
      <c:catAx>
        <c:axId val="170398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001503"/>
        <c:crosses val="autoZero"/>
        <c:auto val="1"/>
        <c:lblAlgn val="ctr"/>
        <c:lblOffset val="100"/>
        <c:noMultiLvlLbl val="0"/>
      </c:catAx>
      <c:valAx>
        <c:axId val="170400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9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183776</xdr:colOff>
      <xdr:row>1</xdr:row>
      <xdr:rowOff>8965</xdr:rowOff>
    </xdr:from>
    <xdr:to>
      <xdr:col>21</xdr:col>
      <xdr:colOff>488576</xdr:colOff>
      <xdr:row>15</xdr:row>
      <xdr:rowOff>35859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0C2874-FB82-CA5F-A53F-011FBBF7E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67235</xdr:colOff>
      <xdr:row>7</xdr:row>
      <xdr:rowOff>26894</xdr:rowOff>
    </xdr:from>
    <xdr:to>
      <xdr:col>13</xdr:col>
      <xdr:colOff>80682</xdr:colOff>
      <xdr:row>20</xdr:row>
      <xdr:rowOff>71717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DE8744-0614-E30D-75FC-41457BD04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8694-84E1-46E5-B0C8-D8D5633B72A9}">
  <dimension ref="B2:N33"/>
  <sheetViews>
    <sheetView tabSelected="1" topLeftCell="E1" zoomScale="85" workbookViewId="0">
      <selection activeCell="N30" sqref="N30"/>
    </sheetView>
  </sheetViews>
  <sheetFormatPr defaultRowHeight="14.4" x14ac:dyDescent="0.3"/>
  <cols>
    <col min="2" max="3" width="11.109375" customWidth="1"/>
    <col min="4" max="4" width="15.88671875" customWidth="1"/>
    <col min="5" max="5" width="46.5546875" customWidth="1"/>
    <col min="6" max="6" width="18.44140625" customWidth="1"/>
    <col min="8" max="8" width="12.6640625" customWidth="1"/>
    <col min="11" max="12" width="11.5546875" customWidth="1"/>
  </cols>
  <sheetData>
    <row r="2" spans="2:14" ht="15" thickBot="1" x14ac:dyDescent="0.35"/>
    <row r="3" spans="2:14" ht="28.8" x14ac:dyDescent="0.3">
      <c r="B3" s="6" t="s">
        <v>0</v>
      </c>
      <c r="C3" s="10" t="s">
        <v>1</v>
      </c>
      <c r="D3" s="10" t="s">
        <v>2</v>
      </c>
      <c r="E3" s="10" t="s">
        <v>3</v>
      </c>
      <c r="F3" s="7" t="s">
        <v>4</v>
      </c>
      <c r="H3" s="6" t="s">
        <v>4</v>
      </c>
      <c r="I3" s="7" t="s">
        <v>41</v>
      </c>
      <c r="K3" s="6" t="s">
        <v>2</v>
      </c>
      <c r="L3" s="10" t="s">
        <v>7</v>
      </c>
      <c r="M3" s="10" t="s">
        <v>13</v>
      </c>
      <c r="N3" s="7" t="s">
        <v>10</v>
      </c>
    </row>
    <row r="4" spans="2:14" x14ac:dyDescent="0.3">
      <c r="B4" s="3">
        <v>1</v>
      </c>
      <c r="C4" s="2">
        <v>45748</v>
      </c>
      <c r="D4" s="1" t="s">
        <v>5</v>
      </c>
      <c r="E4" s="1" t="s">
        <v>6</v>
      </c>
      <c r="F4" s="12" t="s">
        <v>7</v>
      </c>
      <c r="H4" s="3" t="s">
        <v>7</v>
      </c>
      <c r="I4" s="8">
        <f>COUNTIF(F4:F33,"Positive")</f>
        <v>11</v>
      </c>
      <c r="K4" s="3" t="s">
        <v>5</v>
      </c>
      <c r="L4" s="5">
        <f>COUNTIFS(D4:D33,"product a",F4:F33,"positive")</f>
        <v>10</v>
      </c>
      <c r="M4" s="5">
        <f>COUNTIFS(D4:D33,"product a",F4:F33,"neutral")</f>
        <v>0</v>
      </c>
      <c r="N4" s="8">
        <f>COUNTIFS(D4:D33,"product a",F4:F33,"negative")</f>
        <v>0</v>
      </c>
    </row>
    <row r="5" spans="2:14" x14ac:dyDescent="0.3">
      <c r="B5" s="3">
        <v>2</v>
      </c>
      <c r="C5" s="2">
        <v>45748</v>
      </c>
      <c r="D5" s="1" t="s">
        <v>8</v>
      </c>
      <c r="E5" s="1" t="s">
        <v>9</v>
      </c>
      <c r="F5" s="12" t="s">
        <v>7</v>
      </c>
      <c r="H5" s="3" t="s">
        <v>10</v>
      </c>
      <c r="I5" s="8">
        <f>COUNTIF(F4:F33,"Negative")</f>
        <v>9</v>
      </c>
      <c r="K5" s="3" t="s">
        <v>8</v>
      </c>
      <c r="L5" s="5">
        <f>COUNTIFS(D4:D33,"product b",F4:F33,"positive")</f>
        <v>1</v>
      </c>
      <c r="M5" s="5">
        <f>COUNTIFS(D4:D33,"product b",F4:F33,"neutral")</f>
        <v>3</v>
      </c>
      <c r="N5" s="8">
        <f>COUNTIFS(D4:D33,"product b",F4:F33,"negative")</f>
        <v>6</v>
      </c>
    </row>
    <row r="6" spans="2:14" ht="15" thickBot="1" x14ac:dyDescent="0.35">
      <c r="B6" s="3">
        <v>3</v>
      </c>
      <c r="C6" s="2">
        <v>45749</v>
      </c>
      <c r="D6" s="1" t="s">
        <v>11</v>
      </c>
      <c r="E6" s="1" t="s">
        <v>12</v>
      </c>
      <c r="F6" s="12" t="s">
        <v>13</v>
      </c>
      <c r="H6" s="4" t="s">
        <v>13</v>
      </c>
      <c r="I6" s="9">
        <f>COUNTIF(F4:F33,"neutral")</f>
        <v>10</v>
      </c>
      <c r="K6" s="4" t="s">
        <v>11</v>
      </c>
      <c r="L6" s="11">
        <f>COUNTIFS(D4:D33,"product c",F4:F33,"positive")</f>
        <v>0</v>
      </c>
      <c r="M6" s="11">
        <f>COUNTIFS(D4:D33,"product c",F4:F33,"neutral")</f>
        <v>7</v>
      </c>
      <c r="N6" s="9">
        <f>COUNTIFS(D4:D33,"product c",F4:F33,"negative")</f>
        <v>3</v>
      </c>
    </row>
    <row r="7" spans="2:14" x14ac:dyDescent="0.3">
      <c r="B7" s="3">
        <v>4</v>
      </c>
      <c r="C7" s="2">
        <v>45749</v>
      </c>
      <c r="D7" s="1" t="s">
        <v>5</v>
      </c>
      <c r="E7" s="1" t="s">
        <v>14</v>
      </c>
      <c r="F7" s="12" t="s">
        <v>7</v>
      </c>
    </row>
    <row r="8" spans="2:14" x14ac:dyDescent="0.3">
      <c r="B8" s="3">
        <v>5</v>
      </c>
      <c r="C8" s="2">
        <v>45750</v>
      </c>
      <c r="D8" s="1" t="s">
        <v>11</v>
      </c>
      <c r="E8" s="1" t="s">
        <v>15</v>
      </c>
      <c r="F8" s="12" t="s">
        <v>10</v>
      </c>
    </row>
    <row r="9" spans="2:14" x14ac:dyDescent="0.3">
      <c r="B9" s="3">
        <v>6</v>
      </c>
      <c r="C9" s="2">
        <v>45750</v>
      </c>
      <c r="D9" s="1" t="s">
        <v>8</v>
      </c>
      <c r="E9" s="1" t="s">
        <v>16</v>
      </c>
      <c r="F9" s="12" t="s">
        <v>13</v>
      </c>
    </row>
    <row r="10" spans="2:14" x14ac:dyDescent="0.3">
      <c r="B10" s="3">
        <v>7</v>
      </c>
      <c r="C10" s="2">
        <v>45751</v>
      </c>
      <c r="D10" s="1" t="s">
        <v>5</v>
      </c>
      <c r="E10" s="1" t="s">
        <v>17</v>
      </c>
      <c r="F10" s="12" t="s">
        <v>7</v>
      </c>
    </row>
    <row r="11" spans="2:14" x14ac:dyDescent="0.3">
      <c r="B11" s="3">
        <v>8</v>
      </c>
      <c r="C11" s="2">
        <v>45751</v>
      </c>
      <c r="D11" s="1" t="s">
        <v>8</v>
      </c>
      <c r="E11" s="1" t="s">
        <v>18</v>
      </c>
      <c r="F11" s="12" t="s">
        <v>13</v>
      </c>
    </row>
    <row r="12" spans="2:14" x14ac:dyDescent="0.3">
      <c r="B12" s="3">
        <v>9</v>
      </c>
      <c r="C12" s="2">
        <v>45752</v>
      </c>
      <c r="D12" s="1" t="s">
        <v>11</v>
      </c>
      <c r="E12" s="1" t="s">
        <v>19</v>
      </c>
      <c r="F12" s="12" t="s">
        <v>10</v>
      </c>
    </row>
    <row r="13" spans="2:14" x14ac:dyDescent="0.3">
      <c r="B13" s="3">
        <v>10</v>
      </c>
      <c r="C13" s="2">
        <v>45752</v>
      </c>
      <c r="D13" s="1" t="s">
        <v>5</v>
      </c>
      <c r="E13" s="1" t="s">
        <v>20</v>
      </c>
      <c r="F13" s="12" t="s">
        <v>7</v>
      </c>
    </row>
    <row r="14" spans="2:14" x14ac:dyDescent="0.3">
      <c r="B14" s="3">
        <v>11</v>
      </c>
      <c r="C14" s="2">
        <v>45753</v>
      </c>
      <c r="D14" s="1" t="s">
        <v>8</v>
      </c>
      <c r="E14" s="1" t="s">
        <v>21</v>
      </c>
      <c r="F14" s="12" t="s">
        <v>13</v>
      </c>
    </row>
    <row r="15" spans="2:14" x14ac:dyDescent="0.3">
      <c r="B15" s="3">
        <v>12</v>
      </c>
      <c r="C15" s="2">
        <v>45753</v>
      </c>
      <c r="D15" s="1" t="s">
        <v>11</v>
      </c>
      <c r="E15" s="1" t="s">
        <v>22</v>
      </c>
      <c r="F15" s="12" t="s">
        <v>10</v>
      </c>
    </row>
    <row r="16" spans="2:14" x14ac:dyDescent="0.3">
      <c r="B16" s="3">
        <v>13</v>
      </c>
      <c r="C16" s="2">
        <v>45754</v>
      </c>
      <c r="D16" s="1" t="s">
        <v>5</v>
      </c>
      <c r="E16" s="1" t="s">
        <v>23</v>
      </c>
      <c r="F16" s="12" t="s">
        <v>7</v>
      </c>
    </row>
    <row r="17" spans="2:6" x14ac:dyDescent="0.3">
      <c r="B17" s="3">
        <v>14</v>
      </c>
      <c r="C17" s="2">
        <v>45754</v>
      </c>
      <c r="D17" s="1" t="s">
        <v>8</v>
      </c>
      <c r="E17" s="1" t="s">
        <v>24</v>
      </c>
      <c r="F17" s="12" t="s">
        <v>10</v>
      </c>
    </row>
    <row r="18" spans="2:6" x14ac:dyDescent="0.3">
      <c r="B18" s="3">
        <v>15</v>
      </c>
      <c r="C18" s="2">
        <v>45755</v>
      </c>
      <c r="D18" s="1" t="s">
        <v>11</v>
      </c>
      <c r="E18" s="1" t="s">
        <v>25</v>
      </c>
      <c r="F18" s="12" t="s">
        <v>13</v>
      </c>
    </row>
    <row r="19" spans="2:6" x14ac:dyDescent="0.3">
      <c r="B19" s="3">
        <v>16</v>
      </c>
      <c r="C19" s="2">
        <v>45755</v>
      </c>
      <c r="D19" s="1" t="s">
        <v>5</v>
      </c>
      <c r="E19" s="1" t="s">
        <v>26</v>
      </c>
      <c r="F19" s="12" t="s">
        <v>7</v>
      </c>
    </row>
    <row r="20" spans="2:6" x14ac:dyDescent="0.3">
      <c r="B20" s="3">
        <v>17</v>
      </c>
      <c r="C20" s="2">
        <v>45756</v>
      </c>
      <c r="D20" s="1" t="s">
        <v>8</v>
      </c>
      <c r="E20" s="1" t="s">
        <v>27</v>
      </c>
      <c r="F20" s="12" t="s">
        <v>10</v>
      </c>
    </row>
    <row r="21" spans="2:6" x14ac:dyDescent="0.3">
      <c r="B21" s="3">
        <v>18</v>
      </c>
      <c r="C21" s="2">
        <v>45756</v>
      </c>
      <c r="D21" s="1" t="s">
        <v>11</v>
      </c>
      <c r="E21" s="1" t="s">
        <v>28</v>
      </c>
      <c r="F21" s="12" t="s">
        <v>13</v>
      </c>
    </row>
    <row r="22" spans="2:6" x14ac:dyDescent="0.3">
      <c r="B22" s="3">
        <v>19</v>
      </c>
      <c r="C22" s="2">
        <v>45757</v>
      </c>
      <c r="D22" s="1" t="s">
        <v>5</v>
      </c>
      <c r="E22" s="1" t="s">
        <v>29</v>
      </c>
      <c r="F22" s="12" t="s">
        <v>7</v>
      </c>
    </row>
    <row r="23" spans="2:6" x14ac:dyDescent="0.3">
      <c r="B23" s="3">
        <v>20</v>
      </c>
      <c r="C23" s="2">
        <v>45757</v>
      </c>
      <c r="D23" s="1" t="s">
        <v>8</v>
      </c>
      <c r="E23" s="1" t="s">
        <v>30</v>
      </c>
      <c r="F23" s="12" t="s">
        <v>10</v>
      </c>
    </row>
    <row r="24" spans="2:6" x14ac:dyDescent="0.3">
      <c r="B24" s="3">
        <v>21</v>
      </c>
      <c r="C24" s="2">
        <v>45758</v>
      </c>
      <c r="D24" s="1" t="s">
        <v>11</v>
      </c>
      <c r="E24" s="1" t="s">
        <v>31</v>
      </c>
      <c r="F24" s="12" t="s">
        <v>13</v>
      </c>
    </row>
    <row r="25" spans="2:6" x14ac:dyDescent="0.3">
      <c r="B25" s="3">
        <v>22</v>
      </c>
      <c r="C25" s="2">
        <v>45758</v>
      </c>
      <c r="D25" s="1" t="s">
        <v>5</v>
      </c>
      <c r="E25" s="1" t="s">
        <v>32</v>
      </c>
      <c r="F25" s="12" t="s">
        <v>7</v>
      </c>
    </row>
    <row r="26" spans="2:6" x14ac:dyDescent="0.3">
      <c r="B26" s="3">
        <v>23</v>
      </c>
      <c r="C26" s="2">
        <v>45759</v>
      </c>
      <c r="D26" s="1" t="s">
        <v>8</v>
      </c>
      <c r="E26" s="1" t="s">
        <v>33</v>
      </c>
      <c r="F26" s="12" t="s">
        <v>10</v>
      </c>
    </row>
    <row r="27" spans="2:6" x14ac:dyDescent="0.3">
      <c r="B27" s="3">
        <v>24</v>
      </c>
      <c r="C27" s="2">
        <v>45759</v>
      </c>
      <c r="D27" s="1" t="s">
        <v>11</v>
      </c>
      <c r="E27" s="1" t="s">
        <v>34</v>
      </c>
      <c r="F27" s="12" t="s">
        <v>13</v>
      </c>
    </row>
    <row r="28" spans="2:6" x14ac:dyDescent="0.3">
      <c r="B28" s="3">
        <v>25</v>
      </c>
      <c r="C28" s="2">
        <v>45760</v>
      </c>
      <c r="D28" s="1" t="s">
        <v>5</v>
      </c>
      <c r="E28" s="1" t="s">
        <v>35</v>
      </c>
      <c r="F28" s="12" t="s">
        <v>7</v>
      </c>
    </row>
    <row r="29" spans="2:6" x14ac:dyDescent="0.3">
      <c r="B29" s="3">
        <v>26</v>
      </c>
      <c r="C29" s="2">
        <v>45760</v>
      </c>
      <c r="D29" s="1" t="s">
        <v>8</v>
      </c>
      <c r="E29" s="1" t="s">
        <v>36</v>
      </c>
      <c r="F29" s="12" t="s">
        <v>10</v>
      </c>
    </row>
    <row r="30" spans="2:6" x14ac:dyDescent="0.3">
      <c r="B30" s="3">
        <v>27</v>
      </c>
      <c r="C30" s="2">
        <v>45761</v>
      </c>
      <c r="D30" s="1" t="s">
        <v>11</v>
      </c>
      <c r="E30" s="1" t="s">
        <v>37</v>
      </c>
      <c r="F30" s="12" t="s">
        <v>13</v>
      </c>
    </row>
    <row r="31" spans="2:6" x14ac:dyDescent="0.3">
      <c r="B31" s="3">
        <v>28</v>
      </c>
      <c r="C31" s="2">
        <v>45761</v>
      </c>
      <c r="D31" s="1" t="s">
        <v>5</v>
      </c>
      <c r="E31" s="1" t="s">
        <v>38</v>
      </c>
      <c r="F31" s="12" t="s">
        <v>7</v>
      </c>
    </row>
    <row r="32" spans="2:6" x14ac:dyDescent="0.3">
      <c r="B32" s="3">
        <v>29</v>
      </c>
      <c r="C32" s="2">
        <v>45762</v>
      </c>
      <c r="D32" s="1" t="s">
        <v>8</v>
      </c>
      <c r="E32" s="1" t="s">
        <v>39</v>
      </c>
      <c r="F32" s="12" t="s">
        <v>10</v>
      </c>
    </row>
    <row r="33" spans="2:6" ht="15" thickBot="1" x14ac:dyDescent="0.35">
      <c r="B33" s="4">
        <v>30</v>
      </c>
      <c r="C33" s="13">
        <v>45762</v>
      </c>
      <c r="D33" s="14" t="s">
        <v>11</v>
      </c>
      <c r="E33" s="14" t="s">
        <v>40</v>
      </c>
      <c r="F33" s="15" t="s">
        <v>13</v>
      </c>
    </row>
  </sheetData>
  <conditionalFormatting sqref="F3:F33">
    <cfRule type="colorScale" priority="10">
      <colorScale>
        <cfvo type="formula" val="$F$8"/>
        <cfvo type="formula" val="$F$6"/>
        <cfvo type="formula" val="$F$5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H3 H5:H6" xr:uid="{736CB11C-7601-41DD-ADDF-6D2AAFCC443F}">
      <formula1>"Positive,Neutral,Negative"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5" operator="beginsWith" id="{9AF26F61-CE5E-43A1-AA3E-AED4827E83BF}">
            <xm:f>LEFT(F4,LEN($F$4))=$F$4</xm:f>
            <xm:f>$F$4</xm:f>
            <x14:dxf>
              <fill>
                <patternFill>
                  <bgColor theme="9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" operator="containsText" id="{8604A0F6-E433-4775-85F9-477E35010BBB}">
            <xm:f>NOT(ISERROR(SEARCH($F$6,F4)))</xm:f>
            <xm:f>$F$6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" operator="containsText" id="{47E7F524-1B01-4F99-B496-9D1E5B547BFA}">
            <xm:f>NOT(ISERROR(SEARCH($F$8,F4)))</xm:f>
            <xm:f>$F$8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" operator="containsText" id="{5B5012E3-8532-4895-BFE0-08945ABD96CC}">
            <xm:f>NOT(ISERROR(SEARCH($F$6,F4)))</xm:f>
            <xm:f>$F$6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4" operator="containsText" id="{3211A51E-274C-4F21-9AEF-BDC53A4E2275}">
            <xm:f>NOT(ISERROR(SEARCH($F$4,F4)))</xm:f>
            <xm:f>$F$4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9" operator="containsText" id="{D850E2E5-137C-41AE-9B04-45745D8A3156}">
            <xm:f>NOT(ISERROR(SEARCH($F$5,F4)))</xm:f>
            <xm:f>$F$5</xm:f>
            <x14:dxf>
              <fill>
                <patternFill>
                  <bgColor theme="9"/>
                </patternFill>
              </fill>
            </x14:dxf>
          </x14:cfRule>
          <xm:sqref>F4:F33</xm:sqref>
        </x14:conditionalFormatting>
        <x14:conditionalFormatting xmlns:xm="http://schemas.microsoft.com/office/excel/2006/main">
          <x14:cfRule type="beginsWith" priority="6" operator="beginsWith" id="{4AA68A85-AA40-4DBA-9C27-3C4547173BB5}">
            <xm:f>LEFT(F5,LEN($F$5))=$F$5</xm:f>
            <xm:f>$F$5</xm:f>
            <x14:dxf>
              <fill>
                <patternFill>
                  <bgColor theme="9" tint="0.39994506668294322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ontainsText" priority="8" operator="containsText" id="{9A320F78-A005-443D-B1D2-5B8BF62D532D}">
            <xm:f>NOT(ISERROR(SEARCH($F$6,F6)))</xm:f>
            <xm:f>$F$6</xm:f>
            <x14:dxf>
              <fill>
                <patternFill>
                  <bgColor rgb="FFFFC0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ontainsText" priority="7" operator="containsText" id="{1D3D6312-1DE5-48AA-B0F8-117C035C43AF}">
            <xm:f>NOT(ISERROR(SEARCH($F$8,F8)))</xm:f>
            <xm:f>$F$8</xm:f>
            <x14:dxf>
              <fill>
                <patternFill>
                  <bgColor rgb="FFFF0000"/>
                </patternFill>
              </fill>
            </x14:dxf>
          </x14:cfRule>
          <xm:sqref>F8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Ravikumar</dc:creator>
  <cp:lastModifiedBy>Karthikeyan Ravikumar</cp:lastModifiedBy>
  <dcterms:created xsi:type="dcterms:W3CDTF">2025-04-16T08:38:55Z</dcterms:created>
  <dcterms:modified xsi:type="dcterms:W3CDTF">2025-04-16T14:04:18Z</dcterms:modified>
</cp:coreProperties>
</file>